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ENOVO\Desktop\งาน 30 มิ.ย.61\ภาษีที่ดินและสิ่งปลูกสร้าง\ภดส.6 , ภ.ด.ส.7\"/>
    </mc:Choice>
  </mc:AlternateContent>
  <xr:revisionPtr revIDLastSave="0" documentId="13_ncr:1_{D813DDBC-7105-4352-A533-87A5C6CE243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949" i="1" l="1"/>
  <c r="Y7951" i="1" s="1"/>
  <c r="H7920" i="1"/>
  <c r="J7920" i="1" s="1"/>
  <c r="Y7920" i="1" s="1"/>
  <c r="AA7920" i="1" s="1"/>
  <c r="AA7922" i="1" s="1"/>
  <c r="Y7924" i="1" s="1"/>
  <c r="H7893" i="1"/>
  <c r="J7893" i="1" s="1"/>
  <c r="Y7893" i="1" s="1"/>
  <c r="AA7893" i="1" s="1"/>
  <c r="AA7895" i="1" s="1"/>
  <c r="Y7897" i="1" s="1"/>
  <c r="H7866" i="1"/>
  <c r="J7866" i="1" s="1"/>
  <c r="Y7866" i="1" s="1"/>
  <c r="AA7866" i="1" s="1"/>
  <c r="AA7868" i="1" s="1"/>
  <c r="Y7870" i="1" s="1"/>
  <c r="H7839" i="1"/>
  <c r="J7839" i="1" s="1"/>
  <c r="Y7839" i="1" s="1"/>
  <c r="AA7839" i="1" s="1"/>
  <c r="AA7841" i="1" s="1"/>
  <c r="Y7843" i="1" s="1"/>
  <c r="H7812" i="1"/>
  <c r="J7812" i="1" s="1"/>
  <c r="Y7812" i="1" s="1"/>
  <c r="AA7812" i="1" s="1"/>
  <c r="AA7814" i="1" s="1"/>
  <c r="Y7816" i="1" s="1"/>
  <c r="H7785" i="1"/>
  <c r="J7785" i="1" s="1"/>
  <c r="Y7785" i="1" s="1"/>
  <c r="AA7785" i="1" s="1"/>
  <c r="AA7787" i="1" s="1"/>
  <c r="Y7789" i="1" s="1"/>
  <c r="H7758" i="1"/>
  <c r="J7758" i="1" s="1"/>
  <c r="Y7758" i="1" s="1"/>
  <c r="AA7758" i="1" s="1"/>
  <c r="AA7760" i="1" s="1"/>
  <c r="Y7762" i="1" s="1"/>
  <c r="H7731" i="1"/>
  <c r="J7731" i="1" s="1"/>
  <c r="Y7731" i="1" s="1"/>
  <c r="AA7731" i="1" s="1"/>
  <c r="AA7733" i="1" s="1"/>
  <c r="Y7735" i="1" s="1"/>
  <c r="H7704" i="1"/>
  <c r="J7704" i="1" s="1"/>
  <c r="Y7704" i="1" s="1"/>
  <c r="AA7704" i="1" s="1"/>
  <c r="AA7706" i="1" s="1"/>
  <c r="Y7708" i="1" s="1"/>
  <c r="H7677" i="1"/>
  <c r="J7677" i="1" s="1"/>
  <c r="Y7677" i="1" s="1"/>
  <c r="AA7677" i="1" s="1"/>
  <c r="AA7679" i="1" s="1"/>
  <c r="Y7681" i="1" s="1"/>
  <c r="H7650" i="1"/>
  <c r="J7650" i="1" s="1"/>
  <c r="Y7650" i="1" s="1"/>
  <c r="AA7650" i="1" s="1"/>
  <c r="AA7652" i="1" s="1"/>
  <c r="Y7654" i="1" s="1"/>
  <c r="H7623" i="1"/>
  <c r="J7623" i="1" s="1"/>
  <c r="Y7623" i="1" s="1"/>
  <c r="AA7623" i="1" s="1"/>
  <c r="AA7625" i="1" s="1"/>
  <c r="Y7627" i="1" s="1"/>
  <c r="H7596" i="1"/>
  <c r="J7596" i="1" s="1"/>
  <c r="Y7596" i="1" s="1"/>
  <c r="AA7596" i="1" s="1"/>
  <c r="AA7598" i="1" s="1"/>
  <c r="Y7600" i="1" s="1"/>
  <c r="H7569" i="1"/>
  <c r="J7569" i="1" s="1"/>
  <c r="Y7569" i="1" s="1"/>
  <c r="AA7569" i="1" s="1"/>
  <c r="AA7571" i="1" s="1"/>
  <c r="Y7573" i="1" s="1"/>
  <c r="H7542" i="1"/>
  <c r="J7542" i="1" s="1"/>
  <c r="Y7542" i="1" s="1"/>
  <c r="AA7542" i="1" s="1"/>
  <c r="AA7544" i="1" s="1"/>
  <c r="Y7546" i="1" s="1"/>
  <c r="H7515" i="1"/>
  <c r="J7515" i="1" s="1"/>
  <c r="Y7515" i="1" s="1"/>
  <c r="AA7515" i="1" s="1"/>
  <c r="AA7517" i="1" s="1"/>
  <c r="Y7519" i="1" s="1"/>
  <c r="H7488" i="1"/>
  <c r="J7488" i="1" s="1"/>
  <c r="Y7488" i="1" s="1"/>
  <c r="AA7488" i="1" s="1"/>
  <c r="AA7490" i="1" s="1"/>
  <c r="Y7492" i="1" s="1"/>
  <c r="H7461" i="1"/>
  <c r="J7461" i="1" s="1"/>
  <c r="Y7461" i="1" s="1"/>
  <c r="AA7461" i="1" s="1"/>
  <c r="AA7463" i="1" s="1"/>
  <c r="Y7465" i="1" s="1"/>
  <c r="H7434" i="1"/>
  <c r="J7434" i="1" s="1"/>
  <c r="Y7434" i="1" s="1"/>
  <c r="AA7434" i="1" s="1"/>
  <c r="AA7436" i="1" s="1"/>
  <c r="Y7438" i="1" s="1"/>
  <c r="H7407" i="1"/>
  <c r="J7407" i="1" s="1"/>
  <c r="Y7407" i="1" s="1"/>
  <c r="AA7407" i="1" s="1"/>
  <c r="AA7409" i="1" s="1"/>
  <c r="Y7411" i="1" s="1"/>
  <c r="H7380" i="1"/>
  <c r="J7380" i="1" s="1"/>
  <c r="Y7380" i="1" s="1"/>
  <c r="AA7380" i="1" s="1"/>
  <c r="AA7382" i="1" s="1"/>
  <c r="Y7384" i="1" s="1"/>
  <c r="H7353" i="1"/>
  <c r="J7353" i="1" s="1"/>
  <c r="Y7353" i="1" s="1"/>
  <c r="AA7353" i="1" s="1"/>
  <c r="AA7355" i="1" s="1"/>
  <c r="Y7357" i="1" s="1"/>
  <c r="H7326" i="1"/>
  <c r="J7326" i="1" s="1"/>
  <c r="Y7326" i="1" s="1"/>
  <c r="AA7326" i="1" s="1"/>
  <c r="AA7328" i="1" s="1"/>
  <c r="Y7330" i="1" s="1"/>
  <c r="Y7331" i="1" s="1"/>
  <c r="H7299" i="1"/>
  <c r="J7299" i="1" s="1"/>
  <c r="Y7299" i="1" s="1"/>
  <c r="AA7299" i="1" s="1"/>
  <c r="AA7301" i="1" s="1"/>
  <c r="Y7303" i="1" s="1"/>
  <c r="H7272" i="1"/>
  <c r="J7272" i="1" s="1"/>
  <c r="Y7272" i="1" s="1"/>
  <c r="AA7272" i="1" s="1"/>
  <c r="AA7274" i="1" s="1"/>
  <c r="Y7276" i="1" s="1"/>
  <c r="H7245" i="1"/>
  <c r="J7245" i="1" s="1"/>
  <c r="Y7245" i="1" s="1"/>
  <c r="AA7245" i="1" s="1"/>
  <c r="AA7247" i="1" s="1"/>
  <c r="Y7249" i="1" s="1"/>
  <c r="H7218" i="1"/>
  <c r="J7218" i="1" s="1"/>
  <c r="Y7218" i="1" s="1"/>
  <c r="AA7218" i="1" s="1"/>
  <c r="AA7220" i="1" s="1"/>
  <c r="Y7222" i="1" s="1"/>
  <c r="H7191" i="1"/>
  <c r="J7191" i="1" s="1"/>
  <c r="Y7191" i="1" s="1"/>
  <c r="AA7191" i="1" s="1"/>
  <c r="AA7193" i="1" s="1"/>
  <c r="Y7195" i="1" s="1"/>
  <c r="H7164" i="1"/>
  <c r="J7164" i="1" s="1"/>
  <c r="Y7164" i="1" s="1"/>
  <c r="AA7164" i="1" s="1"/>
  <c r="AA7166" i="1" s="1"/>
  <c r="Y7168" i="1" s="1"/>
  <c r="H7137" i="1"/>
  <c r="J7137" i="1" s="1"/>
  <c r="Y7137" i="1" s="1"/>
  <c r="AA7137" i="1" s="1"/>
  <c r="AA7139" i="1" s="1"/>
  <c r="Y7141" i="1" s="1"/>
  <c r="H7112" i="1"/>
  <c r="J7112" i="1" s="1"/>
  <c r="Y7112" i="1" s="1"/>
  <c r="AA7112" i="1" s="1"/>
  <c r="H7111" i="1"/>
  <c r="J7111" i="1" s="1"/>
  <c r="Y7111" i="1" s="1"/>
  <c r="AA7111" i="1" s="1"/>
  <c r="H7110" i="1"/>
  <c r="J7110" i="1" s="1"/>
  <c r="Y7110" i="1" s="1"/>
  <c r="AA7110" i="1" s="1"/>
  <c r="AA7113" i="1" s="1"/>
  <c r="Y7115" i="1" s="1"/>
  <c r="H7083" i="1"/>
  <c r="J7083" i="1" s="1"/>
  <c r="Y7083" i="1" s="1"/>
  <c r="AA7083" i="1" s="1"/>
  <c r="AA7085" i="1" s="1"/>
  <c r="Y7087" i="1" s="1"/>
  <c r="H7056" i="1"/>
  <c r="J7056" i="1" s="1"/>
  <c r="Y7056" i="1" s="1"/>
  <c r="AA7056" i="1" s="1"/>
  <c r="AA7058" i="1" s="1"/>
  <c r="Y7060" i="1" s="1"/>
  <c r="J7029" i="1"/>
  <c r="Y7029" i="1" s="1"/>
  <c r="AA7029" i="1" s="1"/>
  <c r="AA7031" i="1" s="1"/>
  <c r="Y7033" i="1" s="1"/>
  <c r="H7029" i="1"/>
  <c r="H7002" i="1"/>
  <c r="J7002" i="1" s="1"/>
  <c r="Y7002" i="1" s="1"/>
  <c r="AA7002" i="1" s="1"/>
  <c r="AA7004" i="1" s="1"/>
  <c r="Y7006" i="1" s="1"/>
  <c r="H6975" i="1"/>
  <c r="J6975" i="1" s="1"/>
  <c r="Y6975" i="1" s="1"/>
  <c r="AA6975" i="1" s="1"/>
  <c r="AA6977" i="1" s="1"/>
  <c r="Y6979" i="1" s="1"/>
  <c r="H6948" i="1"/>
  <c r="J6948" i="1" s="1"/>
  <c r="Y6948" i="1" s="1"/>
  <c r="AA6948" i="1" s="1"/>
  <c r="AA6950" i="1" s="1"/>
  <c r="Y6952" i="1" s="1"/>
  <c r="H6922" i="1"/>
  <c r="J6922" i="1" s="1"/>
  <c r="Y6922" i="1" s="1"/>
  <c r="AA6922" i="1" s="1"/>
  <c r="H6921" i="1"/>
  <c r="J6921" i="1" s="1"/>
  <c r="Y6921" i="1" s="1"/>
  <c r="AA6921" i="1" s="1"/>
  <c r="Y6894" i="1"/>
  <c r="AA6894" i="1" s="1"/>
  <c r="AA6896" i="1" s="1"/>
  <c r="Y6898" i="1" s="1"/>
  <c r="Y6899" i="1" s="1"/>
  <c r="H6894" i="1"/>
  <c r="J6894" i="1" s="1"/>
  <c r="H6867" i="1"/>
  <c r="J6867" i="1" s="1"/>
  <c r="Y6867" i="1" s="1"/>
  <c r="AA6867" i="1" s="1"/>
  <c r="AA6869" i="1" s="1"/>
  <c r="Y6871" i="1" s="1"/>
  <c r="Y6872" i="1" s="1"/>
  <c r="H6840" i="1"/>
  <c r="J6840" i="1" s="1"/>
  <c r="Y6840" i="1" s="1"/>
  <c r="AA6840" i="1" s="1"/>
  <c r="AA6842" i="1" s="1"/>
  <c r="Y6844" i="1" s="1"/>
  <c r="Y6845" i="1" s="1"/>
  <c r="H6813" i="1"/>
  <c r="J6813" i="1" s="1"/>
  <c r="Y6813" i="1" s="1"/>
  <c r="AA6813" i="1" s="1"/>
  <c r="AA6815" i="1" s="1"/>
  <c r="Y6817" i="1" s="1"/>
  <c r="H6786" i="1"/>
  <c r="J6786" i="1" s="1"/>
  <c r="Y6786" i="1" s="1"/>
  <c r="AA6786" i="1" s="1"/>
  <c r="AA6788" i="1" s="1"/>
  <c r="Y6790" i="1" s="1"/>
  <c r="H6759" i="1"/>
  <c r="J6759" i="1" s="1"/>
  <c r="Y6759" i="1" s="1"/>
  <c r="AA6759" i="1" s="1"/>
  <c r="AA6761" i="1" s="1"/>
  <c r="Y6763" i="1" s="1"/>
  <c r="H6732" i="1"/>
  <c r="J6732" i="1" s="1"/>
  <c r="Y6732" i="1" s="1"/>
  <c r="AA6732" i="1" s="1"/>
  <c r="AA6734" i="1" s="1"/>
  <c r="Y6736" i="1" s="1"/>
  <c r="H6705" i="1"/>
  <c r="J6705" i="1" s="1"/>
  <c r="Y6705" i="1" s="1"/>
  <c r="AA6705" i="1" s="1"/>
  <c r="AA6707" i="1" s="1"/>
  <c r="Y6709" i="1" s="1"/>
  <c r="H6678" i="1"/>
  <c r="J6678" i="1" s="1"/>
  <c r="Y6678" i="1" s="1"/>
  <c r="AA6678" i="1" s="1"/>
  <c r="AA6680" i="1" s="1"/>
  <c r="Y6682" i="1" s="1"/>
  <c r="H6651" i="1"/>
  <c r="J6651" i="1" s="1"/>
  <c r="Y6651" i="1" s="1"/>
  <c r="AA6651" i="1" s="1"/>
  <c r="AA6653" i="1" s="1"/>
  <c r="Y6655" i="1" s="1"/>
  <c r="H6624" i="1"/>
  <c r="J6624" i="1" s="1"/>
  <c r="Y6624" i="1" s="1"/>
  <c r="AA6624" i="1" s="1"/>
  <c r="AA6626" i="1" s="1"/>
  <c r="Y6628" i="1" s="1"/>
  <c r="H6597" i="1"/>
  <c r="J6597" i="1" s="1"/>
  <c r="Y6597" i="1" s="1"/>
  <c r="AA6597" i="1" s="1"/>
  <c r="AA6599" i="1" s="1"/>
  <c r="Y6601" i="1" s="1"/>
  <c r="H6570" i="1"/>
  <c r="J6570" i="1" s="1"/>
  <c r="Y6570" i="1" s="1"/>
  <c r="AA6570" i="1" s="1"/>
  <c r="AA6572" i="1" s="1"/>
  <c r="Y6574" i="1" s="1"/>
  <c r="Y6575" i="1" s="1"/>
  <c r="H6543" i="1"/>
  <c r="J6543" i="1" s="1"/>
  <c r="Y6543" i="1" s="1"/>
  <c r="AA6543" i="1" s="1"/>
  <c r="AA6545" i="1" s="1"/>
  <c r="Y6547" i="1" s="1"/>
  <c r="H6517" i="1"/>
  <c r="J6517" i="1" s="1"/>
  <c r="Y6517" i="1" s="1"/>
  <c r="AA6517" i="1" s="1"/>
  <c r="H6516" i="1"/>
  <c r="J6516" i="1" s="1"/>
  <c r="Y6516" i="1" s="1"/>
  <c r="AA6516" i="1" s="1"/>
  <c r="H6489" i="1"/>
  <c r="J6489" i="1" s="1"/>
  <c r="Y6489" i="1" s="1"/>
  <c r="AA6489" i="1" s="1"/>
  <c r="AA6491" i="1" s="1"/>
  <c r="Y6493" i="1" s="1"/>
  <c r="J6462" i="1"/>
  <c r="Y6462" i="1" s="1"/>
  <c r="AA6462" i="1" s="1"/>
  <c r="AA6464" i="1" s="1"/>
  <c r="Y6466" i="1" s="1"/>
  <c r="H6462" i="1"/>
  <c r="J6435" i="1"/>
  <c r="Y6435" i="1" s="1"/>
  <c r="AA6435" i="1" s="1"/>
  <c r="AA6437" i="1" s="1"/>
  <c r="Y6439" i="1" s="1"/>
  <c r="H6435" i="1"/>
  <c r="H6408" i="1"/>
  <c r="J6408" i="1" s="1"/>
  <c r="Y6408" i="1" s="1"/>
  <c r="AA6408" i="1" s="1"/>
  <c r="AA6410" i="1" s="1"/>
  <c r="Y6412" i="1" s="1"/>
  <c r="H6381" i="1"/>
  <c r="J6381" i="1" s="1"/>
  <c r="Y6381" i="1" s="1"/>
  <c r="AA6381" i="1" s="1"/>
  <c r="AA6383" i="1" s="1"/>
  <c r="Y6385" i="1" s="1"/>
  <c r="H6354" i="1"/>
  <c r="J6354" i="1" s="1"/>
  <c r="Y6354" i="1" s="1"/>
  <c r="AA6354" i="1" s="1"/>
  <c r="AA6356" i="1" s="1"/>
  <c r="Y6358" i="1" s="1"/>
  <c r="H6327" i="1"/>
  <c r="J6327" i="1" s="1"/>
  <c r="Y6327" i="1" s="1"/>
  <c r="AA6327" i="1" s="1"/>
  <c r="AA6329" i="1" s="1"/>
  <c r="Y6331" i="1" s="1"/>
  <c r="J6300" i="1"/>
  <c r="Y6300" i="1" s="1"/>
  <c r="AA6300" i="1" s="1"/>
  <c r="AA6302" i="1" s="1"/>
  <c r="Y6304" i="1" s="1"/>
  <c r="H6300" i="1"/>
  <c r="J6273" i="1"/>
  <c r="Y6273" i="1" s="1"/>
  <c r="AA6273" i="1" s="1"/>
  <c r="AA6275" i="1" s="1"/>
  <c r="Y6277" i="1" s="1"/>
  <c r="H6273" i="1"/>
  <c r="H6246" i="1"/>
  <c r="J6246" i="1" s="1"/>
  <c r="Y6246" i="1" s="1"/>
  <c r="AA6246" i="1" s="1"/>
  <c r="AA6248" i="1" s="1"/>
  <c r="Y6250" i="1" s="1"/>
  <c r="H6219" i="1"/>
  <c r="J6219" i="1" s="1"/>
  <c r="Y6219" i="1" s="1"/>
  <c r="AA6219" i="1" s="1"/>
  <c r="AA6221" i="1" s="1"/>
  <c r="Y6223" i="1" s="1"/>
  <c r="H6192" i="1"/>
  <c r="J6192" i="1" s="1"/>
  <c r="Y6192" i="1" s="1"/>
  <c r="AA6192" i="1" s="1"/>
  <c r="AA6194" i="1" s="1"/>
  <c r="Y6196" i="1" s="1"/>
  <c r="H6165" i="1"/>
  <c r="J6165" i="1" s="1"/>
  <c r="Y6165" i="1" s="1"/>
  <c r="AA6165" i="1" s="1"/>
  <c r="AA6167" i="1" s="1"/>
  <c r="Y6169" i="1" s="1"/>
  <c r="H6138" i="1"/>
  <c r="J6138" i="1" s="1"/>
  <c r="Y6138" i="1" s="1"/>
  <c r="AA6138" i="1" s="1"/>
  <c r="AA6140" i="1" s="1"/>
  <c r="Y6142" i="1" s="1"/>
  <c r="H6111" i="1"/>
  <c r="J6111" i="1" s="1"/>
  <c r="Y6111" i="1" s="1"/>
  <c r="AA6111" i="1" s="1"/>
  <c r="AA6113" i="1" s="1"/>
  <c r="Y6115" i="1" s="1"/>
  <c r="H6084" i="1"/>
  <c r="J6084" i="1" s="1"/>
  <c r="Y6084" i="1" s="1"/>
  <c r="AA6084" i="1" s="1"/>
  <c r="AA6086" i="1" s="1"/>
  <c r="Y6088" i="1" s="1"/>
  <c r="H6057" i="1"/>
  <c r="J6057" i="1" s="1"/>
  <c r="Y6057" i="1" s="1"/>
  <c r="AA6057" i="1" s="1"/>
  <c r="AA6059" i="1" s="1"/>
  <c r="Y6061" i="1" s="1"/>
  <c r="Y6062" i="1" s="1"/>
  <c r="J6030" i="1"/>
  <c r="Y6030" i="1" s="1"/>
  <c r="AA6030" i="1" s="1"/>
  <c r="AA6032" i="1" s="1"/>
  <c r="Y6034" i="1" s="1"/>
  <c r="H6030" i="1"/>
  <c r="H6003" i="1"/>
  <c r="J6003" i="1" s="1"/>
  <c r="Y6003" i="1" s="1"/>
  <c r="AA6003" i="1" s="1"/>
  <c r="AA6005" i="1" s="1"/>
  <c r="Y6007" i="1" s="1"/>
  <c r="H5977" i="1"/>
  <c r="J5977" i="1" s="1"/>
  <c r="Y5977" i="1" s="1"/>
  <c r="AA5977" i="1" s="1"/>
  <c r="H5976" i="1"/>
  <c r="J5976" i="1" s="1"/>
  <c r="Y5976" i="1" s="1"/>
  <c r="AA5976" i="1" s="1"/>
  <c r="H5949" i="1"/>
  <c r="J5949" i="1" s="1"/>
  <c r="Y5949" i="1" s="1"/>
  <c r="AA5949" i="1" s="1"/>
  <c r="AA5951" i="1" s="1"/>
  <c r="Y5953" i="1" s="1"/>
  <c r="Y5954" i="1" s="1"/>
  <c r="H5922" i="1"/>
  <c r="J5922" i="1" s="1"/>
  <c r="Y5922" i="1" s="1"/>
  <c r="AA5922" i="1" s="1"/>
  <c r="AA5924" i="1" s="1"/>
  <c r="Y5926" i="1" s="1"/>
  <c r="Y5927" i="1" s="1"/>
  <c r="Y5895" i="1"/>
  <c r="AA5895" i="1" s="1"/>
  <c r="AA5897" i="1" s="1"/>
  <c r="Y5899" i="1" s="1"/>
  <c r="Y5900" i="1" s="1"/>
  <c r="H5895" i="1"/>
  <c r="J5895" i="1" s="1"/>
  <c r="H5868" i="1"/>
  <c r="J5868" i="1" s="1"/>
  <c r="Y5868" i="1" s="1"/>
  <c r="AA5868" i="1" s="1"/>
  <c r="AA5870" i="1" s="1"/>
  <c r="Y5872" i="1" s="1"/>
  <c r="H5842" i="1"/>
  <c r="J5842" i="1" s="1"/>
  <c r="Y5842" i="1" s="1"/>
  <c r="AA5842" i="1" s="1"/>
  <c r="H5841" i="1"/>
  <c r="J5841" i="1" s="1"/>
  <c r="Y5841" i="1" s="1"/>
  <c r="AA5841" i="1" s="1"/>
  <c r="AA5843" i="1" s="1"/>
  <c r="Y5845" i="1" s="1"/>
  <c r="H5814" i="1"/>
  <c r="J5814" i="1" s="1"/>
  <c r="Y5814" i="1" s="1"/>
  <c r="AA5814" i="1" s="1"/>
  <c r="AA5816" i="1" s="1"/>
  <c r="Y5818" i="1" s="1"/>
  <c r="H5787" i="1"/>
  <c r="J5787" i="1" s="1"/>
  <c r="Y5787" i="1" s="1"/>
  <c r="AA5787" i="1" s="1"/>
  <c r="AA5789" i="1" s="1"/>
  <c r="Y5791" i="1" s="1"/>
  <c r="H5760" i="1"/>
  <c r="J5760" i="1" s="1"/>
  <c r="Y5760" i="1" s="1"/>
  <c r="AA5760" i="1" s="1"/>
  <c r="AA5762" i="1" s="1"/>
  <c r="Y5764" i="1" s="1"/>
  <c r="Y5765" i="1" s="1"/>
  <c r="J5735" i="1"/>
  <c r="Y5735" i="1" s="1"/>
  <c r="AA5735" i="1" s="1"/>
  <c r="H5735" i="1"/>
  <c r="H5734" i="1"/>
  <c r="J5734" i="1" s="1"/>
  <c r="Y5734" i="1" s="1"/>
  <c r="AA5734" i="1" s="1"/>
  <c r="H5733" i="1"/>
  <c r="J5733" i="1" s="1"/>
  <c r="Y5733" i="1" s="1"/>
  <c r="AA5733" i="1" s="1"/>
  <c r="H5732" i="1"/>
  <c r="J5732" i="1" s="1"/>
  <c r="Y5732" i="1" s="1"/>
  <c r="AA5732" i="1" s="1"/>
  <c r="H5705" i="1"/>
  <c r="J5705" i="1" s="1"/>
  <c r="Y5705" i="1" s="1"/>
  <c r="AA5705" i="1" s="1"/>
  <c r="AA5707" i="1" s="1"/>
  <c r="Y5709" i="1" s="1"/>
  <c r="H5678" i="1"/>
  <c r="J5678" i="1" s="1"/>
  <c r="Y5678" i="1" s="1"/>
  <c r="AA5678" i="1" s="1"/>
  <c r="AA5680" i="1" s="1"/>
  <c r="Y5682" i="1" s="1"/>
  <c r="Y5683" i="1" s="1"/>
  <c r="H5651" i="1"/>
  <c r="J5651" i="1" s="1"/>
  <c r="Y5651" i="1" s="1"/>
  <c r="AA5651" i="1" s="1"/>
  <c r="AA5653" i="1" s="1"/>
  <c r="Y5655" i="1" s="1"/>
  <c r="Y5656" i="1" s="1"/>
  <c r="H5624" i="1"/>
  <c r="J5624" i="1" s="1"/>
  <c r="Y5624" i="1" s="1"/>
  <c r="AA5624" i="1" s="1"/>
  <c r="AA5626" i="1" s="1"/>
  <c r="Y5628" i="1" s="1"/>
  <c r="H5598" i="1"/>
  <c r="J5598" i="1" s="1"/>
  <c r="Y5598" i="1" s="1"/>
  <c r="AA5598" i="1" s="1"/>
  <c r="H5597" i="1"/>
  <c r="J5597" i="1" s="1"/>
  <c r="Y5597" i="1" s="1"/>
  <c r="AA5597" i="1" s="1"/>
  <c r="H5570" i="1"/>
  <c r="J5570" i="1" s="1"/>
  <c r="Y5570" i="1" s="1"/>
  <c r="AA5570" i="1" s="1"/>
  <c r="AA5572" i="1" s="1"/>
  <c r="Y5574" i="1" s="1"/>
  <c r="H5543" i="1"/>
  <c r="J5543" i="1" s="1"/>
  <c r="Y5543" i="1" s="1"/>
  <c r="AA5543" i="1" s="1"/>
  <c r="AA5545" i="1" s="1"/>
  <c r="Y5547" i="1" s="1"/>
  <c r="H5516" i="1"/>
  <c r="J5516" i="1" s="1"/>
  <c r="Y5516" i="1" s="1"/>
  <c r="AA5516" i="1" s="1"/>
  <c r="AA5518" i="1" s="1"/>
  <c r="Y5520" i="1" s="1"/>
  <c r="H5489" i="1"/>
  <c r="J5489" i="1" s="1"/>
  <c r="Y5489" i="1" s="1"/>
  <c r="AA5489" i="1" s="1"/>
  <c r="AA5491" i="1" s="1"/>
  <c r="Y5493" i="1" s="1"/>
  <c r="J5462" i="1"/>
  <c r="Y5462" i="1" s="1"/>
  <c r="AA5462" i="1" s="1"/>
  <c r="AA5464" i="1" s="1"/>
  <c r="Y5466" i="1" s="1"/>
  <c r="H5462" i="1"/>
  <c r="H5435" i="1"/>
  <c r="J5435" i="1" s="1"/>
  <c r="Y5435" i="1" s="1"/>
  <c r="AA5435" i="1" s="1"/>
  <c r="AA5437" i="1" s="1"/>
  <c r="Y5439" i="1" s="1"/>
  <c r="H5408" i="1"/>
  <c r="J5408" i="1" s="1"/>
  <c r="Y5408" i="1" s="1"/>
  <c r="AA5408" i="1" s="1"/>
  <c r="AA5410" i="1" s="1"/>
  <c r="Y5412" i="1" s="1"/>
  <c r="J5381" i="1"/>
  <c r="Y5381" i="1" s="1"/>
  <c r="AA5381" i="1" s="1"/>
  <c r="AA5383" i="1" s="1"/>
  <c r="Y5385" i="1" s="1"/>
  <c r="H5381" i="1"/>
  <c r="J5354" i="1"/>
  <c r="Y5354" i="1" s="1"/>
  <c r="AA5354" i="1" s="1"/>
  <c r="AA5356" i="1" s="1"/>
  <c r="Y5358" i="1" s="1"/>
  <c r="H5354" i="1"/>
  <c r="H5327" i="1"/>
  <c r="J5327" i="1" s="1"/>
  <c r="Y5327" i="1" s="1"/>
  <c r="AA5327" i="1" s="1"/>
  <c r="AA5329" i="1" s="1"/>
  <c r="Y5331" i="1" s="1"/>
  <c r="H5300" i="1"/>
  <c r="J5300" i="1" s="1"/>
  <c r="Y5300" i="1" s="1"/>
  <c r="AA5300" i="1" s="1"/>
  <c r="AA5302" i="1" s="1"/>
  <c r="Y5304" i="1" s="1"/>
  <c r="H5273" i="1"/>
  <c r="J5273" i="1" s="1"/>
  <c r="Y5273" i="1" s="1"/>
  <c r="AA5273" i="1" s="1"/>
  <c r="AA5275" i="1" s="1"/>
  <c r="Y5277" i="1" s="1"/>
  <c r="H5246" i="1"/>
  <c r="J5246" i="1" s="1"/>
  <c r="Y5246" i="1" s="1"/>
  <c r="AA5246" i="1" s="1"/>
  <c r="AA5248" i="1" s="1"/>
  <c r="Y5250" i="1" s="1"/>
  <c r="H5219" i="1"/>
  <c r="J5219" i="1" s="1"/>
  <c r="Y5219" i="1" s="1"/>
  <c r="AA5219" i="1" s="1"/>
  <c r="AA5221" i="1" s="1"/>
  <c r="Y5223" i="1" s="1"/>
  <c r="H5193" i="1"/>
  <c r="J5193" i="1" s="1"/>
  <c r="Y5193" i="1" s="1"/>
  <c r="AA5193" i="1" s="1"/>
  <c r="H5192" i="1"/>
  <c r="J5192" i="1" s="1"/>
  <c r="Y5192" i="1" s="1"/>
  <c r="AA5192" i="1" s="1"/>
  <c r="H5165" i="1"/>
  <c r="J5165" i="1" s="1"/>
  <c r="Y5165" i="1" s="1"/>
  <c r="AA5165" i="1" s="1"/>
  <c r="AA5167" i="1" s="1"/>
  <c r="Y5169" i="1" s="1"/>
  <c r="H5138" i="1"/>
  <c r="J5138" i="1" s="1"/>
  <c r="Y5138" i="1" s="1"/>
  <c r="AA5138" i="1" s="1"/>
  <c r="AA5140" i="1" s="1"/>
  <c r="Y5142" i="1" s="1"/>
  <c r="Y5116" i="1"/>
  <c r="H5111" i="1"/>
  <c r="J5111" i="1" s="1"/>
  <c r="Y5111" i="1" s="1"/>
  <c r="AA5111" i="1" s="1"/>
  <c r="AA5113" i="1" s="1"/>
  <c r="Y5115" i="1" s="1"/>
  <c r="H5084" i="1"/>
  <c r="J5084" i="1" s="1"/>
  <c r="Y5084" i="1" s="1"/>
  <c r="AA5084" i="1" s="1"/>
  <c r="AA5086" i="1" s="1"/>
  <c r="Y5088" i="1" s="1"/>
  <c r="H5057" i="1"/>
  <c r="J5057" i="1" s="1"/>
  <c r="Y5057" i="1" s="1"/>
  <c r="AA5057" i="1" s="1"/>
  <c r="AA5059" i="1" s="1"/>
  <c r="Y5061" i="1" s="1"/>
  <c r="H5030" i="1"/>
  <c r="J5030" i="1" s="1"/>
  <c r="Y5030" i="1" s="1"/>
  <c r="AA5030" i="1" s="1"/>
  <c r="AA5032" i="1" s="1"/>
  <c r="Y5034" i="1" s="1"/>
  <c r="H5003" i="1"/>
  <c r="J5003" i="1" s="1"/>
  <c r="Y5003" i="1" s="1"/>
  <c r="AA5003" i="1" s="1"/>
  <c r="AA5005" i="1" s="1"/>
  <c r="Y5007" i="1" s="1"/>
  <c r="Y5008" i="1" s="1"/>
  <c r="H4976" i="1"/>
  <c r="J4976" i="1" s="1"/>
  <c r="Y4976" i="1" s="1"/>
  <c r="AA4976" i="1" s="1"/>
  <c r="AA4978" i="1" s="1"/>
  <c r="Y4980" i="1" s="1"/>
  <c r="H4949" i="1"/>
  <c r="J4949" i="1" s="1"/>
  <c r="Y4949" i="1" s="1"/>
  <c r="AA4949" i="1" s="1"/>
  <c r="AA4951" i="1" s="1"/>
  <c r="Y4953" i="1" s="1"/>
  <c r="H4922" i="1"/>
  <c r="J4922" i="1" s="1"/>
  <c r="Y4922" i="1" s="1"/>
  <c r="AA4922" i="1" s="1"/>
  <c r="AA4924" i="1" s="1"/>
  <c r="Y4926" i="1" s="1"/>
  <c r="H4895" i="1"/>
  <c r="J4895" i="1" s="1"/>
  <c r="Y4895" i="1" s="1"/>
  <c r="AA4895" i="1" s="1"/>
  <c r="AA4897" i="1" s="1"/>
  <c r="Y4899" i="1" s="1"/>
  <c r="Y4900" i="1" s="1"/>
  <c r="H4868" i="1"/>
  <c r="J4868" i="1" s="1"/>
  <c r="Y4868" i="1" s="1"/>
  <c r="AA4868" i="1" s="1"/>
  <c r="AA4870" i="1" s="1"/>
  <c r="Y4872" i="1" s="1"/>
  <c r="H4841" i="1"/>
  <c r="J4841" i="1" s="1"/>
  <c r="Y4841" i="1" s="1"/>
  <c r="AA4841" i="1" s="1"/>
  <c r="AA4843" i="1" s="1"/>
  <c r="Y4845" i="1" s="1"/>
  <c r="Y4846" i="1" s="1"/>
  <c r="H4814" i="1"/>
  <c r="J4814" i="1" s="1"/>
  <c r="Y4814" i="1" s="1"/>
  <c r="AA4814" i="1" s="1"/>
  <c r="AA4816" i="1" s="1"/>
  <c r="Y4818" i="1" s="1"/>
  <c r="H4789" i="1"/>
  <c r="J4789" i="1" s="1"/>
  <c r="Y4789" i="1" s="1"/>
  <c r="AA4789" i="1" s="1"/>
  <c r="H4788" i="1"/>
  <c r="J4788" i="1" s="1"/>
  <c r="Y4788" i="1" s="1"/>
  <c r="AA4788" i="1" s="1"/>
  <c r="H4787" i="1"/>
  <c r="J4787" i="1" s="1"/>
  <c r="Y4787" i="1" s="1"/>
  <c r="AA4787" i="1" s="1"/>
  <c r="H4760" i="1"/>
  <c r="J4760" i="1" s="1"/>
  <c r="Y4760" i="1" s="1"/>
  <c r="AA4760" i="1" s="1"/>
  <c r="AA4762" i="1" s="1"/>
  <c r="Y4764" i="1" s="1"/>
  <c r="H4733" i="1"/>
  <c r="J4733" i="1" s="1"/>
  <c r="Y4733" i="1" s="1"/>
  <c r="AA4733" i="1" s="1"/>
  <c r="AA4735" i="1" s="1"/>
  <c r="Y4737" i="1" s="1"/>
  <c r="H4706" i="1"/>
  <c r="J4706" i="1" s="1"/>
  <c r="Y4706" i="1" s="1"/>
  <c r="AA4706" i="1" s="1"/>
  <c r="AA4708" i="1" s="1"/>
  <c r="Y4710" i="1" s="1"/>
  <c r="Y4711" i="1" s="1"/>
  <c r="H4679" i="1"/>
  <c r="J4679" i="1" s="1"/>
  <c r="Y4679" i="1" s="1"/>
  <c r="AA4679" i="1" s="1"/>
  <c r="AA4681" i="1" s="1"/>
  <c r="Y4683" i="1" s="1"/>
  <c r="H4652" i="1"/>
  <c r="J4652" i="1" s="1"/>
  <c r="Y4652" i="1" s="1"/>
  <c r="AA4652" i="1" s="1"/>
  <c r="AA4654" i="1" s="1"/>
  <c r="Y4656" i="1" s="1"/>
  <c r="H4625" i="1"/>
  <c r="J4625" i="1" s="1"/>
  <c r="Y4625" i="1" s="1"/>
  <c r="AA4625" i="1" s="1"/>
  <c r="AA4627" i="1" s="1"/>
  <c r="Y4629" i="1" s="1"/>
  <c r="H4599" i="1"/>
  <c r="J4599" i="1" s="1"/>
  <c r="Y4599" i="1" s="1"/>
  <c r="AA4599" i="1" s="1"/>
  <c r="H4598" i="1"/>
  <c r="J4598" i="1" s="1"/>
  <c r="Y4598" i="1" s="1"/>
  <c r="AA4598" i="1" s="1"/>
  <c r="AA4600" i="1" s="1"/>
  <c r="Y4602" i="1" s="1"/>
  <c r="H4572" i="1"/>
  <c r="J4572" i="1" s="1"/>
  <c r="Y4572" i="1" s="1"/>
  <c r="AA4572" i="1" s="1"/>
  <c r="H4571" i="1"/>
  <c r="J4571" i="1" s="1"/>
  <c r="Y4571" i="1" s="1"/>
  <c r="AA4571" i="1" s="1"/>
  <c r="H4544" i="1"/>
  <c r="J4544" i="1" s="1"/>
  <c r="Y4544" i="1" s="1"/>
  <c r="AA4544" i="1" s="1"/>
  <c r="AA4546" i="1" s="1"/>
  <c r="Y4548" i="1" s="1"/>
  <c r="H4517" i="1"/>
  <c r="J4517" i="1" s="1"/>
  <c r="Y4517" i="1" s="1"/>
  <c r="AA4517" i="1" s="1"/>
  <c r="AA4519" i="1" s="1"/>
  <c r="Y4521" i="1" s="1"/>
  <c r="H4490" i="1"/>
  <c r="J4490" i="1" s="1"/>
  <c r="Y4490" i="1" s="1"/>
  <c r="AA4490" i="1" s="1"/>
  <c r="AA4492" i="1" s="1"/>
  <c r="Y4494" i="1" s="1"/>
  <c r="H4463" i="1"/>
  <c r="J4463" i="1" s="1"/>
  <c r="Y4463" i="1" s="1"/>
  <c r="AA4463" i="1" s="1"/>
  <c r="AA4465" i="1" s="1"/>
  <c r="Y4467" i="1" s="1"/>
  <c r="Y4468" i="1" s="1"/>
  <c r="H4438" i="1"/>
  <c r="J4438" i="1" s="1"/>
  <c r="Y4438" i="1" s="1"/>
  <c r="AA4438" i="1" s="1"/>
  <c r="Y4437" i="1"/>
  <c r="AA4437" i="1" s="1"/>
  <c r="H4437" i="1"/>
  <c r="J4437" i="1" s="1"/>
  <c r="Y4436" i="1"/>
  <c r="AA4436" i="1" s="1"/>
  <c r="H4436" i="1"/>
  <c r="J4436" i="1" s="1"/>
  <c r="H4409" i="1"/>
  <c r="J4409" i="1" s="1"/>
  <c r="Y4409" i="1" s="1"/>
  <c r="AA4409" i="1" s="1"/>
  <c r="AA4411" i="1" s="1"/>
  <c r="Y4413" i="1" s="1"/>
  <c r="H4382" i="1"/>
  <c r="J4382" i="1" s="1"/>
  <c r="Y4382" i="1" s="1"/>
  <c r="AA4382" i="1" s="1"/>
  <c r="AA4384" i="1" s="1"/>
  <c r="Y4386" i="1" s="1"/>
  <c r="Y4387" i="1" s="1"/>
  <c r="Y4355" i="1"/>
  <c r="AA4355" i="1" s="1"/>
  <c r="AA4357" i="1" s="1"/>
  <c r="Y4359" i="1" s="1"/>
  <c r="H4355" i="1"/>
  <c r="J4355" i="1" s="1"/>
  <c r="H4328" i="1"/>
  <c r="J4328" i="1" s="1"/>
  <c r="Y4328" i="1" s="1"/>
  <c r="AA4328" i="1" s="1"/>
  <c r="AA4330" i="1" s="1"/>
  <c r="Y4332" i="1" s="1"/>
  <c r="Y4333" i="1" s="1"/>
  <c r="H4301" i="1"/>
  <c r="J4301" i="1" s="1"/>
  <c r="Y4301" i="1" s="1"/>
  <c r="AA4301" i="1" s="1"/>
  <c r="AA4303" i="1" s="1"/>
  <c r="Y4305" i="1" s="1"/>
  <c r="H4274" i="1"/>
  <c r="J4274" i="1" s="1"/>
  <c r="Y4274" i="1" s="1"/>
  <c r="AA4274" i="1" s="1"/>
  <c r="AA4276" i="1" s="1"/>
  <c r="Y4278" i="1" s="1"/>
  <c r="Y4279" i="1" s="1"/>
  <c r="H4247" i="1"/>
  <c r="J4247" i="1" s="1"/>
  <c r="Y4247" i="1" s="1"/>
  <c r="AA4247" i="1" s="1"/>
  <c r="AA4249" i="1" s="1"/>
  <c r="Y4251" i="1" s="1"/>
  <c r="Y4220" i="1"/>
  <c r="AA4220" i="1" s="1"/>
  <c r="AA4222" i="1" s="1"/>
  <c r="Y4224" i="1" s="1"/>
  <c r="Y4225" i="1" s="1"/>
  <c r="H4220" i="1"/>
  <c r="J4220" i="1" s="1"/>
  <c r="Y4193" i="1"/>
  <c r="AA4193" i="1" s="1"/>
  <c r="AA4195" i="1" s="1"/>
  <c r="Y4197" i="1" s="1"/>
  <c r="H4193" i="1"/>
  <c r="J4193" i="1" s="1"/>
  <c r="H4166" i="1"/>
  <c r="J4166" i="1" s="1"/>
  <c r="Y4166" i="1" s="1"/>
  <c r="AA4166" i="1" s="1"/>
  <c r="AA4168" i="1" s="1"/>
  <c r="Y4170" i="1" s="1"/>
  <c r="Y4171" i="1" s="1"/>
  <c r="H4139" i="1"/>
  <c r="J4139" i="1" s="1"/>
  <c r="Y4139" i="1" s="1"/>
  <c r="AA4139" i="1" s="1"/>
  <c r="AA4141" i="1" s="1"/>
  <c r="Y4143" i="1" s="1"/>
  <c r="H4112" i="1"/>
  <c r="J4112" i="1" s="1"/>
  <c r="Y4112" i="1" s="1"/>
  <c r="AA4112" i="1" s="1"/>
  <c r="AA4114" i="1" s="1"/>
  <c r="Y4116" i="1" s="1"/>
  <c r="Y4117" i="1" s="1"/>
  <c r="Y4085" i="1"/>
  <c r="AA4085" i="1" s="1"/>
  <c r="AA4087" i="1" s="1"/>
  <c r="Y4089" i="1" s="1"/>
  <c r="H4085" i="1"/>
  <c r="J4085" i="1" s="1"/>
  <c r="H4058" i="1"/>
  <c r="J4058" i="1" s="1"/>
  <c r="Y4058" i="1" s="1"/>
  <c r="AA4058" i="1" s="1"/>
  <c r="AA4060" i="1" s="1"/>
  <c r="Y4062" i="1" s="1"/>
  <c r="Y4063" i="1" s="1"/>
  <c r="H4031" i="1"/>
  <c r="J4031" i="1" s="1"/>
  <c r="Y4031" i="1" s="1"/>
  <c r="AA4031" i="1" s="1"/>
  <c r="AA4033" i="1" s="1"/>
  <c r="Y4035" i="1" s="1"/>
  <c r="H4004" i="1"/>
  <c r="J4004" i="1" s="1"/>
  <c r="Y4004" i="1" s="1"/>
  <c r="AA4004" i="1" s="1"/>
  <c r="AA4006" i="1" s="1"/>
  <c r="Y4008" i="1" s="1"/>
  <c r="Y4009" i="1" s="1"/>
  <c r="Y3977" i="1"/>
  <c r="AA3977" i="1" s="1"/>
  <c r="AA3979" i="1" s="1"/>
  <c r="Y3981" i="1" s="1"/>
  <c r="H3977" i="1"/>
  <c r="J3977" i="1" s="1"/>
  <c r="Y3950" i="1"/>
  <c r="AA3950" i="1" s="1"/>
  <c r="AA3952" i="1" s="1"/>
  <c r="Y3954" i="1" s="1"/>
  <c r="Y3955" i="1" s="1"/>
  <c r="H3950" i="1"/>
  <c r="J3950" i="1" s="1"/>
  <c r="H3923" i="1"/>
  <c r="J3923" i="1" s="1"/>
  <c r="Y3923" i="1" s="1"/>
  <c r="AA3923" i="1" s="1"/>
  <c r="AA3925" i="1" s="1"/>
  <c r="Y3927" i="1" s="1"/>
  <c r="H3896" i="1"/>
  <c r="J3896" i="1" s="1"/>
  <c r="Y3896" i="1" s="1"/>
  <c r="AA3896" i="1" s="1"/>
  <c r="AA3898" i="1" s="1"/>
  <c r="Y3900" i="1" s="1"/>
  <c r="Y3901" i="1" s="1"/>
  <c r="H3869" i="1"/>
  <c r="J3869" i="1" s="1"/>
  <c r="Y3869" i="1" s="1"/>
  <c r="AA3869" i="1" s="1"/>
  <c r="AA3871" i="1" s="1"/>
  <c r="Y3873" i="1" s="1"/>
  <c r="H3842" i="1"/>
  <c r="J3842" i="1" s="1"/>
  <c r="Y3842" i="1" s="1"/>
  <c r="AA3842" i="1" s="1"/>
  <c r="AA3844" i="1" s="1"/>
  <c r="Y3846" i="1" s="1"/>
  <c r="Y3847" i="1" s="1"/>
  <c r="H3816" i="1"/>
  <c r="J3816" i="1" s="1"/>
  <c r="Y3816" i="1" s="1"/>
  <c r="AA3816" i="1" s="1"/>
  <c r="H3815" i="1"/>
  <c r="J3815" i="1" s="1"/>
  <c r="Y3815" i="1" s="1"/>
  <c r="AA3815" i="1" s="1"/>
  <c r="H3788" i="1"/>
  <c r="J3788" i="1" s="1"/>
  <c r="Y3788" i="1" s="1"/>
  <c r="AA3788" i="1" s="1"/>
  <c r="AA3790" i="1" s="1"/>
  <c r="Y3792" i="1" s="1"/>
  <c r="H3761" i="1"/>
  <c r="J3761" i="1" s="1"/>
  <c r="Y3761" i="1" s="1"/>
  <c r="AA3761" i="1" s="1"/>
  <c r="AA3763" i="1" s="1"/>
  <c r="Y3765" i="1" s="1"/>
  <c r="H3734" i="1"/>
  <c r="J3734" i="1" s="1"/>
  <c r="Y3734" i="1" s="1"/>
  <c r="AA3734" i="1" s="1"/>
  <c r="AA3736" i="1" s="1"/>
  <c r="Y3738" i="1" s="1"/>
  <c r="Y3739" i="1" s="1"/>
  <c r="H3707" i="1"/>
  <c r="J3707" i="1" s="1"/>
  <c r="Y3707" i="1" s="1"/>
  <c r="AA3707" i="1" s="1"/>
  <c r="AA3709" i="1" s="1"/>
  <c r="Y3711" i="1" s="1"/>
  <c r="H3681" i="1"/>
  <c r="J3681" i="1" s="1"/>
  <c r="Y3681" i="1" s="1"/>
  <c r="AA3681" i="1" s="1"/>
  <c r="H3680" i="1"/>
  <c r="J3680" i="1" s="1"/>
  <c r="Y3680" i="1" s="1"/>
  <c r="AA3680" i="1" s="1"/>
  <c r="Y3653" i="1"/>
  <c r="AA3653" i="1" s="1"/>
  <c r="AA3655" i="1" s="1"/>
  <c r="Y3657" i="1" s="1"/>
  <c r="H3653" i="1"/>
  <c r="J3653" i="1" s="1"/>
  <c r="H3626" i="1"/>
  <c r="J3626" i="1" s="1"/>
  <c r="Y3626" i="1" s="1"/>
  <c r="AA3626" i="1" s="1"/>
  <c r="AA3628" i="1" s="1"/>
  <c r="Y3630" i="1" s="1"/>
  <c r="H3599" i="1"/>
  <c r="J3599" i="1" s="1"/>
  <c r="Y3599" i="1" s="1"/>
  <c r="AA3599" i="1" s="1"/>
  <c r="AA3601" i="1" s="1"/>
  <c r="Y3603" i="1" s="1"/>
  <c r="H3572" i="1"/>
  <c r="J3572" i="1" s="1"/>
  <c r="Y3572" i="1" s="1"/>
  <c r="AA3572" i="1" s="1"/>
  <c r="AA3574" i="1" s="1"/>
  <c r="Y3576" i="1" s="1"/>
  <c r="Y3546" i="1"/>
  <c r="AA3546" i="1" s="1"/>
  <c r="H3546" i="1"/>
  <c r="J3546" i="1" s="1"/>
  <c r="H3545" i="1"/>
  <c r="J3545" i="1" s="1"/>
  <c r="Y3545" i="1" s="1"/>
  <c r="AA3545" i="1" s="1"/>
  <c r="H3518" i="1"/>
  <c r="J3518" i="1" s="1"/>
  <c r="Y3518" i="1" s="1"/>
  <c r="AA3518" i="1" s="1"/>
  <c r="AA3520" i="1" s="1"/>
  <c r="Y3522" i="1" s="1"/>
  <c r="H3491" i="1"/>
  <c r="J3491" i="1" s="1"/>
  <c r="Y3491" i="1" s="1"/>
  <c r="AA3491" i="1" s="1"/>
  <c r="AA3493" i="1" s="1"/>
  <c r="Y3495" i="1" s="1"/>
  <c r="H3464" i="1"/>
  <c r="J3464" i="1" s="1"/>
  <c r="Y3464" i="1" s="1"/>
  <c r="AA3464" i="1" s="1"/>
  <c r="AA3466" i="1" s="1"/>
  <c r="Y3468" i="1" s="1"/>
  <c r="H3437" i="1"/>
  <c r="J3437" i="1" s="1"/>
  <c r="Y3437" i="1" s="1"/>
  <c r="AA3437" i="1" s="1"/>
  <c r="AA3439" i="1" s="1"/>
  <c r="Y3441" i="1" s="1"/>
  <c r="Y3442" i="1" s="1"/>
  <c r="Y3443" i="1" s="1"/>
  <c r="H3410" i="1"/>
  <c r="J3410" i="1" s="1"/>
  <c r="Y3410" i="1" s="1"/>
  <c r="AA3410" i="1" s="1"/>
  <c r="AA3412" i="1" s="1"/>
  <c r="Y3414" i="1" s="1"/>
  <c r="H3383" i="1"/>
  <c r="J3383" i="1" s="1"/>
  <c r="Y3383" i="1" s="1"/>
  <c r="AA3383" i="1" s="1"/>
  <c r="AA3385" i="1" s="1"/>
  <c r="Y3387" i="1" s="1"/>
  <c r="H3356" i="1"/>
  <c r="J3356" i="1" s="1"/>
  <c r="Y3356" i="1" s="1"/>
  <c r="AA3356" i="1" s="1"/>
  <c r="AA3358" i="1" s="1"/>
  <c r="Y3360" i="1" s="1"/>
  <c r="Y3361" i="1" s="1"/>
  <c r="H3329" i="1"/>
  <c r="J3329" i="1" s="1"/>
  <c r="Y3329" i="1" s="1"/>
  <c r="AA3329" i="1" s="1"/>
  <c r="AA3331" i="1" s="1"/>
  <c r="Y3333" i="1" s="1"/>
  <c r="H3302" i="1"/>
  <c r="J3302" i="1" s="1"/>
  <c r="Y3302" i="1" s="1"/>
  <c r="AA3302" i="1" s="1"/>
  <c r="AA3304" i="1" s="1"/>
  <c r="Y3306" i="1" s="1"/>
  <c r="Y3307" i="1" s="1"/>
  <c r="H3276" i="1"/>
  <c r="J3276" i="1" s="1"/>
  <c r="Y3276" i="1" s="1"/>
  <c r="AA3276" i="1" s="1"/>
  <c r="H3275" i="1"/>
  <c r="J3275" i="1" s="1"/>
  <c r="Y3275" i="1" s="1"/>
  <c r="AA3275" i="1" s="1"/>
  <c r="Y3248" i="1"/>
  <c r="AA3248" i="1" s="1"/>
  <c r="AA3250" i="1" s="1"/>
  <c r="Y3252" i="1" s="1"/>
  <c r="H3248" i="1"/>
  <c r="J3248" i="1" s="1"/>
  <c r="H3221" i="1"/>
  <c r="J3221" i="1" s="1"/>
  <c r="Y3221" i="1" s="1"/>
  <c r="AA3221" i="1" s="1"/>
  <c r="AA3223" i="1" s="1"/>
  <c r="Y3225" i="1" s="1"/>
  <c r="H3194" i="1"/>
  <c r="J3194" i="1" s="1"/>
  <c r="Y3194" i="1" s="1"/>
  <c r="AA3194" i="1" s="1"/>
  <c r="AA3196" i="1" s="1"/>
  <c r="Y3198" i="1" s="1"/>
  <c r="H3167" i="1"/>
  <c r="J3167" i="1" s="1"/>
  <c r="Y3167" i="1" s="1"/>
  <c r="AA3167" i="1" s="1"/>
  <c r="AA3169" i="1" s="1"/>
  <c r="Y3171" i="1" s="1"/>
  <c r="H3140" i="1"/>
  <c r="J3140" i="1" s="1"/>
  <c r="Y3140" i="1" s="1"/>
  <c r="AA3140" i="1" s="1"/>
  <c r="AA3142" i="1" s="1"/>
  <c r="Y3144" i="1" s="1"/>
  <c r="H3113" i="1"/>
  <c r="J3113" i="1" s="1"/>
  <c r="Y3113" i="1" s="1"/>
  <c r="AA3113" i="1" s="1"/>
  <c r="AA3115" i="1" s="1"/>
  <c r="Y3117" i="1" s="1"/>
  <c r="Y3086" i="1"/>
  <c r="AA3086" i="1" s="1"/>
  <c r="AA3088" i="1" s="1"/>
  <c r="Y3090" i="1" s="1"/>
  <c r="H3086" i="1"/>
  <c r="J3086" i="1" s="1"/>
  <c r="H3059" i="1"/>
  <c r="J3059" i="1" s="1"/>
  <c r="Y3059" i="1" s="1"/>
  <c r="AA3059" i="1" s="1"/>
  <c r="AA3061" i="1" s="1"/>
  <c r="Y3063" i="1" s="1"/>
  <c r="H3032" i="1"/>
  <c r="J3032" i="1" s="1"/>
  <c r="Y3032" i="1" s="1"/>
  <c r="AA3032" i="1" s="1"/>
  <c r="AA3034" i="1" s="1"/>
  <c r="Y3036" i="1" s="1"/>
  <c r="H3005" i="1"/>
  <c r="J3005" i="1" s="1"/>
  <c r="Y3005" i="1" s="1"/>
  <c r="AA3005" i="1" s="1"/>
  <c r="AA3007" i="1" s="1"/>
  <c r="Y3009" i="1" s="1"/>
  <c r="H2978" i="1"/>
  <c r="J2978" i="1" s="1"/>
  <c r="Y2978" i="1" s="1"/>
  <c r="AA2978" i="1" s="1"/>
  <c r="AA2980" i="1" s="1"/>
  <c r="Y2982" i="1" s="1"/>
  <c r="Y2951" i="1"/>
  <c r="AA2951" i="1" s="1"/>
  <c r="AA2953" i="1" s="1"/>
  <c r="Y2955" i="1" s="1"/>
  <c r="H2951" i="1"/>
  <c r="J2951" i="1" s="1"/>
  <c r="H2924" i="1"/>
  <c r="J2924" i="1" s="1"/>
  <c r="Y2924" i="1" s="1"/>
  <c r="AA2924" i="1" s="1"/>
  <c r="AA2926" i="1" s="1"/>
  <c r="Y2928" i="1" s="1"/>
  <c r="H2897" i="1"/>
  <c r="J2897" i="1" s="1"/>
  <c r="Y2897" i="1" s="1"/>
  <c r="AA2897" i="1" s="1"/>
  <c r="AA2899" i="1" s="1"/>
  <c r="Y2901" i="1" s="1"/>
  <c r="H2870" i="1"/>
  <c r="J2870" i="1" s="1"/>
  <c r="Y2870" i="1" s="1"/>
  <c r="AA2870" i="1" s="1"/>
  <c r="AA2872" i="1" s="1"/>
  <c r="Y2874" i="1" s="1"/>
  <c r="H2843" i="1"/>
  <c r="J2843" i="1" s="1"/>
  <c r="Y2843" i="1" s="1"/>
  <c r="AA2843" i="1" s="1"/>
  <c r="AA2845" i="1" s="1"/>
  <c r="Y2847" i="1" s="1"/>
  <c r="H2816" i="1"/>
  <c r="J2816" i="1" s="1"/>
  <c r="Y2816" i="1" s="1"/>
  <c r="AA2816" i="1" s="1"/>
  <c r="AA2818" i="1" s="1"/>
  <c r="Y2820" i="1" s="1"/>
  <c r="H2789" i="1"/>
  <c r="J2789" i="1" s="1"/>
  <c r="Y2789" i="1" s="1"/>
  <c r="AA2789" i="1" s="1"/>
  <c r="AA2791" i="1" s="1"/>
  <c r="Y2793" i="1" s="1"/>
  <c r="H2762" i="1"/>
  <c r="J2762" i="1" s="1"/>
  <c r="Y2762" i="1" s="1"/>
  <c r="AA2762" i="1" s="1"/>
  <c r="AA2764" i="1" s="1"/>
  <c r="Y2766" i="1" s="1"/>
  <c r="Y2735" i="1"/>
  <c r="AA2735" i="1" s="1"/>
  <c r="AA2737" i="1" s="1"/>
  <c r="Y2739" i="1" s="1"/>
  <c r="H2735" i="1"/>
  <c r="J2735" i="1" s="1"/>
  <c r="H2708" i="1"/>
  <c r="J2708" i="1" s="1"/>
  <c r="Y2708" i="1" s="1"/>
  <c r="AA2708" i="1" s="1"/>
  <c r="AA2710" i="1" s="1"/>
  <c r="Y2712" i="1" s="1"/>
  <c r="H2682" i="1"/>
  <c r="J2682" i="1" s="1"/>
  <c r="Y2682" i="1" s="1"/>
  <c r="AA2682" i="1" s="1"/>
  <c r="H2681" i="1"/>
  <c r="J2681" i="1" s="1"/>
  <c r="Y2681" i="1" s="1"/>
  <c r="AA2681" i="1" s="1"/>
  <c r="H2654" i="1"/>
  <c r="J2654" i="1" s="1"/>
  <c r="Y2654" i="1" s="1"/>
  <c r="AA2654" i="1" s="1"/>
  <c r="AA2656" i="1" s="1"/>
  <c r="Y2658" i="1" s="1"/>
  <c r="H2627" i="1"/>
  <c r="J2627" i="1" s="1"/>
  <c r="Y2627" i="1" s="1"/>
  <c r="AA2627" i="1" s="1"/>
  <c r="AA2629" i="1" s="1"/>
  <c r="Y2631" i="1" s="1"/>
  <c r="H2600" i="1"/>
  <c r="J2600" i="1" s="1"/>
  <c r="Y2600" i="1" s="1"/>
  <c r="AA2600" i="1" s="1"/>
  <c r="AA2602" i="1" s="1"/>
  <c r="Y2604" i="1" s="1"/>
  <c r="H2573" i="1"/>
  <c r="J2573" i="1" s="1"/>
  <c r="Y2573" i="1" s="1"/>
  <c r="AA2573" i="1" s="1"/>
  <c r="AA2575" i="1" s="1"/>
  <c r="Y2577" i="1" s="1"/>
  <c r="H2546" i="1"/>
  <c r="J2546" i="1" s="1"/>
  <c r="Y2546" i="1" s="1"/>
  <c r="AA2546" i="1" s="1"/>
  <c r="AA2548" i="1" s="1"/>
  <c r="Y2550" i="1" s="1"/>
  <c r="Y2551" i="1" s="1"/>
  <c r="H2519" i="1"/>
  <c r="J2519" i="1" s="1"/>
  <c r="Y2519" i="1" s="1"/>
  <c r="AA2519" i="1" s="1"/>
  <c r="AA2521" i="1" s="1"/>
  <c r="Y2523" i="1" s="1"/>
  <c r="H2492" i="1"/>
  <c r="J2492" i="1" s="1"/>
  <c r="Y2492" i="1" s="1"/>
  <c r="AA2492" i="1" s="1"/>
  <c r="AA2494" i="1" s="1"/>
  <c r="Y2496" i="1" s="1"/>
  <c r="H2465" i="1"/>
  <c r="J2465" i="1" s="1"/>
  <c r="Y2465" i="1" s="1"/>
  <c r="AA2465" i="1" s="1"/>
  <c r="AA2467" i="1" s="1"/>
  <c r="Y2469" i="1" s="1"/>
  <c r="Y2470" i="1" s="1"/>
  <c r="J2439" i="1"/>
  <c r="Y2439" i="1" s="1"/>
  <c r="AA2439" i="1" s="1"/>
  <c r="H2439" i="1"/>
  <c r="H2438" i="1"/>
  <c r="J2438" i="1" s="1"/>
  <c r="Y2438" i="1" s="1"/>
  <c r="AA2438" i="1" s="1"/>
  <c r="H2411" i="1"/>
  <c r="J2411" i="1" s="1"/>
  <c r="Y2411" i="1" s="1"/>
  <c r="AA2411" i="1" s="1"/>
  <c r="AA2413" i="1" s="1"/>
  <c r="Y2415" i="1" s="1"/>
  <c r="H2384" i="1"/>
  <c r="J2384" i="1" s="1"/>
  <c r="Y2384" i="1" s="1"/>
  <c r="AA2384" i="1" s="1"/>
  <c r="AA2386" i="1" s="1"/>
  <c r="Y2388" i="1" s="1"/>
  <c r="H2357" i="1"/>
  <c r="J2357" i="1" s="1"/>
  <c r="Y2357" i="1" s="1"/>
  <c r="AA2357" i="1" s="1"/>
  <c r="AA2359" i="1" s="1"/>
  <c r="Y2361" i="1" s="1"/>
  <c r="Y2362" i="1" s="1"/>
  <c r="H2331" i="1"/>
  <c r="J2331" i="1" s="1"/>
  <c r="Y2331" i="1" s="1"/>
  <c r="AA2331" i="1" s="1"/>
  <c r="H2330" i="1"/>
  <c r="J2330" i="1" s="1"/>
  <c r="Y2330" i="1" s="1"/>
  <c r="AA2330" i="1" s="1"/>
  <c r="AA2332" i="1" s="1"/>
  <c r="Y2334" i="1" s="1"/>
  <c r="H2303" i="1"/>
  <c r="J2303" i="1" s="1"/>
  <c r="Y2303" i="1" s="1"/>
  <c r="AA2303" i="1" s="1"/>
  <c r="AA2305" i="1" s="1"/>
  <c r="Y2307" i="1" s="1"/>
  <c r="H2276" i="1"/>
  <c r="J2276" i="1" s="1"/>
  <c r="Y2276" i="1" s="1"/>
  <c r="AA2276" i="1" s="1"/>
  <c r="AA2278" i="1" s="1"/>
  <c r="Y2280" i="1" s="1"/>
  <c r="H2249" i="1"/>
  <c r="J2249" i="1" s="1"/>
  <c r="Y2249" i="1" s="1"/>
  <c r="AA2249" i="1" s="1"/>
  <c r="AA2251" i="1" s="1"/>
  <c r="Y2253" i="1" s="1"/>
  <c r="H2223" i="1"/>
  <c r="J2223" i="1" s="1"/>
  <c r="Y2223" i="1" s="1"/>
  <c r="AA2223" i="1" s="1"/>
  <c r="H2222" i="1"/>
  <c r="J2222" i="1" s="1"/>
  <c r="Y2222" i="1" s="1"/>
  <c r="AA2222" i="1" s="1"/>
  <c r="H2195" i="1"/>
  <c r="J2195" i="1" s="1"/>
  <c r="Y2195" i="1" s="1"/>
  <c r="AA2195" i="1" s="1"/>
  <c r="AA2197" i="1" s="1"/>
  <c r="Y2199" i="1" s="1"/>
  <c r="H2168" i="1"/>
  <c r="J2168" i="1" s="1"/>
  <c r="Y2168" i="1" s="1"/>
  <c r="AA2168" i="1" s="1"/>
  <c r="AA2170" i="1" s="1"/>
  <c r="Y2172" i="1" s="1"/>
  <c r="J2141" i="1"/>
  <c r="Y2141" i="1" s="1"/>
  <c r="AA2141" i="1" s="1"/>
  <c r="AA2143" i="1" s="1"/>
  <c r="Y2145" i="1" s="1"/>
  <c r="H2141" i="1"/>
  <c r="H2114" i="1"/>
  <c r="J2114" i="1" s="1"/>
  <c r="Y2114" i="1" s="1"/>
  <c r="AA2114" i="1" s="1"/>
  <c r="AA2116" i="1" s="1"/>
  <c r="Y2118" i="1" s="1"/>
  <c r="H2088" i="1"/>
  <c r="J2088" i="1" s="1"/>
  <c r="Y2088" i="1" s="1"/>
  <c r="AA2088" i="1" s="1"/>
  <c r="H2087" i="1"/>
  <c r="J2087" i="1" s="1"/>
  <c r="Y2087" i="1" s="1"/>
  <c r="AA2087" i="1" s="1"/>
  <c r="H2061" i="1"/>
  <c r="J2061" i="1" s="1"/>
  <c r="Y2061" i="1" s="1"/>
  <c r="AA2061" i="1" s="1"/>
  <c r="H2060" i="1"/>
  <c r="J2060" i="1" s="1"/>
  <c r="Y2060" i="1" s="1"/>
  <c r="AA2060" i="1" s="1"/>
  <c r="H2034" i="1"/>
  <c r="J2034" i="1" s="1"/>
  <c r="Y2034" i="1" s="1"/>
  <c r="AA2034" i="1" s="1"/>
  <c r="J2033" i="1"/>
  <c r="Y2033" i="1" s="1"/>
  <c r="AA2033" i="1" s="1"/>
  <c r="H2033" i="1"/>
  <c r="H2006" i="1"/>
  <c r="J2006" i="1" s="1"/>
  <c r="Y2006" i="1" s="1"/>
  <c r="AA2006" i="1" s="1"/>
  <c r="AA2008" i="1" s="1"/>
  <c r="Y2010" i="1" s="1"/>
  <c r="H1981" i="1"/>
  <c r="J1981" i="1" s="1"/>
  <c r="Y1981" i="1" s="1"/>
  <c r="AA1981" i="1" s="1"/>
  <c r="H1980" i="1"/>
  <c r="J1980" i="1" s="1"/>
  <c r="Y1980" i="1" s="1"/>
  <c r="AA1980" i="1" s="1"/>
  <c r="H1979" i="1"/>
  <c r="J1979" i="1" s="1"/>
  <c r="Y1979" i="1" s="1"/>
  <c r="AA1979" i="1" s="1"/>
  <c r="H1952" i="1"/>
  <c r="J1952" i="1" s="1"/>
  <c r="Y1952" i="1" s="1"/>
  <c r="AA1952" i="1" s="1"/>
  <c r="AA1954" i="1" s="1"/>
  <c r="Y1956" i="1" s="1"/>
  <c r="J1925" i="1"/>
  <c r="Y1925" i="1" s="1"/>
  <c r="AA1925" i="1" s="1"/>
  <c r="AA1927" i="1" s="1"/>
  <c r="Y1929" i="1" s="1"/>
  <c r="H1925" i="1"/>
  <c r="J1899" i="1"/>
  <c r="Y1899" i="1" s="1"/>
  <c r="AA1899" i="1" s="1"/>
  <c r="H1899" i="1"/>
  <c r="H1898" i="1"/>
  <c r="J1898" i="1" s="1"/>
  <c r="Y1898" i="1" s="1"/>
  <c r="AA1898" i="1" s="1"/>
  <c r="H1871" i="1"/>
  <c r="J1871" i="1" s="1"/>
  <c r="Y1871" i="1" s="1"/>
  <c r="AA1871" i="1" s="1"/>
  <c r="AA1873" i="1" s="1"/>
  <c r="Y1875" i="1" s="1"/>
  <c r="H1844" i="1"/>
  <c r="J1844" i="1" s="1"/>
  <c r="Y1844" i="1" s="1"/>
  <c r="AA1844" i="1" s="1"/>
  <c r="AA1846" i="1" s="1"/>
  <c r="Y1848" i="1" s="1"/>
  <c r="H1817" i="1"/>
  <c r="J1817" i="1" s="1"/>
  <c r="Y1817" i="1" s="1"/>
  <c r="AA1817" i="1" s="1"/>
  <c r="AA1819" i="1" s="1"/>
  <c r="Y1821" i="1" s="1"/>
  <c r="H1791" i="1"/>
  <c r="J1791" i="1" s="1"/>
  <c r="Y1791" i="1" s="1"/>
  <c r="AA1791" i="1" s="1"/>
  <c r="H1790" i="1"/>
  <c r="J1790" i="1" s="1"/>
  <c r="Y1790" i="1" s="1"/>
  <c r="AA1790" i="1" s="1"/>
  <c r="H1764" i="1"/>
  <c r="J1764" i="1" s="1"/>
  <c r="Y1764" i="1" s="1"/>
  <c r="AA1764" i="1" s="1"/>
  <c r="H1763" i="1"/>
  <c r="J1763" i="1" s="1"/>
  <c r="Y1763" i="1" s="1"/>
  <c r="AA1763" i="1" s="1"/>
  <c r="H1736" i="1"/>
  <c r="J1736" i="1" s="1"/>
  <c r="Y1736" i="1" s="1"/>
  <c r="AA1736" i="1" s="1"/>
  <c r="AA1738" i="1" s="1"/>
  <c r="Y1740" i="1" s="1"/>
  <c r="H1709" i="1"/>
  <c r="J1709" i="1" s="1"/>
  <c r="Y1709" i="1" s="1"/>
  <c r="AA1709" i="1" s="1"/>
  <c r="AA1711" i="1" s="1"/>
  <c r="Y1713" i="1" s="1"/>
  <c r="H1682" i="1"/>
  <c r="J1682" i="1" s="1"/>
  <c r="Y1682" i="1" s="1"/>
  <c r="AA1682" i="1" s="1"/>
  <c r="AA1684" i="1" s="1"/>
  <c r="Y1686" i="1" s="1"/>
  <c r="J1655" i="1"/>
  <c r="Y1655" i="1" s="1"/>
  <c r="AA1655" i="1" s="1"/>
  <c r="AA1657" i="1" s="1"/>
  <c r="Y1659" i="1" s="1"/>
  <c r="H1655" i="1"/>
  <c r="H1629" i="1"/>
  <c r="J1629" i="1" s="1"/>
  <c r="Y1629" i="1" s="1"/>
  <c r="AA1629" i="1" s="1"/>
  <c r="H1628" i="1"/>
  <c r="J1628" i="1" s="1"/>
  <c r="Y1628" i="1" s="1"/>
  <c r="AA1628" i="1" s="1"/>
  <c r="H1601" i="1"/>
  <c r="J1601" i="1" s="1"/>
  <c r="Y1601" i="1" s="1"/>
  <c r="AA1601" i="1" s="1"/>
  <c r="AA1603" i="1" s="1"/>
  <c r="Y1605" i="1" s="1"/>
  <c r="H1574" i="1"/>
  <c r="J1574" i="1" s="1"/>
  <c r="Y1574" i="1" s="1"/>
  <c r="AA1574" i="1" s="1"/>
  <c r="AA1576" i="1" s="1"/>
  <c r="Y1578" i="1" s="1"/>
  <c r="J1547" i="1"/>
  <c r="Y1547" i="1" s="1"/>
  <c r="AA1547" i="1" s="1"/>
  <c r="AA1549" i="1" s="1"/>
  <c r="Y1551" i="1" s="1"/>
  <c r="H1547" i="1"/>
  <c r="H1520" i="1"/>
  <c r="J1520" i="1" s="1"/>
  <c r="Y1520" i="1" s="1"/>
  <c r="AA1520" i="1" s="1"/>
  <c r="AA1522" i="1" s="1"/>
  <c r="Y1524" i="1" s="1"/>
  <c r="H1494" i="1"/>
  <c r="J1494" i="1" s="1"/>
  <c r="Y1494" i="1" s="1"/>
  <c r="AA1494" i="1" s="1"/>
  <c r="H1493" i="1"/>
  <c r="J1493" i="1" s="1"/>
  <c r="Y1493" i="1" s="1"/>
  <c r="AA1493" i="1" s="1"/>
  <c r="J1466" i="1"/>
  <c r="Y1466" i="1" s="1"/>
  <c r="AA1466" i="1" s="1"/>
  <c r="AA1468" i="1" s="1"/>
  <c r="Y1470" i="1" s="1"/>
  <c r="H1466" i="1"/>
  <c r="H1439" i="1"/>
  <c r="J1439" i="1" s="1"/>
  <c r="Y1439" i="1" s="1"/>
  <c r="AA1439" i="1" s="1"/>
  <c r="AA1441" i="1" s="1"/>
  <c r="Y1443" i="1" s="1"/>
  <c r="H1412" i="1"/>
  <c r="J1412" i="1" s="1"/>
  <c r="Y1412" i="1" s="1"/>
  <c r="AA1412" i="1" s="1"/>
  <c r="AA1414" i="1" s="1"/>
  <c r="Y1416" i="1" s="1"/>
  <c r="H1385" i="1"/>
  <c r="J1385" i="1" s="1"/>
  <c r="Y1385" i="1" s="1"/>
  <c r="AA1385" i="1" s="1"/>
  <c r="AA1387" i="1" s="1"/>
  <c r="Y1389" i="1" s="1"/>
  <c r="H1358" i="1"/>
  <c r="J1358" i="1" s="1"/>
  <c r="Y1358" i="1" s="1"/>
  <c r="AA1358" i="1" s="1"/>
  <c r="AA1360" i="1" s="1"/>
  <c r="Y1362" i="1" s="1"/>
  <c r="H1331" i="1"/>
  <c r="J1331" i="1" s="1"/>
  <c r="Y1331" i="1" s="1"/>
  <c r="AA1331" i="1" s="1"/>
  <c r="AA1333" i="1" s="1"/>
  <c r="Y1335" i="1" s="1"/>
  <c r="H1304" i="1"/>
  <c r="J1304" i="1" s="1"/>
  <c r="Y1304" i="1" s="1"/>
  <c r="AA1304" i="1" s="1"/>
  <c r="AA1306" i="1" s="1"/>
  <c r="Y1308" i="1" s="1"/>
  <c r="H1277" i="1"/>
  <c r="J1277" i="1" s="1"/>
  <c r="Y1277" i="1" s="1"/>
  <c r="AA1277" i="1" s="1"/>
  <c r="AA1279" i="1" s="1"/>
  <c r="Y1281" i="1" s="1"/>
  <c r="H1250" i="1"/>
  <c r="J1250" i="1" s="1"/>
  <c r="Y1250" i="1" s="1"/>
  <c r="AA1250" i="1" s="1"/>
  <c r="AA1252" i="1" s="1"/>
  <c r="Y1254" i="1" s="1"/>
  <c r="H1223" i="1"/>
  <c r="J1223" i="1" s="1"/>
  <c r="Y1223" i="1" s="1"/>
  <c r="AA1223" i="1" s="1"/>
  <c r="AA1225" i="1" s="1"/>
  <c r="Y1227" i="1" s="1"/>
  <c r="H1196" i="1"/>
  <c r="J1196" i="1" s="1"/>
  <c r="Y1196" i="1" s="1"/>
  <c r="AA1196" i="1" s="1"/>
  <c r="AA1198" i="1" s="1"/>
  <c r="Y1200" i="1" s="1"/>
  <c r="H1169" i="1"/>
  <c r="J1169" i="1" s="1"/>
  <c r="Y1169" i="1" s="1"/>
  <c r="AA1169" i="1" s="1"/>
  <c r="AA1171" i="1" s="1"/>
  <c r="Y1173" i="1" s="1"/>
  <c r="J1142" i="1"/>
  <c r="Y1142" i="1" s="1"/>
  <c r="AA1142" i="1" s="1"/>
  <c r="AA1144" i="1" s="1"/>
  <c r="Y1146" i="1" s="1"/>
  <c r="H1142" i="1"/>
  <c r="H1116" i="1"/>
  <c r="J1116" i="1" s="1"/>
  <c r="Y1116" i="1" s="1"/>
  <c r="AA1116" i="1" s="1"/>
  <c r="H1115" i="1"/>
  <c r="J1115" i="1" s="1"/>
  <c r="Y1115" i="1" s="1"/>
  <c r="AA1115" i="1" s="1"/>
  <c r="H1088" i="1"/>
  <c r="J1088" i="1" s="1"/>
  <c r="Y1088" i="1" s="1"/>
  <c r="AA1088" i="1" s="1"/>
  <c r="AA1090" i="1" s="1"/>
  <c r="Y1092" i="1" s="1"/>
  <c r="J1061" i="1"/>
  <c r="Y1061" i="1" s="1"/>
  <c r="AA1061" i="1" s="1"/>
  <c r="AA1063" i="1" s="1"/>
  <c r="Y1065" i="1" s="1"/>
  <c r="H1061" i="1"/>
  <c r="H1034" i="1"/>
  <c r="J1034" i="1" s="1"/>
  <c r="Y1034" i="1" s="1"/>
  <c r="AA1034" i="1" s="1"/>
  <c r="AA1036" i="1" s="1"/>
  <c r="Y1038" i="1" s="1"/>
  <c r="J1007" i="1"/>
  <c r="Y1007" i="1" s="1"/>
  <c r="AA1007" i="1" s="1"/>
  <c r="AA1009" i="1" s="1"/>
  <c r="Y1011" i="1" s="1"/>
  <c r="H1007" i="1"/>
  <c r="H980" i="1"/>
  <c r="J980" i="1" s="1"/>
  <c r="Y980" i="1" s="1"/>
  <c r="AA980" i="1" s="1"/>
  <c r="AA982" i="1" s="1"/>
  <c r="Y984" i="1" s="1"/>
  <c r="H953" i="1"/>
  <c r="J953" i="1" s="1"/>
  <c r="Y953" i="1" s="1"/>
  <c r="AA953" i="1" s="1"/>
  <c r="AA955" i="1" s="1"/>
  <c r="Y957" i="1" s="1"/>
  <c r="J927" i="1"/>
  <c r="Y927" i="1" s="1"/>
  <c r="AA927" i="1" s="1"/>
  <c r="H927" i="1"/>
  <c r="H926" i="1"/>
  <c r="J926" i="1" s="1"/>
  <c r="Y926" i="1" s="1"/>
  <c r="AA926" i="1" s="1"/>
  <c r="H899" i="1"/>
  <c r="J899" i="1" s="1"/>
  <c r="Y899" i="1" s="1"/>
  <c r="AA899" i="1" s="1"/>
  <c r="AA901" i="1" s="1"/>
  <c r="Y903" i="1" s="1"/>
  <c r="H872" i="1"/>
  <c r="J872" i="1" s="1"/>
  <c r="Y872" i="1" s="1"/>
  <c r="AA872" i="1" s="1"/>
  <c r="AA874" i="1" s="1"/>
  <c r="Y876" i="1" s="1"/>
  <c r="H846" i="1"/>
  <c r="J846" i="1" s="1"/>
  <c r="Y846" i="1" s="1"/>
  <c r="AA846" i="1" s="1"/>
  <c r="H845" i="1"/>
  <c r="J845" i="1" s="1"/>
  <c r="Y845" i="1" s="1"/>
  <c r="AA845" i="1" s="1"/>
  <c r="AA847" i="1" s="1"/>
  <c r="Y849" i="1" s="1"/>
  <c r="H818" i="1"/>
  <c r="J818" i="1" s="1"/>
  <c r="Y818" i="1" s="1"/>
  <c r="AA818" i="1" s="1"/>
  <c r="AA820" i="1" s="1"/>
  <c r="Y822" i="1" s="1"/>
  <c r="H791" i="1"/>
  <c r="J791" i="1" s="1"/>
  <c r="Y791" i="1" s="1"/>
  <c r="AA791" i="1" s="1"/>
  <c r="AA793" i="1" s="1"/>
  <c r="Y795" i="1" s="1"/>
  <c r="H764" i="1"/>
  <c r="J764" i="1" s="1"/>
  <c r="Y764" i="1" s="1"/>
  <c r="AA764" i="1" s="1"/>
  <c r="AA766" i="1" s="1"/>
  <c r="Y768" i="1" s="1"/>
  <c r="H737" i="1"/>
  <c r="J737" i="1" s="1"/>
  <c r="Y737" i="1" s="1"/>
  <c r="AA737" i="1" s="1"/>
  <c r="AA739" i="1" s="1"/>
  <c r="Y741" i="1" s="1"/>
  <c r="H710" i="1"/>
  <c r="J710" i="1" s="1"/>
  <c r="Y710" i="1" s="1"/>
  <c r="AA710" i="1" s="1"/>
  <c r="AA712" i="1" s="1"/>
  <c r="Y714" i="1" s="1"/>
  <c r="H683" i="1"/>
  <c r="J683" i="1" s="1"/>
  <c r="Y683" i="1" s="1"/>
  <c r="AA683" i="1" s="1"/>
  <c r="AA685" i="1" s="1"/>
  <c r="Y687" i="1" s="1"/>
  <c r="H657" i="1"/>
  <c r="J657" i="1" s="1"/>
  <c r="Y657" i="1" s="1"/>
  <c r="AA657" i="1" s="1"/>
  <c r="H656" i="1"/>
  <c r="J656" i="1" s="1"/>
  <c r="Y656" i="1" s="1"/>
  <c r="AA656" i="1" s="1"/>
  <c r="H629" i="1"/>
  <c r="J629" i="1" s="1"/>
  <c r="Y629" i="1" s="1"/>
  <c r="AA629" i="1" s="1"/>
  <c r="AA631" i="1" s="1"/>
  <c r="Y633" i="1" s="1"/>
  <c r="H602" i="1"/>
  <c r="J602" i="1" s="1"/>
  <c r="Y602" i="1" s="1"/>
  <c r="AA602" i="1" s="1"/>
  <c r="AA604" i="1" s="1"/>
  <c r="Y606" i="1" s="1"/>
  <c r="H575" i="1"/>
  <c r="J575" i="1" s="1"/>
  <c r="Y575" i="1" s="1"/>
  <c r="AA575" i="1" s="1"/>
  <c r="AA577" i="1" s="1"/>
  <c r="Y579" i="1" s="1"/>
  <c r="H548" i="1"/>
  <c r="J548" i="1" s="1"/>
  <c r="Y548" i="1" s="1"/>
  <c r="AA548" i="1" s="1"/>
  <c r="AA550" i="1" s="1"/>
  <c r="Y552" i="1" s="1"/>
  <c r="J521" i="1"/>
  <c r="Y521" i="1" s="1"/>
  <c r="AA521" i="1" s="1"/>
  <c r="AA523" i="1" s="1"/>
  <c r="Y525" i="1" s="1"/>
  <c r="H521" i="1"/>
  <c r="H494" i="1"/>
  <c r="J494" i="1" s="1"/>
  <c r="Y494" i="1" s="1"/>
  <c r="AA494" i="1" s="1"/>
  <c r="AA496" i="1" s="1"/>
  <c r="Y498" i="1" s="1"/>
  <c r="H467" i="1"/>
  <c r="J467" i="1" s="1"/>
  <c r="Y467" i="1" s="1"/>
  <c r="AA467" i="1" s="1"/>
  <c r="AA469" i="1" s="1"/>
  <c r="Y471" i="1" s="1"/>
  <c r="H440" i="1"/>
  <c r="J440" i="1" s="1"/>
  <c r="Y440" i="1" s="1"/>
  <c r="AA440" i="1" s="1"/>
  <c r="AA442" i="1" s="1"/>
  <c r="Y444" i="1" s="1"/>
  <c r="H414" i="1"/>
  <c r="J414" i="1" s="1"/>
  <c r="Y414" i="1" s="1"/>
  <c r="AA414" i="1" s="1"/>
  <c r="H413" i="1"/>
  <c r="J413" i="1" s="1"/>
  <c r="Y413" i="1" s="1"/>
  <c r="AA413" i="1" s="1"/>
  <c r="H386" i="1"/>
  <c r="J386" i="1" s="1"/>
  <c r="Y386" i="1" s="1"/>
  <c r="AA386" i="1" s="1"/>
  <c r="AA388" i="1" s="1"/>
  <c r="Y390" i="1" s="1"/>
  <c r="H359" i="1"/>
  <c r="J359" i="1" s="1"/>
  <c r="Y359" i="1" s="1"/>
  <c r="AA359" i="1" s="1"/>
  <c r="AA361" i="1" s="1"/>
  <c r="Y363" i="1" s="1"/>
  <c r="H333" i="1"/>
  <c r="J333" i="1" s="1"/>
  <c r="Y333" i="1" s="1"/>
  <c r="AA333" i="1" s="1"/>
  <c r="J332" i="1"/>
  <c r="Y332" i="1" s="1"/>
  <c r="AA332" i="1" s="1"/>
  <c r="H332" i="1"/>
  <c r="H305" i="1"/>
  <c r="J305" i="1" s="1"/>
  <c r="Y305" i="1" s="1"/>
  <c r="AA305" i="1" s="1"/>
  <c r="AA307" i="1" s="1"/>
  <c r="Y309" i="1" s="1"/>
  <c r="H278" i="1"/>
  <c r="J278" i="1" s="1"/>
  <c r="Y278" i="1" s="1"/>
  <c r="AA278" i="1" s="1"/>
  <c r="AA280" i="1" s="1"/>
  <c r="Y282" i="1" s="1"/>
  <c r="H251" i="1"/>
  <c r="J251" i="1" s="1"/>
  <c r="Y251" i="1" s="1"/>
  <c r="AA251" i="1" s="1"/>
  <c r="AA253" i="1" s="1"/>
  <c r="Y255" i="1" s="1"/>
  <c r="H225" i="1"/>
  <c r="J225" i="1" s="1"/>
  <c r="Y225" i="1" s="1"/>
  <c r="AA225" i="1" s="1"/>
  <c r="H224" i="1"/>
  <c r="J224" i="1" s="1"/>
  <c r="Y224" i="1" s="1"/>
  <c r="AA224" i="1" s="1"/>
  <c r="H197" i="1"/>
  <c r="J197" i="1" s="1"/>
  <c r="Y197" i="1" s="1"/>
  <c r="AA197" i="1" s="1"/>
  <c r="AA199" i="1" s="1"/>
  <c r="Y201" i="1" s="1"/>
  <c r="H170" i="1"/>
  <c r="J170" i="1" s="1"/>
  <c r="Y170" i="1" s="1"/>
  <c r="AA170" i="1" s="1"/>
  <c r="AA172" i="1" s="1"/>
  <c r="Y174" i="1" s="1"/>
  <c r="H143" i="1"/>
  <c r="J143" i="1" s="1"/>
  <c r="Y143" i="1" s="1"/>
  <c r="AA143" i="1" s="1"/>
  <c r="AA145" i="1" s="1"/>
  <c r="Y147" i="1" s="1"/>
  <c r="H116" i="1"/>
  <c r="J116" i="1" s="1"/>
  <c r="Y116" i="1" s="1"/>
  <c r="AA116" i="1" s="1"/>
  <c r="AA118" i="1" s="1"/>
  <c r="Y120" i="1" s="1"/>
  <c r="H89" i="1"/>
  <c r="J89" i="1" s="1"/>
  <c r="Y89" i="1" s="1"/>
  <c r="AA89" i="1" s="1"/>
  <c r="AA91" i="1" s="1"/>
  <c r="Y93" i="1" s="1"/>
  <c r="H63" i="1"/>
  <c r="J63" i="1" s="1"/>
  <c r="Y63" i="1" s="1"/>
  <c r="AA63" i="1" s="1"/>
  <c r="H62" i="1"/>
  <c r="J62" i="1" s="1"/>
  <c r="Y62" i="1" s="1"/>
  <c r="AA62" i="1" s="1"/>
  <c r="AA64" i="1" s="1"/>
  <c r="Y66" i="1" s="1"/>
  <c r="H35" i="1"/>
  <c r="J35" i="1" s="1"/>
  <c r="Y35" i="1" s="1"/>
  <c r="AA35" i="1" s="1"/>
  <c r="AA37" i="1" s="1"/>
  <c r="Y39" i="1" s="1"/>
  <c r="H11" i="1"/>
  <c r="J11" i="1" s="1"/>
  <c r="Y11" i="1" s="1"/>
  <c r="AA11" i="1" s="1"/>
  <c r="AA13" i="1" s="1"/>
  <c r="Y15" i="1" s="1"/>
  <c r="AA3817" i="1" l="1"/>
  <c r="Y3819" i="1" s="1"/>
  <c r="AA2440" i="1"/>
  <c r="Y2442" i="1" s="1"/>
  <c r="AA4439" i="1"/>
  <c r="Y4441" i="1" s="1"/>
  <c r="Y6576" i="1"/>
  <c r="AA2062" i="1"/>
  <c r="Y2064" i="1" s="1"/>
  <c r="Y2065" i="1" s="1"/>
  <c r="Y2066" i="1" s="1"/>
  <c r="AA1765" i="1"/>
  <c r="Y1767" i="1" s="1"/>
  <c r="Y1768" i="1" s="1"/>
  <c r="Y1769" i="1" s="1"/>
  <c r="AA2224" i="1"/>
  <c r="Y2226" i="1" s="1"/>
  <c r="AA6518" i="1"/>
  <c r="Y6520" i="1" s="1"/>
  <c r="Y3523" i="1"/>
  <c r="Y3524" i="1" s="1"/>
  <c r="Y5928" i="1"/>
  <c r="Y6900" i="1"/>
  <c r="AA1982" i="1"/>
  <c r="Y1984" i="1" s="1"/>
  <c r="Y1985" i="1" s="1"/>
  <c r="Y1986" i="1" s="1"/>
  <c r="AA928" i="1"/>
  <c r="Y930" i="1" s="1"/>
  <c r="Y931" i="1" s="1"/>
  <c r="Y932" i="1" s="1"/>
  <c r="AA1495" i="1"/>
  <c r="Y1497" i="1" s="1"/>
  <c r="Y1498" i="1" s="1"/>
  <c r="AA5194" i="1"/>
  <c r="Y5196" i="1" s="1"/>
  <c r="AA226" i="1"/>
  <c r="Y228" i="1" s="1"/>
  <c r="Y229" i="1" s="1"/>
  <c r="AA1900" i="1"/>
  <c r="Y1902" i="1" s="1"/>
  <c r="AA3547" i="1"/>
  <c r="Y3549" i="1" s="1"/>
  <c r="AA4573" i="1"/>
  <c r="Y4575" i="1" s="1"/>
  <c r="AA334" i="1"/>
  <c r="Y336" i="1" s="1"/>
  <c r="AA658" i="1"/>
  <c r="Y660" i="1" s="1"/>
  <c r="Y148" i="1"/>
  <c r="Y149" i="1" s="1"/>
  <c r="Y634" i="1"/>
  <c r="Y635" i="1" s="1"/>
  <c r="Y3631" i="1"/>
  <c r="Y3632" i="1" s="1"/>
  <c r="Y742" i="1"/>
  <c r="Y743" i="1" s="1"/>
  <c r="Y1363" i="1"/>
  <c r="Y1364" i="1" s="1"/>
  <c r="Y1579" i="1"/>
  <c r="Y1580" i="1" s="1"/>
  <c r="Y2416" i="1"/>
  <c r="Y2417" i="1" s="1"/>
  <c r="Y2659" i="1"/>
  <c r="Y2660" i="1" s="1"/>
  <c r="Y67" i="1"/>
  <c r="Y68" i="1" s="1"/>
  <c r="Y526" i="1"/>
  <c r="Y527" i="1" s="1"/>
  <c r="Y1390" i="1"/>
  <c r="Y1391" i="1" s="1"/>
  <c r="Y1714" i="1"/>
  <c r="Y1715" i="1" s="1"/>
  <c r="Y2119" i="1"/>
  <c r="Y2120" i="1" s="1"/>
  <c r="Y3145" i="1"/>
  <c r="Y3146" i="1" s="1"/>
  <c r="Y175" i="1"/>
  <c r="Y176" i="1" s="1"/>
  <c r="Y256" i="1"/>
  <c r="Y257" i="1" s="1"/>
  <c r="Y553" i="1"/>
  <c r="Y554" i="1" s="1"/>
  <c r="Y769" i="1"/>
  <c r="Y770" i="1"/>
  <c r="Y877" i="1"/>
  <c r="Y878" i="1" s="1"/>
  <c r="Y1255" i="1"/>
  <c r="Y1256" i="1" s="1"/>
  <c r="Y1417" i="1"/>
  <c r="Y1418" i="1" s="1"/>
  <c r="Y1606" i="1"/>
  <c r="Y1607" i="1" s="1"/>
  <c r="Y1741" i="1"/>
  <c r="Y1742" i="1" s="1"/>
  <c r="Y1822" i="1"/>
  <c r="Y1823" i="1" s="1"/>
  <c r="Y2335" i="1"/>
  <c r="Y2336" i="1" s="1"/>
  <c r="Y3253" i="1"/>
  <c r="Y3254" i="1" s="1"/>
  <c r="Y499" i="1"/>
  <c r="Y500" i="1"/>
  <c r="Y1903" i="1"/>
  <c r="Y1904" i="1" s="1"/>
  <c r="Y3550" i="1"/>
  <c r="Y3551" i="1" s="1"/>
  <c r="Y850" i="1"/>
  <c r="Y851" i="1"/>
  <c r="Y2254" i="1"/>
  <c r="Y2255" i="1" s="1"/>
  <c r="Y337" i="1"/>
  <c r="Y338" i="1" s="1"/>
  <c r="Y3226" i="1"/>
  <c r="Y3227" i="1" s="1"/>
  <c r="Y661" i="1"/>
  <c r="Y1228" i="1"/>
  <c r="Y1229" i="1" s="1"/>
  <c r="Y958" i="1"/>
  <c r="Y959" i="1" s="1"/>
  <c r="Y1282" i="1"/>
  <c r="Y1283" i="1" s="1"/>
  <c r="Y1444" i="1"/>
  <c r="Y1445" i="1" s="1"/>
  <c r="Y1525" i="1"/>
  <c r="Y1526" i="1"/>
  <c r="Y1930" i="1"/>
  <c r="Y1931" i="1" s="1"/>
  <c r="Y2146" i="1"/>
  <c r="Y2147" i="1" s="1"/>
  <c r="Y2578" i="1"/>
  <c r="Y2579" i="1" s="1"/>
  <c r="Y2794" i="1"/>
  <c r="Y2795" i="1" s="1"/>
  <c r="Y3496" i="1"/>
  <c r="Y3497" i="1" s="1"/>
  <c r="Y121" i="1"/>
  <c r="Y122" i="1"/>
  <c r="Y283" i="1"/>
  <c r="Y284" i="1" s="1"/>
  <c r="Y364" i="1"/>
  <c r="Y365" i="1" s="1"/>
  <c r="Y580" i="1"/>
  <c r="Y581" i="1" s="1"/>
  <c r="Y688" i="1"/>
  <c r="Y689" i="1" s="1"/>
  <c r="Y796" i="1"/>
  <c r="Y797" i="1" s="1"/>
  <c r="Y904" i="1"/>
  <c r="Y905" i="1"/>
  <c r="Y1849" i="1"/>
  <c r="Y1850" i="1" s="1"/>
  <c r="Y2173" i="1"/>
  <c r="Y2174" i="1" s="1"/>
  <c r="Y2902" i="1"/>
  <c r="Y2903" i="1" s="1"/>
  <c r="Y3604" i="1"/>
  <c r="Y3605" i="1" s="1"/>
  <c r="Y391" i="1"/>
  <c r="Y392" i="1" s="1"/>
  <c r="Y1660" i="1"/>
  <c r="Y1661" i="1" s="1"/>
  <c r="Y2929" i="1"/>
  <c r="Y2930" i="1" s="1"/>
  <c r="Y40" i="1"/>
  <c r="Y41" i="1" s="1"/>
  <c r="Y1093" i="1"/>
  <c r="Y1094" i="1" s="1"/>
  <c r="Y94" i="1"/>
  <c r="Y95" i="1" s="1"/>
  <c r="Y1039" i="1"/>
  <c r="Y1040" i="1" s="1"/>
  <c r="Y202" i="1"/>
  <c r="Y203" i="1" s="1"/>
  <c r="Y310" i="1"/>
  <c r="Y311" i="1" s="1"/>
  <c r="Y445" i="1"/>
  <c r="Y446" i="1"/>
  <c r="Y607" i="1"/>
  <c r="Y608" i="1" s="1"/>
  <c r="Y985" i="1"/>
  <c r="Y986" i="1" s="1"/>
  <c r="Y1147" i="1"/>
  <c r="Y1148" i="1" s="1"/>
  <c r="Y1309" i="1"/>
  <c r="Y1310" i="1" s="1"/>
  <c r="Y1471" i="1"/>
  <c r="Y1472" i="1" s="1"/>
  <c r="Y1552" i="1"/>
  <c r="Y1553" i="1" s="1"/>
  <c r="Y1876" i="1"/>
  <c r="Y1877" i="1" s="1"/>
  <c r="Y2011" i="1"/>
  <c r="Y2012" i="1" s="1"/>
  <c r="Y2200" i="1"/>
  <c r="Y2201" i="1" s="1"/>
  <c r="Y2389" i="1"/>
  <c r="Y2390" i="1" s="1"/>
  <c r="Y2713" i="1"/>
  <c r="Y2714" i="1" s="1"/>
  <c r="Y3010" i="1"/>
  <c r="Y3011" i="1" s="1"/>
  <c r="Y16" i="1"/>
  <c r="Y17" i="1" s="1"/>
  <c r="Y472" i="1"/>
  <c r="Y473" i="1" s="1"/>
  <c r="Y715" i="1"/>
  <c r="Y716" i="1"/>
  <c r="Y823" i="1"/>
  <c r="Y824" i="1" s="1"/>
  <c r="Y1066" i="1"/>
  <c r="Y1067" i="1" s="1"/>
  <c r="Y1174" i="1"/>
  <c r="Y1175" i="1" s="1"/>
  <c r="Y1336" i="1"/>
  <c r="Y1337" i="1" s="1"/>
  <c r="Y1957" i="1"/>
  <c r="Y1958" i="1" s="1"/>
  <c r="Y2281" i="1"/>
  <c r="Y2282" i="1"/>
  <c r="Y2821" i="1"/>
  <c r="Y2822" i="1" s="1"/>
  <c r="Y3118" i="1"/>
  <c r="Y3119" i="1" s="1"/>
  <c r="Y3415" i="1"/>
  <c r="Y3416" i="1" s="1"/>
  <c r="Y1201" i="1"/>
  <c r="Y1202" i="1" s="1"/>
  <c r="Y1012" i="1"/>
  <c r="Y1013" i="1" s="1"/>
  <c r="Y1687" i="1"/>
  <c r="Y1688" i="1" s="1"/>
  <c r="Y2524" i="1"/>
  <c r="Y2525" i="1"/>
  <c r="Y3037" i="1"/>
  <c r="Y3038" i="1" s="1"/>
  <c r="AA415" i="1"/>
  <c r="Y417" i="1" s="1"/>
  <c r="AA1792" i="1"/>
  <c r="Y1794" i="1" s="1"/>
  <c r="Y4198" i="1"/>
  <c r="Y4199" i="1" s="1"/>
  <c r="Y3794" i="1"/>
  <c r="Y3793" i="1"/>
  <c r="Y4442" i="1"/>
  <c r="Y4443" i="1" s="1"/>
  <c r="Y4873" i="1"/>
  <c r="Y4874" i="1" s="1"/>
  <c r="Y2308" i="1"/>
  <c r="Y2309" i="1" s="1"/>
  <c r="AA2683" i="1"/>
  <c r="Y2685" i="1" s="1"/>
  <c r="Y2875" i="1"/>
  <c r="Y2876" i="1" s="1"/>
  <c r="Y3091" i="1"/>
  <c r="Y3092" i="1" s="1"/>
  <c r="Y3388" i="1"/>
  <c r="Y3389" i="1" s="1"/>
  <c r="AA3682" i="1"/>
  <c r="Y3684" i="1" s="1"/>
  <c r="Y2471" i="1"/>
  <c r="Y2363" i="1"/>
  <c r="Y3469" i="1"/>
  <c r="Y3470" i="1" s="1"/>
  <c r="Y3928" i="1"/>
  <c r="Y3929" i="1" s="1"/>
  <c r="Y4144" i="1"/>
  <c r="Y4145" i="1" s="1"/>
  <c r="Y4360" i="1"/>
  <c r="Y4361" i="1" s="1"/>
  <c r="Y4684" i="1"/>
  <c r="Y4685" i="1" s="1"/>
  <c r="AA2089" i="1"/>
  <c r="Y2091" i="1" s="1"/>
  <c r="Y3820" i="1"/>
  <c r="Y3821" i="1" s="1"/>
  <c r="Y3874" i="1"/>
  <c r="Y3875" i="1" s="1"/>
  <c r="Y4090" i="1"/>
  <c r="Y4091" i="1" s="1"/>
  <c r="Y4306" i="1"/>
  <c r="Y4307" i="1" s="1"/>
  <c r="Y5224" i="1"/>
  <c r="Y5225" i="1" s="1"/>
  <c r="Y2497" i="1"/>
  <c r="Y2498" i="1" s="1"/>
  <c r="Y2443" i="1"/>
  <c r="Y2444" i="1" s="1"/>
  <c r="Y2740" i="1"/>
  <c r="Y2741" i="1" s="1"/>
  <c r="Y2956" i="1"/>
  <c r="Y2957" i="1" s="1"/>
  <c r="Y3172" i="1"/>
  <c r="Y3173" i="1" s="1"/>
  <c r="Y3308" i="1"/>
  <c r="Y5035" i="1"/>
  <c r="Y5036" i="1" s="1"/>
  <c r="Y2227" i="1"/>
  <c r="Y2228" i="1" s="1"/>
  <c r="Y3334" i="1"/>
  <c r="Y3335" i="1" s="1"/>
  <c r="Y3712" i="1"/>
  <c r="Y3713" i="1" s="1"/>
  <c r="Y4036" i="1"/>
  <c r="Y4037" i="1" s="1"/>
  <c r="Y4252" i="1"/>
  <c r="Y4253" i="1" s="1"/>
  <c r="Y5305" i="1"/>
  <c r="Y5306" i="1" s="1"/>
  <c r="Y5359" i="1"/>
  <c r="Y5360" i="1" s="1"/>
  <c r="Y6629" i="1"/>
  <c r="Y6630" i="1" s="1"/>
  <c r="AA1117" i="1"/>
  <c r="Y1119" i="1" s="1"/>
  <c r="AA1630" i="1"/>
  <c r="Y1632" i="1" s="1"/>
  <c r="AA2035" i="1"/>
  <c r="Y2037" i="1" s="1"/>
  <c r="Y2605" i="1"/>
  <c r="Y2606" i="1" s="1"/>
  <c r="Y2767" i="1"/>
  <c r="Y2768" i="1" s="1"/>
  <c r="Y2983" i="1"/>
  <c r="Y2984" i="1" s="1"/>
  <c r="Y3199" i="1"/>
  <c r="Y3200" i="1" s="1"/>
  <c r="AA3277" i="1"/>
  <c r="Y3279" i="1" s="1"/>
  <c r="Y3577" i="1"/>
  <c r="Y3578" i="1" s="1"/>
  <c r="Y3740" i="1"/>
  <c r="Y4630" i="1"/>
  <c r="Y4631" i="1" s="1"/>
  <c r="Y5197" i="1"/>
  <c r="Y5198" i="1" s="1"/>
  <c r="Y5252" i="1"/>
  <c r="Y5251" i="1"/>
  <c r="Y2632" i="1"/>
  <c r="Y2633" i="1" s="1"/>
  <c r="Y4414" i="1"/>
  <c r="Y4415" i="1" s="1"/>
  <c r="Y4576" i="1"/>
  <c r="Y4954" i="1"/>
  <c r="Y4955" i="1" s="1"/>
  <c r="Y5089" i="1"/>
  <c r="Y5090" i="1" s="1"/>
  <c r="Y5440" i="1"/>
  <c r="Y5441" i="1" s="1"/>
  <c r="Y3983" i="1"/>
  <c r="Y3982" i="1"/>
  <c r="Y2552" i="1"/>
  <c r="Y2848" i="1"/>
  <c r="Y2849" i="1" s="1"/>
  <c r="Y3064" i="1"/>
  <c r="Y3065" i="1" s="1"/>
  <c r="Y3362" i="1"/>
  <c r="Y3658" i="1"/>
  <c r="Y3659" i="1" s="1"/>
  <c r="Y3766" i="1"/>
  <c r="Y3767" i="1" s="1"/>
  <c r="Y3848" i="1"/>
  <c r="Y4981" i="1"/>
  <c r="Y4982" i="1" s="1"/>
  <c r="AA5736" i="1"/>
  <c r="Y5738" i="1" s="1"/>
  <c r="Y6143" i="1"/>
  <c r="Y6144" i="1" s="1"/>
  <c r="Y6251" i="1"/>
  <c r="Y6252" i="1" s="1"/>
  <c r="Y6332" i="1"/>
  <c r="Y6333" i="1" s="1"/>
  <c r="Y6467" i="1"/>
  <c r="Y6468" i="1" s="1"/>
  <c r="Y6602" i="1"/>
  <c r="Y6603" i="1" s="1"/>
  <c r="Y6710" i="1"/>
  <c r="Y6711" i="1" s="1"/>
  <c r="Y6818" i="1"/>
  <c r="Y6819" i="1" s="1"/>
  <c r="Y7250" i="1"/>
  <c r="Y7251" i="1" s="1"/>
  <c r="Y7358" i="1"/>
  <c r="Y7359" i="1" s="1"/>
  <c r="Y7574" i="1"/>
  <c r="Y7575" i="1" s="1"/>
  <c r="Y7790" i="1"/>
  <c r="Y7791" i="1" s="1"/>
  <c r="AA5599" i="1"/>
  <c r="Y5601" i="1" s="1"/>
  <c r="Y5657" i="1"/>
  <c r="Y5901" i="1"/>
  <c r="Y6063" i="1"/>
  <c r="Y7277" i="1"/>
  <c r="Y7278" i="1" s="1"/>
  <c r="Y7385" i="1"/>
  <c r="Y7386" i="1" s="1"/>
  <c r="Y7601" i="1"/>
  <c r="Y7602" i="1" s="1"/>
  <c r="Y7817" i="1"/>
  <c r="Y7818" i="1" s="1"/>
  <c r="Y4738" i="1"/>
  <c r="Y4739" i="1" s="1"/>
  <c r="Y5143" i="1"/>
  <c r="Y5144" i="1" s="1"/>
  <c r="Y5494" i="1"/>
  <c r="Y5495" i="1" s="1"/>
  <c r="Y5548" i="1"/>
  <c r="Y5549" i="1" s="1"/>
  <c r="Y5846" i="1"/>
  <c r="Y5847" i="1" s="1"/>
  <c r="Y6170" i="1"/>
  <c r="Y6171" i="1" s="1"/>
  <c r="Y6414" i="1"/>
  <c r="Y6737" i="1"/>
  <c r="Y6738" i="1" s="1"/>
  <c r="Y7412" i="1"/>
  <c r="Y7413" i="1" s="1"/>
  <c r="Y7628" i="1"/>
  <c r="Y7629" i="1" s="1"/>
  <c r="Y7844" i="1"/>
  <c r="Y7845" i="1" s="1"/>
  <c r="Y4495" i="1"/>
  <c r="Y4496" i="1" s="1"/>
  <c r="Y4657" i="1"/>
  <c r="Y4658" i="1" s="1"/>
  <c r="Y4901" i="1"/>
  <c r="Y5062" i="1"/>
  <c r="Y5063" i="1" s="1"/>
  <c r="Y5386" i="1"/>
  <c r="Y5387" i="1" s="1"/>
  <c r="Y5684" i="1"/>
  <c r="Y5766" i="1"/>
  <c r="Y6198" i="1"/>
  <c r="Y6197" i="1"/>
  <c r="Y6413" i="1"/>
  <c r="Y7169" i="1"/>
  <c r="Y7170" i="1" s="1"/>
  <c r="Y7439" i="1"/>
  <c r="Y7440" i="1" s="1"/>
  <c r="Y7655" i="1"/>
  <c r="Y7656" i="1" s="1"/>
  <c r="Y7871" i="1"/>
  <c r="Y7872" i="1" s="1"/>
  <c r="Y4819" i="1"/>
  <c r="Y4820" i="1" s="1"/>
  <c r="Y5278" i="1"/>
  <c r="Y5279" i="1" s="1"/>
  <c r="Y5332" i="1"/>
  <c r="Y5333" i="1" s="1"/>
  <c r="Y6008" i="1"/>
  <c r="Y6009" i="1" s="1"/>
  <c r="Y6089" i="1"/>
  <c r="Y6090" i="1" s="1"/>
  <c r="Y6278" i="1"/>
  <c r="Y6279" i="1" s="1"/>
  <c r="Y6359" i="1"/>
  <c r="Y6360" i="1" s="1"/>
  <c r="Y6548" i="1"/>
  <c r="Y6549" i="1" s="1"/>
  <c r="Y7117" i="1"/>
  <c r="Y7116" i="1"/>
  <c r="Y7466" i="1"/>
  <c r="Y7467" i="1" s="1"/>
  <c r="Y7682" i="1"/>
  <c r="Y7683" i="1" s="1"/>
  <c r="Y7898" i="1"/>
  <c r="Y7899" i="1" s="1"/>
  <c r="Y4522" i="1"/>
  <c r="Y4523" i="1" s="1"/>
  <c r="Y4765" i="1"/>
  <c r="Y4766" i="1" s="1"/>
  <c r="Y5009" i="1"/>
  <c r="Y5170" i="1"/>
  <c r="Y5171" i="1" s="1"/>
  <c r="Y6116" i="1"/>
  <c r="Y6117" i="1" s="1"/>
  <c r="Y6440" i="1"/>
  <c r="Y6441" i="1" s="1"/>
  <c r="Y6494" i="1"/>
  <c r="Y6495" i="1" s="1"/>
  <c r="Y6656" i="1"/>
  <c r="Y6657" i="1" s="1"/>
  <c r="Y6764" i="1"/>
  <c r="Y6765" i="1" s="1"/>
  <c r="Y7493" i="1"/>
  <c r="Y7494" i="1" s="1"/>
  <c r="Y7709" i="1"/>
  <c r="Y7710" i="1" s="1"/>
  <c r="Y7925" i="1"/>
  <c r="Y7926" i="1" s="1"/>
  <c r="Y4603" i="1"/>
  <c r="Y4604" i="1" s="1"/>
  <c r="AA4790" i="1"/>
  <c r="Y4792" i="1" s="1"/>
  <c r="Y4847" i="1"/>
  <c r="Y4927" i="1"/>
  <c r="Y4928" i="1" s="1"/>
  <c r="Y5521" i="1"/>
  <c r="Y5522" i="1" s="1"/>
  <c r="Y5575" i="1"/>
  <c r="Y5576" i="1" s="1"/>
  <c r="Y5629" i="1"/>
  <c r="Y5630" i="1" s="1"/>
  <c r="Y5710" i="1"/>
  <c r="Y5711" i="1" s="1"/>
  <c r="Y5792" i="1"/>
  <c r="Y5793" i="1" s="1"/>
  <c r="Y5873" i="1"/>
  <c r="Y5874" i="1" s="1"/>
  <c r="Y6224" i="1"/>
  <c r="Y6225" i="1" s="1"/>
  <c r="Y6683" i="1"/>
  <c r="Y6684" i="1" s="1"/>
  <c r="Y6791" i="1"/>
  <c r="Y6792" i="1" s="1"/>
  <c r="Y7034" i="1"/>
  <c r="Y7035" i="1" s="1"/>
  <c r="Y7223" i="1"/>
  <c r="Y7224" i="1" s="1"/>
  <c r="Y7520" i="1"/>
  <c r="Y7521" i="1" s="1"/>
  <c r="Y7736" i="1"/>
  <c r="Y7737" i="1" s="1"/>
  <c r="Y3902" i="1"/>
  <c r="Y3956" i="1"/>
  <c r="Y4010" i="1"/>
  <c r="Y4064" i="1"/>
  <c r="Y4118" i="1"/>
  <c r="Y4172" i="1"/>
  <c r="Y4226" i="1"/>
  <c r="Y4280" i="1"/>
  <c r="Y4334" i="1"/>
  <c r="Y4388" i="1"/>
  <c r="Y4469" i="1"/>
  <c r="Y4549" i="1"/>
  <c r="Y4550" i="1" s="1"/>
  <c r="Y4712" i="1"/>
  <c r="Y5117" i="1"/>
  <c r="Y5413" i="1"/>
  <c r="Y5414" i="1" s="1"/>
  <c r="Y5468" i="1"/>
  <c r="Y5467" i="1"/>
  <c r="Y5819" i="1"/>
  <c r="Y5820" i="1" s="1"/>
  <c r="AA5978" i="1"/>
  <c r="Y5980" i="1" s="1"/>
  <c r="Y6035" i="1"/>
  <c r="Y6036" i="1" s="1"/>
  <c r="Y6953" i="1"/>
  <c r="Y6954" i="1" s="1"/>
  <c r="Y7547" i="1"/>
  <c r="Y7548" i="1" s="1"/>
  <c r="Y7763" i="1"/>
  <c r="Y7764" i="1" s="1"/>
  <c r="Y5955" i="1"/>
  <c r="Y6846" i="1"/>
  <c r="Y7061" i="1"/>
  <c r="Y7062" i="1" s="1"/>
  <c r="Y7196" i="1"/>
  <c r="Y7197" i="1" s="1"/>
  <c r="AA6923" i="1"/>
  <c r="Y6925" i="1" s="1"/>
  <c r="Y6980" i="1"/>
  <c r="Y6981" i="1" s="1"/>
  <c r="Y6305" i="1"/>
  <c r="Y6306" i="1" s="1"/>
  <c r="Y6386" i="1"/>
  <c r="Y6387" i="1" s="1"/>
  <c r="Y7007" i="1"/>
  <c r="Y7008" i="1" s="1"/>
  <c r="Y7088" i="1"/>
  <c r="Y7089" i="1" s="1"/>
  <c r="Y7142" i="1"/>
  <c r="Y7143" i="1" s="1"/>
  <c r="Y7304" i="1"/>
  <c r="Y7305" i="1" s="1"/>
  <c r="Y6873" i="1"/>
  <c r="Y7332" i="1"/>
  <c r="Y7952" i="1"/>
  <c r="Y7953" i="1" s="1"/>
  <c r="Y230" i="1" l="1"/>
  <c r="Y662" i="1"/>
  <c r="Y4577" i="1"/>
  <c r="Y6521" i="1"/>
  <c r="Y6522" i="1"/>
  <c r="Y1499" i="1"/>
  <c r="Y2092" i="1"/>
  <c r="Y2093" i="1" s="1"/>
  <c r="Y5739" i="1"/>
  <c r="Y5740" i="1" s="1"/>
  <c r="Y4793" i="1"/>
  <c r="Y4794" i="1" s="1"/>
  <c r="Y5602" i="1"/>
  <c r="Y5603" i="1" s="1"/>
  <c r="Y3280" i="1"/>
  <c r="Y3281" i="1" s="1"/>
  <c r="Y1633" i="1"/>
  <c r="Y1634" i="1" s="1"/>
  <c r="Y1795" i="1"/>
  <c r="Y1796" i="1" s="1"/>
  <c r="Y1120" i="1"/>
  <c r="Y1121" i="1" s="1"/>
  <c r="Y418" i="1"/>
  <c r="Y419" i="1" s="1"/>
  <c r="Y2686" i="1"/>
  <c r="Y2687" i="1" s="1"/>
  <c r="Y6926" i="1"/>
  <c r="Y6927" i="1" s="1"/>
  <c r="Y5981" i="1"/>
  <c r="Y5982" i="1" s="1"/>
  <c r="Y3685" i="1"/>
  <c r="Y3686" i="1" s="1"/>
  <c r="Y2038" i="1"/>
  <c r="Y20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HomeUser</author>
  </authors>
  <commentList>
    <comment ref="V11" authorId="0" shapeId="0" xr:uid="{B8373210-4220-454B-9FC1-CC2060F82C2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1" authorId="0" shapeId="0" xr:uid="{F1F917EE-7DB4-4836-B227-E06B9F0FCED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2" authorId="0" shapeId="0" xr:uid="{2161CC45-8022-4931-A8C7-A7720244CD1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2" authorId="0" shapeId="0" xr:uid="{51C8AA3E-63CC-4168-956D-9B57F13711D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5" authorId="0" shapeId="0" xr:uid="{16576281-7912-4985-A4DC-3521A45A5BE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5" authorId="0" shapeId="0" xr:uid="{5DFA635C-BB1C-4313-984F-A2EFD28450D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6" authorId="0" shapeId="0" xr:uid="{CACE7BA7-019D-4494-9120-801002F4AC5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6" authorId="0" shapeId="0" xr:uid="{41A2177A-B741-487A-B7D5-4BE853E84F1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2" authorId="0" shapeId="0" xr:uid="{4E15CA1C-57B9-4617-91DD-22A69042A01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2" authorId="0" shapeId="0" xr:uid="{3F763977-D26C-428E-9D58-7CF70CFF2DF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3" authorId="0" shapeId="0" xr:uid="{5CE6FB6A-F806-44F7-A234-250CDD1545A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3" authorId="0" shapeId="0" xr:uid="{7C2007C0-4662-4F83-BCF8-FAF3DEFD2D9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89" authorId="0" shapeId="0" xr:uid="{0EB7A741-B2B2-4410-A706-3AD4DF4D5B4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89" authorId="0" shapeId="0" xr:uid="{D1E64830-417A-4059-8D7F-94F89A8F096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90" authorId="0" shapeId="0" xr:uid="{64B6F18E-21CB-44E4-95BD-7C408F99630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90" authorId="0" shapeId="0" xr:uid="{263EE7DF-F847-411B-B282-62BD65CA929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16" authorId="0" shapeId="0" xr:uid="{DB26A1C0-E22E-4F32-AB31-9DC3ABFBA8D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16" authorId="0" shapeId="0" xr:uid="{087E7441-BF4F-4C68-92F4-301340CCE4D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17" authorId="0" shapeId="0" xr:uid="{65B4198F-ECFF-4BA9-8FA2-521992A6289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17" authorId="0" shapeId="0" xr:uid="{AC5BF1B7-825D-4433-BA74-2BFAE1E906A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43" authorId="0" shapeId="0" xr:uid="{0114480F-4AC9-48F3-AE57-9B6F38A1612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43" authorId="0" shapeId="0" xr:uid="{3489750A-8938-480C-BF0C-C5C19A498F5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44" authorId="0" shapeId="0" xr:uid="{796A7F90-0B09-4F44-8569-3ED9F0C4D7B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44" authorId="0" shapeId="0" xr:uid="{E15D9BC6-0115-4EDA-A886-84C12ED9AE8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70" authorId="0" shapeId="0" xr:uid="{7EF9389A-3FF3-4607-820C-78F61E16EA9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70" authorId="0" shapeId="0" xr:uid="{03F36ABD-9EB1-42FA-A2E6-A589EED332A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71" authorId="0" shapeId="0" xr:uid="{5C61A335-9190-42E9-B1CF-2AD7D9ED996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71" authorId="0" shapeId="0" xr:uid="{38B9CBD9-9E7A-43CC-A02C-72ABEEAA5CF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97" authorId="0" shapeId="0" xr:uid="{36ABEAFA-6509-41E6-8142-923FCCCFEFF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97" authorId="0" shapeId="0" xr:uid="{960CCD18-B525-46A0-A2DE-BF06B80B01B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98" authorId="0" shapeId="0" xr:uid="{642C5400-B47C-4F59-AF6F-C719FC764C1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98" authorId="0" shapeId="0" xr:uid="{FB5FC5B6-CD63-4B61-8999-D33B50ECA2C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24" authorId="0" shapeId="0" xr:uid="{5D3A64F1-9B21-49B7-A1BD-8A7460AD442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24" authorId="0" shapeId="0" xr:uid="{D1F464A0-6065-46C7-B85A-EA0D793DF81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25" authorId="0" shapeId="0" xr:uid="{498DE850-9F10-485D-80B8-FE363338CD5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25" authorId="0" shapeId="0" xr:uid="{F0341CA4-B55D-4CBB-B2DE-494A209E322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51" authorId="0" shapeId="0" xr:uid="{9E045983-C01C-40F8-BD10-18D8ACF57F9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51" authorId="0" shapeId="0" xr:uid="{2DD8DD34-EFAC-45AE-8888-DAA36646EA6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52" authorId="0" shapeId="0" xr:uid="{8E4FE489-4B52-4E8E-B6C2-4FA8628E981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52" authorId="0" shapeId="0" xr:uid="{13A3932B-8E2D-4007-ACC8-900F2003F12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78" authorId="0" shapeId="0" xr:uid="{0A4025A1-3AF1-44D7-9C69-D7CA37AB924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78" authorId="0" shapeId="0" xr:uid="{414EA40E-7405-4A45-BD75-248FA1D2E49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79" authorId="0" shapeId="0" xr:uid="{700F424A-54D9-460E-95BF-16680E76D0E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79" authorId="0" shapeId="0" xr:uid="{AC214965-AD20-4F47-A00A-678569D7F7A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05" authorId="0" shapeId="0" xr:uid="{93B262B1-33EC-449C-AAB2-9D8630E190B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05" authorId="0" shapeId="0" xr:uid="{CAA81194-76FB-4669-BF2B-CA0B197F6D5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06" authorId="0" shapeId="0" xr:uid="{91ACE724-7617-4B61-8A79-B017B504B13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06" authorId="0" shapeId="0" xr:uid="{94307B69-3778-4D77-B51A-31BD8801CC9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32" authorId="0" shapeId="0" xr:uid="{F8D50233-AE1C-455F-8AF4-7707501ADD5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32" authorId="0" shapeId="0" xr:uid="{03E0A017-067F-4070-A435-4C07EA76B9C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33" authorId="0" shapeId="0" xr:uid="{222FAA23-FD0A-416C-B156-8FD1789E2FF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33" authorId="0" shapeId="0" xr:uid="{69CED095-0036-4085-9F4C-C6E95A663EB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59" authorId="0" shapeId="0" xr:uid="{502217F7-0A63-436F-8762-7D2E653C7BF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59" authorId="0" shapeId="0" xr:uid="{E0CAD3F0-3F4C-414B-9573-C6A8CD6495D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60" authorId="0" shapeId="0" xr:uid="{3A3B58DB-D90E-4278-8C50-044ED08BD69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60" authorId="0" shapeId="0" xr:uid="{370BD4CE-4DDF-4811-80C9-8C07BA04AB8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86" authorId="0" shapeId="0" xr:uid="{09099522-9130-4187-A025-524AFCC6841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86" authorId="0" shapeId="0" xr:uid="{CC27126C-599D-46B8-9577-AD93A0973B1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87" authorId="0" shapeId="0" xr:uid="{5C05B193-9250-40C5-8E3D-4FAD4E6B6B9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87" authorId="0" shapeId="0" xr:uid="{C2DABCC4-F56D-49B4-BC91-0783B68978D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13" authorId="0" shapeId="0" xr:uid="{4E148DF1-CEF3-40E0-ACF8-378272681C0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13" authorId="0" shapeId="0" xr:uid="{869040EF-7016-4626-947C-15B432A541E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14" authorId="0" shapeId="0" xr:uid="{120CA055-78F8-4E5C-9A08-D45F78D6DF4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14" authorId="0" shapeId="0" xr:uid="{32DB3A45-8BB3-4576-A2C8-889E12BFCA1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40" authorId="0" shapeId="0" xr:uid="{C0E8A99F-827E-4CC8-BBB9-69D2E8A4AB5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40" authorId="0" shapeId="0" xr:uid="{CF992F35-6F4E-46FB-AC7A-D28C3A54F4E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41" authorId="0" shapeId="0" xr:uid="{BF09AD94-DB58-4F19-B812-8FB8A9396F0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41" authorId="0" shapeId="0" xr:uid="{EAA3ED64-88F1-44DB-ADC0-2D67011B677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67" authorId="0" shapeId="0" xr:uid="{B3415594-034A-4054-A82E-AC63DF8AE98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67" authorId="0" shapeId="0" xr:uid="{730FEB64-8B57-4E92-BFC9-CCB7D194445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68" authorId="0" shapeId="0" xr:uid="{9F792085-CE95-47B4-A866-E9751D7A33D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68" authorId="0" shapeId="0" xr:uid="{E45F72CE-189C-42BC-8356-D2C7399E30C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94" authorId="0" shapeId="0" xr:uid="{D754C2EA-FE14-43B7-B9C9-846522377F6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94" authorId="0" shapeId="0" xr:uid="{526E4AEB-6185-49C1-BD87-90A00BB9533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95" authorId="0" shapeId="0" xr:uid="{62E34C24-A54B-458C-8617-22F1E6E92B0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95" authorId="0" shapeId="0" xr:uid="{5B4E80BC-52AB-4BCA-B5DF-73BA86A065B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21" authorId="0" shapeId="0" xr:uid="{805DFED2-1759-41E5-810B-233F2D131C9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21" authorId="0" shapeId="0" xr:uid="{EF5BFACD-9DD2-4F9F-AB97-4B58FFAB290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22" authorId="0" shapeId="0" xr:uid="{7C7757D1-3769-432D-9498-5E219A7FF95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22" authorId="0" shapeId="0" xr:uid="{72BDC352-77C9-43EF-A51D-0A9A2827A89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48" authorId="0" shapeId="0" xr:uid="{AFFFCFD9-6B5D-4845-B229-816BEA97683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48" authorId="0" shapeId="0" xr:uid="{E4B6B554-F5A2-4107-ACFD-AA4700D4365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49" authorId="0" shapeId="0" xr:uid="{C94461B1-5130-423D-BDC9-83DC376971D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49" authorId="0" shapeId="0" xr:uid="{28F5D597-5117-4239-AB03-1B3F57553E6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75" authorId="0" shapeId="0" xr:uid="{06E1B7F2-9A3C-4FE1-A0AB-855C56DEE99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75" authorId="0" shapeId="0" xr:uid="{93E55715-F0FB-49AC-8CB5-254809D90A7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76" authorId="0" shapeId="0" xr:uid="{0A86FE32-19D0-48BB-82B0-44CD294BBEA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76" authorId="0" shapeId="0" xr:uid="{3C9E8174-5878-4B6A-ADFE-5597E29F6C0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02" authorId="0" shapeId="0" xr:uid="{25313C25-2787-490B-A532-11DD3C11E46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02" authorId="0" shapeId="0" xr:uid="{EF2F2822-54B3-40B5-B9ED-1978FFD0F40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03" authorId="0" shapeId="0" xr:uid="{CA834D20-09BE-4B33-8D91-5D1EF147546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03" authorId="0" shapeId="0" xr:uid="{5208EAB7-FC6F-4643-9C0D-3C6C9F265E7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29" authorId="0" shapeId="0" xr:uid="{5B9783A6-FCF4-437C-B3B6-7DBAD527D45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29" authorId="0" shapeId="0" xr:uid="{58FE0E90-89E8-4BF4-A73F-5A1AB412D48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30" authorId="0" shapeId="0" xr:uid="{4FBB60C8-659F-414A-94D8-21D6255B5FE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30" authorId="0" shapeId="0" xr:uid="{F9213A15-C801-4191-929D-13C2C99DB1C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56" authorId="0" shapeId="0" xr:uid="{31E45D14-7662-4CCF-83A3-C879502AC90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56" authorId="0" shapeId="0" xr:uid="{75A4C300-E437-41AD-B1F7-8AD6296944B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57" authorId="0" shapeId="0" xr:uid="{85C11906-23BD-40D2-A2DA-EAA7DBEDC3C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57" authorId="0" shapeId="0" xr:uid="{E4C76E95-7CAD-4F47-A045-9B6D2C8785A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83" authorId="0" shapeId="0" xr:uid="{C79C4F1B-0CCE-4C29-B38E-5985654DFF0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83" authorId="0" shapeId="0" xr:uid="{592AF6F0-1A40-4C18-93B0-A554C809C5B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84" authorId="0" shapeId="0" xr:uid="{EE945825-1B33-410B-BF47-0DBC5B285CD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84" authorId="0" shapeId="0" xr:uid="{7F2048CE-805D-42D0-8EFC-E0203E015EA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10" authorId="0" shapeId="0" xr:uid="{F9F47D21-956A-4999-8CCD-D11208CCA1D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10" authorId="0" shapeId="0" xr:uid="{F6BFD6B2-024F-44E0-8921-6EB0A3BE6AA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11" authorId="0" shapeId="0" xr:uid="{A04308AF-EE74-45E3-8B31-0427D7BDC3E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11" authorId="0" shapeId="0" xr:uid="{C0EF5E9B-7E25-4056-BB35-9BDBF31FC19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37" authorId="0" shapeId="0" xr:uid="{C590086A-5E97-4350-9936-CB2486C77F1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37" authorId="0" shapeId="0" xr:uid="{FBF2FD90-3D5A-4092-95F7-D38FA920877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38" authorId="0" shapeId="0" xr:uid="{7723C538-2562-4503-8848-1C513E7EEB1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38" authorId="0" shapeId="0" xr:uid="{691FC055-80DE-4569-8DDD-89241278AE4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64" authorId="0" shapeId="0" xr:uid="{7B362F14-0949-43A5-9F6E-25ABF9BA353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64" authorId="0" shapeId="0" xr:uid="{63F51A4A-F8E9-4DC9-99D6-82B0F97682C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65" authorId="0" shapeId="0" xr:uid="{3B6203AA-0143-4CF6-9861-C6B6B180B2F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65" authorId="0" shapeId="0" xr:uid="{5664098B-9685-4A11-86A3-286081C1A8C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91" authorId="0" shapeId="0" xr:uid="{5C7B82B5-4E47-4C9C-89A3-C3A26A15C3E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91" authorId="0" shapeId="0" xr:uid="{F8687F09-6399-4A6A-A65E-217EB69C94B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92" authorId="0" shapeId="0" xr:uid="{1B44FDE8-4C84-49F7-8305-0E641E32042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92" authorId="0" shapeId="0" xr:uid="{4A550AD8-8BA8-4DE9-A9D8-4B5CE0AC885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818" authorId="0" shapeId="0" xr:uid="{67C40352-ABA5-4235-90F8-45E05D5BDAF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818" authorId="0" shapeId="0" xr:uid="{84D8EA27-DC24-4723-A70F-8A5870ED3CB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819" authorId="0" shapeId="0" xr:uid="{8C114C13-A1F5-42F5-A324-B2BEBEF8ECF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819" authorId="0" shapeId="0" xr:uid="{AD1D6EB7-5A5B-448D-8C40-558D5EC8395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845" authorId="0" shapeId="0" xr:uid="{008C2A4B-E295-4069-8A00-46E5FCAB7C5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845" authorId="0" shapeId="0" xr:uid="{28F4E735-2AD0-455F-B2AF-227680057CE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846" authorId="0" shapeId="0" xr:uid="{B06DB453-0200-467A-911C-CA6FD1D4365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846" authorId="0" shapeId="0" xr:uid="{42BCC83F-2F43-48CC-AE85-3B356E45AF5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872" authorId="0" shapeId="0" xr:uid="{26FB8AD0-8852-4573-B4E1-A2E421D2576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872" authorId="0" shapeId="0" xr:uid="{EC80D581-D7DC-41B7-82D0-B398C2F8E48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873" authorId="0" shapeId="0" xr:uid="{352DB249-5A60-4B69-9288-124CB25E45A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873" authorId="0" shapeId="0" xr:uid="{74E2E658-D647-404F-B260-C6A005575BB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899" authorId="0" shapeId="0" xr:uid="{6054E971-D430-4212-8DE1-38B94992907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899" authorId="0" shapeId="0" xr:uid="{29647D65-C9C3-4036-84CA-70CF31A18B6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900" authorId="0" shapeId="0" xr:uid="{729B22D6-127F-4A2F-9A0B-727442311DB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900" authorId="0" shapeId="0" xr:uid="{3E079F67-AD16-495A-8D7B-40931092D76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926" authorId="0" shapeId="0" xr:uid="{82FFA3BA-831E-48BD-9490-E88CCD7FE2E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926" authorId="0" shapeId="0" xr:uid="{8708DE79-55AB-4ACD-BC43-18E1856F26F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927" authorId="0" shapeId="0" xr:uid="{30B1907B-C11D-4C28-B19F-08E82083981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927" authorId="0" shapeId="0" xr:uid="{51E7323A-54FA-46AF-85C1-21CB3623813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953" authorId="0" shapeId="0" xr:uid="{A136295A-D614-4586-AC4B-6A3AB48A5C0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953" authorId="0" shapeId="0" xr:uid="{0B625A7E-9E2B-4521-AE75-1D23C1DE99C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954" authorId="0" shapeId="0" xr:uid="{DCCCD2C9-5D76-4159-8420-929184A58F6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954" authorId="0" shapeId="0" xr:uid="{20829F84-3BB7-4E29-B5AF-1EDA4CF5A25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980" authorId="0" shapeId="0" xr:uid="{A672D2A2-06B1-49ED-B99E-1F81F1A06BD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980" authorId="0" shapeId="0" xr:uid="{A00F9F80-D0EC-4535-B2D9-C87DA6AF0AF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981" authorId="0" shapeId="0" xr:uid="{A8AD4ED4-99D7-44B1-8378-6B6B93481E8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981" authorId="0" shapeId="0" xr:uid="{8E6929B6-977C-4F42-AB5D-A1EB7D35902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007" authorId="0" shapeId="0" xr:uid="{4D0C07C2-55DD-41CE-9230-52D2E17A413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007" authorId="0" shapeId="0" xr:uid="{7475D3DB-5D42-405C-95F6-94C1DEDBE13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008" authorId="0" shapeId="0" xr:uid="{ECB0C644-9A7F-4E99-9781-5DB05B656D2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008" authorId="0" shapeId="0" xr:uid="{2F019B80-EF0F-4A58-BEA3-6AD3C59B883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034" authorId="0" shapeId="0" xr:uid="{EB532E06-1113-4A89-A214-EDAA920CB0B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034" authorId="0" shapeId="0" xr:uid="{5D94C396-5773-46BE-AB7E-EFE474659CB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035" authorId="0" shapeId="0" xr:uid="{B9F0430E-A012-4010-AC29-8EBDA7F46E7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035" authorId="0" shapeId="0" xr:uid="{845C4881-80CA-42F4-80C2-FDE5EDB0D11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061" authorId="0" shapeId="0" xr:uid="{05EB09D8-EB43-48D6-9FC1-A70C23AD562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061" authorId="0" shapeId="0" xr:uid="{C51EDF49-DF14-4403-8457-B28F4E09532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062" authorId="0" shapeId="0" xr:uid="{14344CFE-8E6B-4F2A-89D3-9A66D87CB4C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062" authorId="0" shapeId="0" xr:uid="{6D9BD134-844F-4589-883B-8DCDE6EE1FB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088" authorId="0" shapeId="0" xr:uid="{2A1AD572-1836-4FB7-A300-FC67865A0F1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088" authorId="0" shapeId="0" xr:uid="{26D3FA50-D687-4565-A55A-FDF283E2D3D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089" authorId="0" shapeId="0" xr:uid="{D6A2E149-E632-458D-A5AE-DB329E3180D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089" authorId="0" shapeId="0" xr:uid="{22CFB6A8-417F-45B5-9AC6-953C2BC2FBB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115" authorId="0" shapeId="0" xr:uid="{DF7C5125-195E-469C-92EF-71A53E638C2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115" authorId="0" shapeId="0" xr:uid="{31AD9919-5B0C-4A8C-B8C8-1245C62DE3B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116" authorId="0" shapeId="0" xr:uid="{EC817B42-F80B-4829-A43F-07FACFABA1F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116" authorId="0" shapeId="0" xr:uid="{6E373B2C-D2D1-4263-BDCB-F4FA29A49BB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142" authorId="0" shapeId="0" xr:uid="{CC997D72-1CB8-4770-AB41-948199B5F45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142" authorId="0" shapeId="0" xr:uid="{481C47F3-1DFE-4853-AFEF-BBC63217F7A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143" authorId="0" shapeId="0" xr:uid="{09CEF628-69D5-406B-BD8B-BD14ED5CF67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143" authorId="0" shapeId="0" xr:uid="{DF835A3F-C700-41E0-AA59-E33C62D3C9B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169" authorId="0" shapeId="0" xr:uid="{6562F7C2-4752-4D9D-AFC5-B6352311DF4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169" authorId="0" shapeId="0" xr:uid="{538EDFE8-F1C5-4E87-B360-B1A7C6926AB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170" authorId="0" shapeId="0" xr:uid="{3A59A6D8-6F59-4268-9E48-EC6C4ECD129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170" authorId="0" shapeId="0" xr:uid="{72FEC1EB-3B6A-4880-92CF-CC8C9237584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196" authorId="0" shapeId="0" xr:uid="{DDCC0B5D-C8D8-4EF4-8218-0BB0A25FE80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196" authorId="0" shapeId="0" xr:uid="{00A663C5-789F-4E90-B05E-7F08058B228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197" authorId="0" shapeId="0" xr:uid="{BF19376B-F542-45C2-87B5-DBEF467CDCD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197" authorId="0" shapeId="0" xr:uid="{EB9C15EA-39B4-49F9-8870-F6AE6935E05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223" authorId="0" shapeId="0" xr:uid="{76B87BB4-6516-40A0-BD3A-0B3A06E4EDE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223" authorId="0" shapeId="0" xr:uid="{FBD75A84-1398-4C1D-B8CF-5D190B3DB22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224" authorId="0" shapeId="0" xr:uid="{7DDB5FFC-608D-4616-8FB4-73CCBAF7F1A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224" authorId="0" shapeId="0" xr:uid="{9E4DAAF7-7CB6-4CD4-AECA-2626C2C214A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250" authorId="0" shapeId="0" xr:uid="{244C6E25-4554-4333-BD17-C67BDBB7614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250" authorId="0" shapeId="0" xr:uid="{CCC3346E-14A6-4B73-8818-79FC3808B3C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251" authorId="0" shapeId="0" xr:uid="{F0EC45C4-35EA-4912-BADC-34293C94EB6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251" authorId="0" shapeId="0" xr:uid="{48C371BB-0F59-4D8A-9824-9377BD8CA7E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277" authorId="0" shapeId="0" xr:uid="{74A8E0D3-B253-4DC3-908E-3ADE6DC226E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277" authorId="0" shapeId="0" xr:uid="{A4A5F3C3-EFE5-4CE8-A485-7F8EFA435C1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278" authorId="0" shapeId="0" xr:uid="{D67EDA8B-69DD-41A5-AFF1-3F233A7DBFE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278" authorId="0" shapeId="0" xr:uid="{57DA2863-248C-4146-8CCE-42BF430ECB3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304" authorId="0" shapeId="0" xr:uid="{4DC1563F-AF18-4A86-91F5-E1735C6F9D4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304" authorId="0" shapeId="0" xr:uid="{CB2B8EB0-A108-4842-82D1-461C4B30B28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305" authorId="0" shapeId="0" xr:uid="{F1664A2E-4698-4BE8-9A4F-C835FD305B9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305" authorId="0" shapeId="0" xr:uid="{CD2783A3-D1AB-4756-9622-457286FD1ED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331" authorId="0" shapeId="0" xr:uid="{32AC5E37-283E-4C71-9DFD-582BC3FBDB2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331" authorId="0" shapeId="0" xr:uid="{2EBFF418-368A-400D-AD68-EE0751967E8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332" authorId="0" shapeId="0" xr:uid="{0621DCAD-1107-495C-A4E9-09199AAE860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332" authorId="0" shapeId="0" xr:uid="{1239A065-F465-40A9-AEDB-50BD6414A1F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358" authorId="0" shapeId="0" xr:uid="{8346E810-AAD9-4373-9E5D-E8DDA766EAC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358" authorId="0" shapeId="0" xr:uid="{AFD59B00-E4CF-4D99-A16B-33A4E97E26C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359" authorId="0" shapeId="0" xr:uid="{974D2301-9CBE-4EE8-A42E-437A86DBD5B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359" authorId="0" shapeId="0" xr:uid="{0B06C82B-DA93-4552-8457-1C2B8FE0700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385" authorId="0" shapeId="0" xr:uid="{9E4B6C75-5C96-498C-89DB-DF5EBD3F8B2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385" authorId="0" shapeId="0" xr:uid="{54625ABC-45DB-4712-A9FC-AD401F5C3BF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386" authorId="0" shapeId="0" xr:uid="{B17BE2A6-472F-4E19-8752-7CA9BDB37BD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386" authorId="0" shapeId="0" xr:uid="{5299EC19-CF51-4BA1-BCDB-372F30EF92A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412" authorId="0" shapeId="0" xr:uid="{71DC0C3C-47E7-468D-BDDC-8E39BFE730C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412" authorId="0" shapeId="0" xr:uid="{BD33B733-CEA9-47AA-AA65-01B4D5A8BE3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413" authorId="0" shapeId="0" xr:uid="{CB3A3AD1-CE97-4741-A9A0-3CA70B69958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413" authorId="0" shapeId="0" xr:uid="{8C18266F-8EB0-462C-A407-733F6D305E8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439" authorId="0" shapeId="0" xr:uid="{8A044B4F-2721-410B-8F59-6F467195E4D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439" authorId="0" shapeId="0" xr:uid="{13541450-34B8-4324-A082-EF4EE0973DE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440" authorId="0" shapeId="0" xr:uid="{E6E09610-5AE6-4722-B936-CD9471690A4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440" authorId="0" shapeId="0" xr:uid="{A5A6E59F-BD4F-44D4-B27B-1986CD399F7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466" authorId="0" shapeId="0" xr:uid="{51BB06BE-BC8A-4AD9-8F1E-AE4E97EADBB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466" authorId="0" shapeId="0" xr:uid="{52C55802-7B4C-4326-921F-2E892EF2FF2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467" authorId="0" shapeId="0" xr:uid="{768EDEE9-F4B3-4ADD-A8B2-4199EC590EC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467" authorId="0" shapeId="0" xr:uid="{EA0AFE51-3E44-4749-888C-DE3742CC605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493" authorId="0" shapeId="0" xr:uid="{292D5D90-EC51-4695-AE69-6C77693FCCC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493" authorId="0" shapeId="0" xr:uid="{5F426D10-AA2C-4CEF-8002-273BF71FDAA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494" authorId="0" shapeId="0" xr:uid="{95737572-D008-4652-93E8-22103F21088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494" authorId="0" shapeId="0" xr:uid="{DB815C37-F657-47D3-B374-C671D3A93B1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520" authorId="0" shapeId="0" xr:uid="{69A47914-D040-494D-9C3F-0900CC2999F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520" authorId="0" shapeId="0" xr:uid="{CF6807BF-5663-481A-9551-162CB72FFB7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521" authorId="0" shapeId="0" xr:uid="{2D32983D-9284-4948-91E6-4E6A9D8F684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521" authorId="0" shapeId="0" xr:uid="{94D8F9B6-B8A9-44B4-A341-BBC7BEDE833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547" authorId="0" shapeId="0" xr:uid="{5DDBE9A5-9F24-4757-A0F2-9D4CE0F55DE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547" authorId="0" shapeId="0" xr:uid="{798C07F7-3CFC-4AD4-8E98-C8D91A2326C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548" authorId="0" shapeId="0" xr:uid="{62B00B92-73A4-4A82-ABD7-FEB7FF59EA5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548" authorId="0" shapeId="0" xr:uid="{57BFEEA9-3EBB-464B-87D1-C27B05F699C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574" authorId="0" shapeId="0" xr:uid="{88E4515B-682C-4750-8685-54DFA61DD8F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574" authorId="0" shapeId="0" xr:uid="{F6BE7AF5-5CE7-462D-BA5D-ECF5AF533B0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575" authorId="0" shapeId="0" xr:uid="{EE298D35-D394-4694-A16F-1D02BE0CF5B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575" authorId="0" shapeId="0" xr:uid="{AA005C79-2598-43D8-8020-F747B9286DF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601" authorId="0" shapeId="0" xr:uid="{CA15E614-EB06-489D-9907-DECF3060976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601" authorId="0" shapeId="0" xr:uid="{A4963C0E-DCCC-42A0-BFC5-8DB7D77BC77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602" authorId="0" shapeId="0" xr:uid="{CB97BA78-A35A-476B-9AAA-02EF8B51FD7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602" authorId="0" shapeId="0" xr:uid="{28E7E340-689E-474D-9C2D-7B9D346D377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628" authorId="0" shapeId="0" xr:uid="{33540385-A58E-4DED-9CCD-30CC6553A98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628" authorId="0" shapeId="0" xr:uid="{AE34F9E2-6689-4506-A166-AFC6C2936AF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629" authorId="0" shapeId="0" xr:uid="{896C3260-5B74-412E-801F-859115760DF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629" authorId="0" shapeId="0" xr:uid="{C9475607-01C8-40BA-9301-CA6EB80BA08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655" authorId="0" shapeId="0" xr:uid="{DCCF739D-7B81-4437-A6C7-7AA5CE97824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655" authorId="0" shapeId="0" xr:uid="{1513E4F0-495C-4ECF-9D97-118B07B90C9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656" authorId="0" shapeId="0" xr:uid="{BDE0D9CF-8CDD-42EC-99BF-7AD2BD5090D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656" authorId="0" shapeId="0" xr:uid="{D312C4B4-7466-40CB-A8AE-76243499F19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682" authorId="0" shapeId="0" xr:uid="{C43B1440-4B8E-4B26-93F6-BB6B4530D0C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682" authorId="0" shapeId="0" xr:uid="{285F4141-8F17-407F-8C0A-8A8D70C7BF8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683" authorId="0" shapeId="0" xr:uid="{B51B3EEE-A133-428F-9583-F17391BED89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683" authorId="0" shapeId="0" xr:uid="{3AAE4FE4-F170-4AF6-9A99-D08F806597C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709" authorId="0" shapeId="0" xr:uid="{1FAD59E1-0773-449E-993B-703DD7441D2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709" authorId="0" shapeId="0" xr:uid="{E24483D4-F195-496A-A0A5-47323E27664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710" authorId="0" shapeId="0" xr:uid="{2786B759-2E5E-4AAB-A67E-640D90789A5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710" authorId="0" shapeId="0" xr:uid="{C0640264-D46C-4F10-91F5-9DCAB961CCA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736" authorId="0" shapeId="0" xr:uid="{70455983-CB60-45D7-9903-885B69CDA0C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736" authorId="0" shapeId="0" xr:uid="{1A371B01-8224-4250-AAEA-A2AC01676D1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737" authorId="0" shapeId="0" xr:uid="{4ECEFD5B-18B1-4EBC-B6AD-79678B0EC57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737" authorId="0" shapeId="0" xr:uid="{B0B32C73-CCAE-4F41-B58D-B3A107DF84C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763" authorId="0" shapeId="0" xr:uid="{C6FC3350-B5D4-4AD3-8051-189C1DE5977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763" authorId="0" shapeId="0" xr:uid="{55D9E28C-25D6-4373-996E-76F38DB331D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764" authorId="0" shapeId="0" xr:uid="{C4B76F5C-835B-4192-A798-958B5B9F1AD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764" authorId="0" shapeId="0" xr:uid="{B76C9DA8-2175-4289-B25B-D18CC3BE037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790" authorId="0" shapeId="0" xr:uid="{B463966C-5E48-4974-9A85-23744EFADE8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790" authorId="0" shapeId="0" xr:uid="{AB372414-86EF-492B-B6B4-172DCA9D234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791" authorId="0" shapeId="0" xr:uid="{1726AFEA-32B7-4791-95BC-3FE001BDD73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791" authorId="0" shapeId="0" xr:uid="{9CB34723-7FA1-40D8-88BD-C04A2652478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817" authorId="0" shapeId="0" xr:uid="{A747FDAF-69A6-46F2-856A-0E5865A510C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817" authorId="0" shapeId="0" xr:uid="{EC20FE4E-AF74-48CA-9566-8E219593CF9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818" authorId="0" shapeId="0" xr:uid="{94DC354D-40E8-444B-B603-851B7D5D485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818" authorId="0" shapeId="0" xr:uid="{D2F092CB-A7D8-486B-B53E-2A88DF37855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844" authorId="0" shapeId="0" xr:uid="{177DDD1F-AB39-4BC2-8DAD-FD1CA2A16CD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844" authorId="0" shapeId="0" xr:uid="{E871CC47-ADF7-4AB6-92B9-EFF82661ACD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845" authorId="0" shapeId="0" xr:uid="{E15AEF8D-01D4-43CF-A750-406D13129F3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845" authorId="0" shapeId="0" xr:uid="{1D752614-A2D3-4630-BF1A-5B5A8597CA5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871" authorId="0" shapeId="0" xr:uid="{1146AA48-3CC1-4904-A787-A3E36009AF1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871" authorId="0" shapeId="0" xr:uid="{2BF00ECD-EB3E-4E77-8797-C84B06AD483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872" authorId="0" shapeId="0" xr:uid="{4B15A2E0-87E6-44B0-9386-984174B475D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872" authorId="0" shapeId="0" xr:uid="{7B8504CD-72F2-426F-AFC3-1DFA4F57571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898" authorId="0" shapeId="0" xr:uid="{B3224397-8D59-4E7A-BF17-7349810C879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898" authorId="0" shapeId="0" xr:uid="{68AF8C3C-F1A1-4493-AA3B-06D860DF621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899" authorId="0" shapeId="0" xr:uid="{6F567EF5-7CCA-4A1D-B6BE-FB8DDEB52C6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899" authorId="0" shapeId="0" xr:uid="{4B096C14-65EC-4EAC-B2A1-15DA27FF934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925" authorId="0" shapeId="0" xr:uid="{6F40D2A3-3E5C-4FC6-9F6D-D9E0956A01D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925" authorId="0" shapeId="0" xr:uid="{7A65C7CE-30DA-4B9C-8686-93C4372D822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926" authorId="0" shapeId="0" xr:uid="{308C03FF-6181-4805-B00B-757A33ED774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926" authorId="0" shapeId="0" xr:uid="{FAF6B61A-38DA-4A65-8088-201B110D00B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952" authorId="0" shapeId="0" xr:uid="{DF4D79A3-B6BA-48F5-AE03-6C6BD6F003A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952" authorId="0" shapeId="0" xr:uid="{8AF71B38-18C5-4722-8DD6-A5CD096A30D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953" authorId="0" shapeId="0" xr:uid="{7227EA0E-284A-4CAD-AED3-13F86D2B14C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953" authorId="0" shapeId="0" xr:uid="{C960F384-51B1-4431-A775-2058978EB76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1979" authorId="0" shapeId="0" xr:uid="{87C31623-0974-4041-885B-B97C03DFDEE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1979" authorId="0" shapeId="0" xr:uid="{4F35D77F-B757-4F81-94B5-6518C030544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1980" authorId="0" shapeId="0" xr:uid="{8FFDFF74-8847-4727-BA4A-6A40ADF4F7A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1980" authorId="0" shapeId="0" xr:uid="{00743B36-A120-4406-8614-EE9D36AFF7F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006" authorId="0" shapeId="0" xr:uid="{95F771A8-CDDF-4455-8CA3-353D5BA6A28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006" authorId="0" shapeId="0" xr:uid="{0F0A7DE6-6206-423F-90CF-D2739E8857E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007" authorId="0" shapeId="0" xr:uid="{B944A7D4-7002-476D-9285-F6B4B298061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007" authorId="0" shapeId="0" xr:uid="{AFE07B94-1708-4F9C-978E-9CCC5CC25F1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033" authorId="0" shapeId="0" xr:uid="{F4BB3612-D053-4EB4-A54E-B74E5E90B5A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033" authorId="0" shapeId="0" xr:uid="{3DCC86D0-A9AA-430D-AF18-A8E0A23C149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034" authorId="0" shapeId="0" xr:uid="{EECAA6E5-AE17-43AF-8196-53729EB169E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034" authorId="0" shapeId="0" xr:uid="{14E1A244-A0C2-4037-8306-CE44AF6DB2E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060" authorId="0" shapeId="0" xr:uid="{C6FBDE9D-A22D-43C3-ADD5-3EC9E9562BB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060" authorId="0" shapeId="0" xr:uid="{B21E67B2-48F9-4F1C-8423-3790A81B422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061" authorId="0" shapeId="0" xr:uid="{59CA61A8-6BBF-46D5-81A7-2271ACB78A6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061" authorId="0" shapeId="0" xr:uid="{E279205C-475E-41EA-9229-774A0181CBC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087" authorId="0" shapeId="0" xr:uid="{1530E9E9-A15F-4E58-90EB-61DC2D1AC12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087" authorId="0" shapeId="0" xr:uid="{837DD5DC-9BC1-4164-B8D3-E40A5D82782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088" authorId="0" shapeId="0" xr:uid="{989E3387-DA02-4D2D-83DA-FE4F2AF086B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088" authorId="0" shapeId="0" xr:uid="{1A2586F0-D6B6-4EDD-AE48-1276FB5D75D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114" authorId="0" shapeId="0" xr:uid="{B7D3B33F-E30B-4F35-904B-1B6E472D2A9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114" authorId="0" shapeId="0" xr:uid="{2884D312-E13D-4E3A-8200-1DD91436C13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115" authorId="0" shapeId="0" xr:uid="{9CEE7E86-FE81-48F5-AD4B-2BCFECD0D63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115" authorId="0" shapeId="0" xr:uid="{D70A50B8-F07B-408F-B936-22800BFA518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141" authorId="0" shapeId="0" xr:uid="{92F26CBB-7837-40B8-BB6B-F61ED1C4ED1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141" authorId="0" shapeId="0" xr:uid="{430DBA23-75DC-4D8D-8859-BB4CB7042A6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142" authorId="0" shapeId="0" xr:uid="{DD431B70-CC49-4910-96E4-D682AC735A6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142" authorId="0" shapeId="0" xr:uid="{76CD3CEA-F3D3-44CB-9AEA-BE062F1F330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168" authorId="0" shapeId="0" xr:uid="{8B50B938-BAD4-4DFB-BC63-8A691C43D58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168" authorId="0" shapeId="0" xr:uid="{31C38044-523A-4C80-9E19-5E0C9659217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169" authorId="0" shapeId="0" xr:uid="{D0216CDD-AA80-4A67-8765-64D69934321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169" authorId="0" shapeId="0" xr:uid="{AD54A49F-CCBA-4563-B025-AF6A772438D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195" authorId="0" shapeId="0" xr:uid="{E9043E24-E6C1-43A9-A6AF-496B072AE41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195" authorId="0" shapeId="0" xr:uid="{DDB37B19-6B73-46CA-BD9F-B2651E1E01F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196" authorId="0" shapeId="0" xr:uid="{996AB922-0D32-4EC7-BE1F-0E4CDACF2AD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196" authorId="0" shapeId="0" xr:uid="{A2E8FE8F-E4DC-49C6-A93E-46D0A9B8025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222" authorId="0" shapeId="0" xr:uid="{5458B38F-AC62-480B-8032-DD5BFA796DE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222" authorId="0" shapeId="0" xr:uid="{4A8AA6BB-FA34-49DA-8041-358797EBE7A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223" authorId="0" shapeId="0" xr:uid="{95581D67-A316-429D-B88B-3F1CB3CB50F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223" authorId="0" shapeId="0" xr:uid="{37028F7D-B1CD-4955-8CEA-00658E74693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249" authorId="0" shapeId="0" xr:uid="{E9AC3E3E-8419-4A07-836C-CCA5AEB786B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249" authorId="0" shapeId="0" xr:uid="{C9687054-D0C6-46CA-A3B8-588B416D123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250" authorId="0" shapeId="0" xr:uid="{16149846-BE54-49F0-8DCC-8EA719399D7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250" authorId="0" shapeId="0" xr:uid="{4BC8A903-FF11-4F88-887B-37A7F00B549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276" authorId="0" shapeId="0" xr:uid="{1DF65F2D-5EFC-4B7F-AB4E-A7A4462D7DD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276" authorId="0" shapeId="0" xr:uid="{8E2C2907-A4A0-47A1-B31C-D95C90DFFDD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277" authorId="0" shapeId="0" xr:uid="{FA1AE031-1106-47D1-8506-7BD1E307C6A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277" authorId="0" shapeId="0" xr:uid="{AA99620A-552D-402E-B529-D1873DBDD88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303" authorId="0" shapeId="0" xr:uid="{817AE8CE-FF3F-4647-BBE8-D3AAE9A01B3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303" authorId="0" shapeId="0" xr:uid="{B044BF17-C031-492A-B9C7-4F24F86D87E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304" authorId="0" shapeId="0" xr:uid="{B46B7137-04B5-413A-97B2-5B9C6A37F54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304" authorId="0" shapeId="0" xr:uid="{10FF0633-127D-41F5-8C39-9F069473F41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330" authorId="0" shapeId="0" xr:uid="{6839A6A2-964A-4BCA-BDE1-A6CADD5C89C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330" authorId="0" shapeId="0" xr:uid="{342C21A7-9677-431B-BCF4-4203C519308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331" authorId="0" shapeId="0" xr:uid="{A709AB99-6B9B-4573-8552-5D5F2B50D56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331" authorId="0" shapeId="0" xr:uid="{4B5DEE58-19B9-4A6E-88EB-6FCBB3D32A6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357" authorId="0" shapeId="0" xr:uid="{77F2C74E-8F0A-4256-81BC-CFBB147E796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357" authorId="0" shapeId="0" xr:uid="{79E276EF-4542-451A-A50B-CFA58A5E691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358" authorId="0" shapeId="0" xr:uid="{1E277E4E-8037-4283-AF48-9265BA54DE3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358" authorId="0" shapeId="0" xr:uid="{D59347D1-FA81-43FC-930A-675991FD5EB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384" authorId="0" shapeId="0" xr:uid="{46312997-6E1E-47FC-A28C-81232C9AC2B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384" authorId="0" shapeId="0" xr:uid="{B01385F3-278C-4744-A8C6-C11BF51AB5E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385" authorId="0" shapeId="0" xr:uid="{7E52DB5C-987C-4012-A6CA-1BDE421C4EE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385" authorId="0" shapeId="0" xr:uid="{D41EB513-CC30-4F03-9605-A6BBC18829F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411" authorId="0" shapeId="0" xr:uid="{4EF2895C-C9E7-4597-B342-7D8DF60CA4C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411" authorId="0" shapeId="0" xr:uid="{F004D690-4155-40E5-837F-82ACDBE4520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412" authorId="0" shapeId="0" xr:uid="{B982E920-9090-477F-9FBA-5B9E6866C04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412" authorId="0" shapeId="0" xr:uid="{F7A9EA9F-85DB-470A-BF74-B0A5D85710E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438" authorId="0" shapeId="0" xr:uid="{B656434D-49A7-420F-9AD1-3A51BAAD01F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438" authorId="0" shapeId="0" xr:uid="{57D3E9CC-6204-4D26-B262-13A045AB225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439" authorId="0" shapeId="0" xr:uid="{D588DEA8-D5BD-477E-A632-C313788D670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439" authorId="0" shapeId="0" xr:uid="{DB8AFA83-E290-47CA-ABE4-BA75C056A2D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465" authorId="0" shapeId="0" xr:uid="{05D2A9D9-FF3A-4259-AC30-CBE38F6098D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465" authorId="0" shapeId="0" xr:uid="{F7E8CB0E-3A62-4A91-AC7D-66BA0CBEE0B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466" authorId="0" shapeId="0" xr:uid="{4DF82D9F-4882-4565-8CE3-B5EEB4A722F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466" authorId="0" shapeId="0" xr:uid="{D6362B2A-5184-469E-A19B-E272A6D02C1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492" authorId="0" shapeId="0" xr:uid="{A99292A7-1BCE-47C5-8E58-1DACD58AE3D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492" authorId="0" shapeId="0" xr:uid="{1173F47E-AB59-4611-A6F7-13543B8552A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493" authorId="0" shapeId="0" xr:uid="{0D7AD27B-FA65-4C24-8012-6D8DF4B98DF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493" authorId="0" shapeId="0" xr:uid="{52B6EF2A-6D3F-443C-8A38-4DF6E55ED94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519" authorId="0" shapeId="0" xr:uid="{3271D23A-FC54-48D4-9B47-3E7C522202C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519" authorId="0" shapeId="0" xr:uid="{5C762CF0-2165-4D5E-805B-E02C5644902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520" authorId="0" shapeId="0" xr:uid="{20F4AFE7-C68E-42F8-A7A2-7814BE5C6BE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520" authorId="0" shapeId="0" xr:uid="{585A3847-956E-4C2C-96FC-94C7F7CA610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546" authorId="0" shapeId="0" xr:uid="{B152C344-0570-40FC-9418-BC9DC5E94F7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546" authorId="0" shapeId="0" xr:uid="{C6621E6B-EA03-48D0-81E3-036C2748B78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547" authorId="0" shapeId="0" xr:uid="{B4D2DC69-E207-4BC3-9220-B1829E8B512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547" authorId="0" shapeId="0" xr:uid="{52E8B42A-25FC-414E-81F0-DFDE835B491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573" authorId="0" shapeId="0" xr:uid="{7367886A-1393-4E95-B2DE-E152A679568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573" authorId="0" shapeId="0" xr:uid="{7977C24D-8548-4E9E-9E24-4F40D4C38F1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574" authorId="0" shapeId="0" xr:uid="{6ECA0FF8-3196-4183-907D-94E5C6BF1A0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574" authorId="0" shapeId="0" xr:uid="{2906E14E-C273-4EEF-BA2A-2E09D88BB70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600" authorId="0" shapeId="0" xr:uid="{E7FCD8CA-20EE-44AC-928F-E37A1299BBA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600" authorId="0" shapeId="0" xr:uid="{C0759B84-3684-4885-AD9A-F4083851AA2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601" authorId="0" shapeId="0" xr:uid="{A4FB31CA-AFF7-42FF-94CF-317F739DC45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601" authorId="0" shapeId="0" xr:uid="{FEAF3563-E945-401D-8EE4-66FDBF90FF0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627" authorId="0" shapeId="0" xr:uid="{4D4626E0-B98E-4925-A7CF-B69E964BA14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627" authorId="0" shapeId="0" xr:uid="{4EBD07C1-9399-4034-8F83-37EA64EB863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628" authorId="0" shapeId="0" xr:uid="{64BBC969-AA0C-4F64-8717-D67A07BBD3C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628" authorId="0" shapeId="0" xr:uid="{F84AAE13-F539-4C09-BBB6-F059C059170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654" authorId="0" shapeId="0" xr:uid="{CC265A06-B63C-467E-A667-FFE5C9278EE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654" authorId="0" shapeId="0" xr:uid="{5F9236D6-3A27-481D-95E9-CB45C500AE1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655" authorId="0" shapeId="0" xr:uid="{A46F9BF2-7DCC-4105-A46E-143FACC3038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655" authorId="0" shapeId="0" xr:uid="{9B530D59-9677-4976-8A58-DE70E8939FB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681" authorId="0" shapeId="0" xr:uid="{9E9E4C08-669C-445E-88AB-7AA87B0812E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681" authorId="0" shapeId="0" xr:uid="{1451F185-37BA-4B41-BCD8-D371F55B8BA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682" authorId="0" shapeId="0" xr:uid="{C2F10B4E-69B4-4B44-B6E1-4E3DACCFBCA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682" authorId="0" shapeId="0" xr:uid="{0A5AB708-A5D9-4313-8AFC-C35416AE388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708" authorId="0" shapeId="0" xr:uid="{38CDC18C-C4E0-4124-9101-68CDAAE7CE7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708" authorId="0" shapeId="0" xr:uid="{E89917C6-266D-470D-8070-02C296E7250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709" authorId="0" shapeId="0" xr:uid="{F97F98AB-01DB-465C-BD05-37C27B77F3C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709" authorId="0" shapeId="0" xr:uid="{C8E87DF1-5C82-4F6D-92E4-DD4803602C5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735" authorId="0" shapeId="0" xr:uid="{8321E293-32A6-46CF-A9F3-C064086A324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735" authorId="0" shapeId="0" xr:uid="{8E922689-1173-4B1C-9F2D-ED6C593E6F2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736" authorId="0" shapeId="0" xr:uid="{CE541F7A-664F-4F29-8521-BCAD79DF906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736" authorId="0" shapeId="0" xr:uid="{D9931FFF-E31E-4351-8DE2-BCF3E721571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762" authorId="0" shapeId="0" xr:uid="{A30B9198-8621-45D6-85DA-ED1176E16C7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762" authorId="0" shapeId="0" xr:uid="{6A57877C-AEA8-4A1B-BF55-AB28582BD0E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763" authorId="0" shapeId="0" xr:uid="{33AFA8EA-06B0-4E48-BE8B-F20735CCCC8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763" authorId="0" shapeId="0" xr:uid="{69C83A09-41C0-431C-AFCD-FC52B8BC253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789" authorId="0" shapeId="0" xr:uid="{0FD9F614-0E30-485C-A175-FCF0F686DA8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789" authorId="0" shapeId="0" xr:uid="{D3FBF8B5-5C4D-4CD1-BFA2-390F99CF2FC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790" authorId="0" shapeId="0" xr:uid="{7FC62C16-E21A-4712-B94C-B56184AC06F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790" authorId="0" shapeId="0" xr:uid="{3DBE9659-346A-4D70-AF5D-2DB366BCB75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816" authorId="0" shapeId="0" xr:uid="{5A446D7C-9518-4078-9224-97367697EC6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816" authorId="0" shapeId="0" xr:uid="{29E0AD8C-D472-4A02-9A6A-BD961BD4BBB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817" authorId="0" shapeId="0" xr:uid="{80DE8930-9A15-4B51-A529-CD3D068A077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817" authorId="0" shapeId="0" xr:uid="{24405B71-3394-42F9-8199-3169FB2DB5A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843" authorId="0" shapeId="0" xr:uid="{9B1F42C9-73F2-4D17-BC7E-9BCAC7B7B0F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843" authorId="0" shapeId="0" xr:uid="{15EEC602-CBE8-4E29-ACF0-086835E81B9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844" authorId="0" shapeId="0" xr:uid="{BA379035-68C0-45BB-B265-4F9FA617853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844" authorId="0" shapeId="0" xr:uid="{94271020-3558-4FC3-BE08-097D6D9E754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870" authorId="0" shapeId="0" xr:uid="{8B5C4E56-34A6-4670-BEF6-AB3B66AA6B2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870" authorId="0" shapeId="0" xr:uid="{2E44589E-3739-444F-9083-0F33BDAC18C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871" authorId="0" shapeId="0" xr:uid="{150D3A65-DE9C-454D-AB7B-710F09DADBF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871" authorId="0" shapeId="0" xr:uid="{54FABD81-8506-4DC6-8AF6-536506B69C6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897" authorId="0" shapeId="0" xr:uid="{36336E94-744C-42A6-A879-C452099F61B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897" authorId="0" shapeId="0" xr:uid="{129A71D0-45BF-4D09-958D-B6B4C2FD395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898" authorId="0" shapeId="0" xr:uid="{00B89A1A-9179-426A-9B23-60123906F4E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898" authorId="0" shapeId="0" xr:uid="{B0429D5C-3547-4E32-9E14-D614278330B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924" authorId="0" shapeId="0" xr:uid="{757619C4-142E-4D0B-8083-9F69AC7BF07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924" authorId="0" shapeId="0" xr:uid="{84A83BF8-418A-4D25-91F9-1D096D3A77A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925" authorId="0" shapeId="0" xr:uid="{5E7B42A3-B9FF-4B68-8138-BEEF0D75A22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925" authorId="0" shapeId="0" xr:uid="{E0C4F502-7090-4DF0-9C0B-AEA82F4FF1A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951" authorId="0" shapeId="0" xr:uid="{1160192A-9B10-4F22-A2D5-8F042D4F4FF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951" authorId="0" shapeId="0" xr:uid="{132B5C7A-52ED-4CA1-A81A-3C2465962E4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952" authorId="0" shapeId="0" xr:uid="{8498BD13-6143-4132-9374-021F1D638F9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952" authorId="0" shapeId="0" xr:uid="{CB4A3483-0550-45D1-AE91-A21FD4A2284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2978" authorId="0" shapeId="0" xr:uid="{8E2B19AE-4F1E-4CE5-9662-DA3ADDB4EF2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2978" authorId="0" shapeId="0" xr:uid="{31A443A2-AC89-4818-9D33-1C78E18EFBD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2979" authorId="0" shapeId="0" xr:uid="{07284D56-3D42-469D-A872-EB12AA373C8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2979" authorId="0" shapeId="0" xr:uid="{3AB4EA54-530E-4AF3-8941-F4DE44F878C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005" authorId="0" shapeId="0" xr:uid="{4548AE12-8ABD-4250-93FD-64B252BB887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005" authorId="0" shapeId="0" xr:uid="{A632D035-C75B-474F-BDC6-81F33A44CA0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006" authorId="0" shapeId="0" xr:uid="{B01C726F-33EA-4106-BDC0-95B13C0DC98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006" authorId="0" shapeId="0" xr:uid="{0A74EEE5-4C38-46E7-978F-F7E00745BAA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032" authorId="0" shapeId="0" xr:uid="{066EA383-F0AF-43AE-8646-77ACDC6C50D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032" authorId="0" shapeId="0" xr:uid="{4F39F7B8-DD15-444E-86F1-D8E7AB18BBC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033" authorId="0" shapeId="0" xr:uid="{7BD9FC34-CC3F-4E71-89DB-62D77FC3348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033" authorId="0" shapeId="0" xr:uid="{95B111C7-B6B3-4535-A464-DAF7D582C36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059" authorId="0" shapeId="0" xr:uid="{104F5088-311A-4790-A065-0FDBF2FBF4F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059" authorId="0" shapeId="0" xr:uid="{75FBCCCA-2CF9-4986-938C-E02BD9DE2BB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060" authorId="0" shapeId="0" xr:uid="{A05BBF49-AE3D-4D42-9972-DDB94B47F3A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060" authorId="0" shapeId="0" xr:uid="{6A65A69E-415D-40D8-A519-E449C23ED35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086" authorId="0" shapeId="0" xr:uid="{3D988389-766B-41DA-BB2E-FD93701FD62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086" authorId="0" shapeId="0" xr:uid="{3574E2B5-BF39-4815-ACEB-53F2D63BA68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087" authorId="0" shapeId="0" xr:uid="{8F83E0F0-7569-4ADB-B1E6-E66E295C084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087" authorId="0" shapeId="0" xr:uid="{C2ABC10C-C15C-41DB-B11C-8A45EFAE4C5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113" authorId="0" shapeId="0" xr:uid="{0961386C-1074-4923-BC3A-14647575F16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113" authorId="0" shapeId="0" xr:uid="{1327D0DE-369F-47E6-9925-74F9EA8142D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114" authorId="0" shapeId="0" xr:uid="{CB9E3E51-9050-42AE-9130-23F963A571E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114" authorId="0" shapeId="0" xr:uid="{00F3CCCC-784F-4464-9AAB-9829BA9BAFE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140" authorId="0" shapeId="0" xr:uid="{54DD0FA5-376C-41F7-89B6-E9EF5516236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140" authorId="0" shapeId="0" xr:uid="{D37375F9-A1CE-49F4-9519-80267F419E3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141" authorId="0" shapeId="0" xr:uid="{01B52D79-7A33-4E29-824F-2C8ED75B894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141" authorId="0" shapeId="0" xr:uid="{10860F6B-AEB2-4AA7-BF43-C9E0E4A8770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167" authorId="0" shapeId="0" xr:uid="{FE2C94B6-3E00-4039-9360-CC92AC4A065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167" authorId="0" shapeId="0" xr:uid="{4A567D41-FB65-402F-AFB7-036EA016D1C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168" authorId="0" shapeId="0" xr:uid="{A8320D4E-6D03-490D-B6AC-BDB006A7896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168" authorId="0" shapeId="0" xr:uid="{E1532574-DCCF-44E7-B7AE-F103092F0FE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194" authorId="0" shapeId="0" xr:uid="{2F7A2A1B-2FB2-4772-BFE8-0B17A861306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194" authorId="0" shapeId="0" xr:uid="{3CC33D36-6B60-4761-BD09-8E44314A967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195" authorId="0" shapeId="0" xr:uid="{A6FF95A6-2C85-46A1-993A-1F44EAB4C85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195" authorId="0" shapeId="0" xr:uid="{6738B5A2-5543-44C7-BAD0-3F7E11F33A9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221" authorId="0" shapeId="0" xr:uid="{F650875F-A820-4CDB-BC22-9981EF2A51C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221" authorId="0" shapeId="0" xr:uid="{5E1EC213-B456-4339-80A3-C7FCB6F8D3D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222" authorId="0" shapeId="0" xr:uid="{F6AEE585-F0A2-4D28-875D-2295D248439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222" authorId="0" shapeId="0" xr:uid="{449A1C8A-3FCF-40C6-A80F-2F022CFE3C1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248" authorId="0" shapeId="0" xr:uid="{1022C30D-5062-447F-A2B2-9F400FA72FC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248" authorId="0" shapeId="0" xr:uid="{8AB5E530-57DE-49F9-BA89-38A5EFEFA0E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249" authorId="0" shapeId="0" xr:uid="{F0548F98-A305-4724-92FF-432E165ED0F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249" authorId="0" shapeId="0" xr:uid="{F2A04D68-53FB-496B-A04A-83E769096DB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275" authorId="0" shapeId="0" xr:uid="{F5317FCA-699B-48E8-8949-1C426C690C9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275" authorId="0" shapeId="0" xr:uid="{877105BC-2026-4242-87F3-C865D1C0F66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276" authorId="0" shapeId="0" xr:uid="{EBC9B631-39E1-488D-9A36-5F9BDC666F8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276" authorId="0" shapeId="0" xr:uid="{0B8E04AA-6AB9-42B8-B965-0303CF131B2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302" authorId="0" shapeId="0" xr:uid="{54507C5D-9FD6-4530-AFF2-84F56110E36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302" authorId="0" shapeId="0" xr:uid="{4CB1703B-96AC-4292-8E4A-9B45BA82D71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303" authorId="0" shapeId="0" xr:uid="{E156749B-674D-4841-95AB-91A1223A982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303" authorId="0" shapeId="0" xr:uid="{959C3609-9826-43E4-ACB3-31C84E582EF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329" authorId="0" shapeId="0" xr:uid="{9B35CA7E-E25D-489E-AD89-4A33BE8F633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329" authorId="0" shapeId="0" xr:uid="{F7FF6A6F-8E69-49AB-82E4-8276CF3F7CF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330" authorId="0" shapeId="0" xr:uid="{0FE526C6-39D9-484E-A034-7684716C2CB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330" authorId="0" shapeId="0" xr:uid="{4AEA5B10-CFB9-4D0B-B1FF-88A441A05FC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356" authorId="0" shapeId="0" xr:uid="{0F67E58C-4907-45A1-B789-37D739B8F17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356" authorId="0" shapeId="0" xr:uid="{870F5280-DC59-41B8-9D0F-0B5E38B3005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357" authorId="0" shapeId="0" xr:uid="{D65797ED-B237-47AB-9881-270CAA737FC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357" authorId="0" shapeId="0" xr:uid="{0E4F4F2F-26FA-4B87-BFFE-535B6CA3F35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383" authorId="0" shapeId="0" xr:uid="{338C5669-10DF-4F74-BDCD-FE46BCD2D64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383" authorId="0" shapeId="0" xr:uid="{BA449A04-7EA0-4D4A-B7BC-FEC3B3C5B91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384" authorId="0" shapeId="0" xr:uid="{AEB5D8A1-ED96-4BF3-97D7-6F46BC15940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384" authorId="0" shapeId="0" xr:uid="{A2955AB2-D83C-4F11-8FE7-853D7D841FB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410" authorId="0" shapeId="0" xr:uid="{2EFC442C-9840-4140-BFD9-EB2837E2145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410" authorId="0" shapeId="0" xr:uid="{306927D7-8D45-4082-AC4C-D5A1E408834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411" authorId="0" shapeId="0" xr:uid="{3E9452AE-252A-40CA-8B4A-8498215EF86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411" authorId="0" shapeId="0" xr:uid="{1CFC628C-24AB-4626-AC81-A39884C5515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437" authorId="0" shapeId="0" xr:uid="{201AB8F9-1046-4860-A3F1-B11E076A490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437" authorId="0" shapeId="0" xr:uid="{B991C0E6-D692-4138-8904-C3A4F7F16AC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438" authorId="0" shapeId="0" xr:uid="{1DF4EF87-FB2C-4BB7-814C-911FA088823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438" authorId="0" shapeId="0" xr:uid="{3F06C8A6-A925-475B-9DF7-7ADF28586A6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464" authorId="0" shapeId="0" xr:uid="{2FEBA7F2-C37D-449A-837F-ABB10779750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464" authorId="0" shapeId="0" xr:uid="{834169C8-F6E2-4B0B-8363-98060497696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465" authorId="0" shapeId="0" xr:uid="{F3F7885C-4FC5-48DD-B069-8A812D01E37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465" authorId="0" shapeId="0" xr:uid="{773865F6-154E-446C-95CF-40153314764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491" authorId="0" shapeId="0" xr:uid="{41334D25-8AD0-4191-B4DB-D873C9D2F28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491" authorId="0" shapeId="0" xr:uid="{0E6EF091-7299-4CB2-88DE-956E8C1FB58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492" authorId="0" shapeId="0" xr:uid="{BE0362BD-07F7-4CF8-9C18-FD04ECD5088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492" authorId="0" shapeId="0" xr:uid="{2B3FD389-0C0B-4544-BCDE-6594A75F11B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518" authorId="0" shapeId="0" xr:uid="{56BF64D0-D2D0-4E7C-B167-FAFF12CE193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518" authorId="0" shapeId="0" xr:uid="{B0DF6019-D9F5-4F89-A7FC-336B31331ED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519" authorId="0" shapeId="0" xr:uid="{8FEB4AD6-0F03-4655-BECC-F21321AF119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519" authorId="0" shapeId="0" xr:uid="{2A62F523-6B98-4A13-864F-BE931969AC5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545" authorId="0" shapeId="0" xr:uid="{8E5FCC06-8B65-450E-B7D8-756006A1E3E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545" authorId="0" shapeId="0" xr:uid="{6E994840-2299-4101-935F-AE719DE0F37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546" authorId="0" shapeId="0" xr:uid="{46B49E7E-117E-4F6B-91DC-0979D1AE597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546" authorId="0" shapeId="0" xr:uid="{A67844D0-9BFE-4E58-8044-61A3BC4F893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572" authorId="0" shapeId="0" xr:uid="{EFE98F34-8AF2-4539-A242-F1C9216BCA7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572" authorId="0" shapeId="0" xr:uid="{85602A73-E606-4351-819D-A344FB424AC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573" authorId="0" shapeId="0" xr:uid="{58E3C1F5-6AC8-4FF1-945F-5A370B7D775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573" authorId="0" shapeId="0" xr:uid="{6CF1B808-6649-47F0-B2CC-5AF31BD508A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599" authorId="0" shapeId="0" xr:uid="{B540F329-AA86-47D3-A9D4-6F548EB19B0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599" authorId="0" shapeId="0" xr:uid="{5EE72831-3534-4D28-882C-D830C53D64C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600" authorId="0" shapeId="0" xr:uid="{FC7D5F9F-3D34-428F-B127-BCD5F437022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600" authorId="0" shapeId="0" xr:uid="{918BCDF0-DCEA-4594-8F41-1B11C9EAD1A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626" authorId="0" shapeId="0" xr:uid="{BDC76EAA-BA44-4228-9977-1A2FD58A40B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626" authorId="0" shapeId="0" xr:uid="{EFA16397-2AD5-4ABB-A8B3-0530AD12B75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627" authorId="0" shapeId="0" xr:uid="{A39B1435-0F8D-4D2F-8F80-65FC5E2C8E3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627" authorId="0" shapeId="0" xr:uid="{179DFB6A-92A9-4C5C-BC4D-F875B17A881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653" authorId="0" shapeId="0" xr:uid="{0E23C857-463C-437C-9564-23ACA3D322B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653" authorId="0" shapeId="0" xr:uid="{434C91F4-445B-4C8E-B255-E30B85C9AA3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654" authorId="0" shapeId="0" xr:uid="{2362AD6E-3F6E-4BFE-8480-DA5A73DD4DB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654" authorId="0" shapeId="0" xr:uid="{7D9DE17A-9C1D-466F-9532-624A38E4975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680" authorId="0" shapeId="0" xr:uid="{00906DD4-6B1B-4446-A0F9-AA4642417F8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680" authorId="0" shapeId="0" xr:uid="{FF48A25C-5D2C-4D1D-8B38-CB74143AFD3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681" authorId="0" shapeId="0" xr:uid="{FD243497-91F8-4F9D-A803-DB683A43E5D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681" authorId="0" shapeId="0" xr:uid="{D8235FAB-DFB0-499E-8A13-27D4590A976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707" authorId="0" shapeId="0" xr:uid="{E0CA250C-A965-46C5-90D2-C98572F0875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707" authorId="0" shapeId="0" xr:uid="{CB67552A-CA89-44B5-8674-48CCBB4E206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708" authorId="0" shapeId="0" xr:uid="{8318C3E9-CD83-4E70-9654-0050AFD660E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708" authorId="0" shapeId="0" xr:uid="{F472C6E8-1316-4FC4-9766-ED8C079EF7E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734" authorId="0" shapeId="0" xr:uid="{3C048BBF-BBC8-4506-AD3F-406B238F622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734" authorId="0" shapeId="0" xr:uid="{081E0230-A9E5-42DE-975F-D1C71998042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735" authorId="0" shapeId="0" xr:uid="{0B90B979-9995-4102-9FF9-307F35FC0C8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735" authorId="0" shapeId="0" xr:uid="{E91F561D-14D4-4B31-ABC4-D58C5410E94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761" authorId="0" shapeId="0" xr:uid="{CD5D5FFA-142B-4CEA-BF1E-0E181AD31BC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761" authorId="0" shapeId="0" xr:uid="{A87B991D-5082-4E2F-ADA6-F6BBF192DD5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762" authorId="0" shapeId="0" xr:uid="{33882664-30F1-4B42-A7BB-6F57D92F42C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762" authorId="0" shapeId="0" xr:uid="{917C969A-1070-4FEC-A89C-0AB7AF03723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788" authorId="0" shapeId="0" xr:uid="{DFD34B9F-CD2C-4CC9-BCD0-3417AF70D99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788" authorId="0" shapeId="0" xr:uid="{F4D5E783-3F56-4D71-86E1-4C9B1CADC74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789" authorId="0" shapeId="0" xr:uid="{5701F630-079F-4118-89CA-CEC7F2D49A2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789" authorId="0" shapeId="0" xr:uid="{A489E0A3-8578-4D40-91A0-6ED90F86290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815" authorId="0" shapeId="0" xr:uid="{13BA8AF1-632E-41AA-AF8C-575F171E42B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815" authorId="0" shapeId="0" xr:uid="{F454CF7D-54D8-4CEB-B4A5-52F21AABB3B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816" authorId="0" shapeId="0" xr:uid="{181B4F1D-D42C-4175-B44D-24A3CCC0E28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816" authorId="0" shapeId="0" xr:uid="{4E1680C1-F4BA-485E-8D50-715F8F47723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842" authorId="0" shapeId="0" xr:uid="{C9A92D37-4A38-4AF8-AC50-2002F6DC39F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842" authorId="0" shapeId="0" xr:uid="{6CFA46C8-C1B0-470B-9FD6-F0BFD0F684E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843" authorId="0" shapeId="0" xr:uid="{5781D04F-7469-40A9-97AF-79B73442361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843" authorId="0" shapeId="0" xr:uid="{8F6F3F2B-CEE1-4C87-866F-3D78055716C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869" authorId="0" shapeId="0" xr:uid="{23B58983-8494-4602-BFE9-6EC78F1415C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869" authorId="0" shapeId="0" xr:uid="{FB3AB194-393D-4E5B-A840-493CB6AAD61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870" authorId="0" shapeId="0" xr:uid="{969AF728-4A9E-421A-98AD-20726B7515C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870" authorId="0" shapeId="0" xr:uid="{D09F3FBB-1787-4824-83C4-CB7D2DD0571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896" authorId="0" shapeId="0" xr:uid="{E995FFCA-BDE5-47EA-9764-72E4D79C760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896" authorId="0" shapeId="0" xr:uid="{B004CF1F-673C-4912-9C43-60D8AFF242F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897" authorId="0" shapeId="0" xr:uid="{8D0C6AE3-26B4-4C97-A965-123F8483042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897" authorId="0" shapeId="0" xr:uid="{E70201D1-0F87-4532-95AB-9BB5B572D61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923" authorId="0" shapeId="0" xr:uid="{A10A93D8-700B-4F6A-B34D-757967DCD11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923" authorId="0" shapeId="0" xr:uid="{3D30DB70-D1D8-4C02-A07E-480A4FC6673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924" authorId="0" shapeId="0" xr:uid="{596D140F-17AE-42AB-955B-5C9A3BB3676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924" authorId="0" shapeId="0" xr:uid="{7D983ED1-33BD-4C8F-B571-FED3878F9B8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950" authorId="0" shapeId="0" xr:uid="{4E9272F8-2EA8-4467-AA76-330538FEAE5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950" authorId="0" shapeId="0" xr:uid="{C27E494A-1DBB-41C6-BC1D-BECA287372E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951" authorId="0" shapeId="0" xr:uid="{A6B74598-29F4-4C7D-AEF0-83C7A02C3F4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951" authorId="0" shapeId="0" xr:uid="{91FD3A2D-78CD-45B1-A054-4B82CDD1DFC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3977" authorId="0" shapeId="0" xr:uid="{A40BD992-26EE-4557-B424-A639E8C183B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3977" authorId="0" shapeId="0" xr:uid="{5DB8687B-FB26-4DDE-A900-DD60B481E40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3978" authorId="0" shapeId="0" xr:uid="{8D8CBDBF-B353-4762-8B90-EF83C726534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3978" authorId="0" shapeId="0" xr:uid="{298B3A62-1902-4665-81F8-B3653CD5931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004" authorId="0" shapeId="0" xr:uid="{F40041AC-689C-4CBA-95F9-52426551EA9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004" authorId="0" shapeId="0" xr:uid="{99D09D9F-3ACF-415A-9F2A-C4465CC7895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005" authorId="0" shapeId="0" xr:uid="{FB194C9F-171A-4A67-86A5-39622171783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005" authorId="0" shapeId="0" xr:uid="{5912CB3A-DBD1-44C4-88DE-0442FEF6640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031" authorId="0" shapeId="0" xr:uid="{DAFFC25F-1050-41A5-A00C-D3E5560465C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031" authorId="0" shapeId="0" xr:uid="{6D9B0952-3E55-4DE0-A5AE-AF36FC1C63A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032" authorId="0" shapeId="0" xr:uid="{E3D029E7-5A0E-45F5-A835-9BE5D6DB2FA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032" authorId="0" shapeId="0" xr:uid="{6EB3C994-4A40-4346-B4B3-7516737760D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058" authorId="0" shapeId="0" xr:uid="{AEDA4376-8A16-4457-8B54-62E9C7BA9D4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058" authorId="0" shapeId="0" xr:uid="{6DF6C42F-EC78-4A9D-A468-E124CFF19B2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059" authorId="0" shapeId="0" xr:uid="{97ECBE91-56F0-4D72-877C-43A67869AC3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059" authorId="0" shapeId="0" xr:uid="{E240C0D1-B265-4BC8-8334-49A01DC2C3F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085" authorId="0" shapeId="0" xr:uid="{346E0124-E824-4901-ADA7-A40633D8CF7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085" authorId="0" shapeId="0" xr:uid="{870236CA-87DD-45A7-8173-4FC21421BC1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086" authorId="0" shapeId="0" xr:uid="{74477382-5F1B-4D69-8906-50B052285F6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086" authorId="0" shapeId="0" xr:uid="{9ABB5BC1-A278-48C9-A996-4A46F40DFAC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112" authorId="0" shapeId="0" xr:uid="{B9EB4C15-C097-40C0-A94B-CB4F5778CDD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112" authorId="0" shapeId="0" xr:uid="{841E630E-42EF-4E35-892D-05FE620EF3A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113" authorId="0" shapeId="0" xr:uid="{810C8F27-752A-4352-B167-AA8136D4547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113" authorId="0" shapeId="0" xr:uid="{800980B1-FEAB-41DE-88AA-B2276254D7B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139" authorId="0" shapeId="0" xr:uid="{81D2CF33-CB0C-49CE-84DE-7A25C81974A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139" authorId="0" shapeId="0" xr:uid="{ED618EA9-7F62-49C9-BA72-2C52CCCAA97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140" authorId="0" shapeId="0" xr:uid="{93A443AF-79D7-46B8-B18A-C628C45395E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140" authorId="0" shapeId="0" xr:uid="{7AFD7F83-59C2-47BD-B2AD-F04B79723C2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166" authorId="0" shapeId="0" xr:uid="{09DCDC7D-A6CE-4EF7-B6F3-9733EE7993D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166" authorId="0" shapeId="0" xr:uid="{CFC25D18-A5CE-4061-8531-49AAFB41858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167" authorId="0" shapeId="0" xr:uid="{FEC11D59-4BD8-4344-B30B-A0502072F03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167" authorId="0" shapeId="0" xr:uid="{5791AB84-3767-4D0D-A442-D4AEA6FDB26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193" authorId="0" shapeId="0" xr:uid="{3D1131A5-7E25-4105-A577-48B005DAFF4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193" authorId="0" shapeId="0" xr:uid="{41EDC612-7EFD-4980-BC88-81B90078EBB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194" authorId="0" shapeId="0" xr:uid="{293EEE2A-0075-48DE-BC42-F2513AF2034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194" authorId="0" shapeId="0" xr:uid="{E411876E-149D-4296-8EFE-CCB9D64525E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220" authorId="0" shapeId="0" xr:uid="{843B5619-EB46-4977-A4AA-F9D88121009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220" authorId="0" shapeId="0" xr:uid="{47FF9775-36CB-49D2-A5E8-652AC98F3F2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221" authorId="0" shapeId="0" xr:uid="{D5231E4D-62A2-4E70-AC46-70DDFF5308D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221" authorId="0" shapeId="0" xr:uid="{099E70EC-7288-41DF-BB34-3B149621426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247" authorId="0" shapeId="0" xr:uid="{325F07D7-F299-4EF7-8F46-7E773B3EBFA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247" authorId="0" shapeId="0" xr:uid="{5E76F4E4-1048-43C2-99BB-696E7B6103B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248" authorId="0" shapeId="0" xr:uid="{0086143B-8A2C-4B88-8595-7DCBA1C459C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248" authorId="0" shapeId="0" xr:uid="{1BC0F91E-D189-43FA-A071-7BDC4F98373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274" authorId="0" shapeId="0" xr:uid="{BD5927BF-8D42-4422-B693-F1B05BF32C2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274" authorId="0" shapeId="0" xr:uid="{5895EB17-9238-4C97-AFC9-C72F39CCEF2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275" authorId="0" shapeId="0" xr:uid="{4F754853-7E1D-453C-8894-B30588133EC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275" authorId="0" shapeId="0" xr:uid="{DEC214A3-BF51-42C9-B7E7-4F9E3D5C22A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301" authorId="0" shapeId="0" xr:uid="{F72C1D2D-3B62-46AD-8154-CB17B33DEB0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301" authorId="0" shapeId="0" xr:uid="{659E9D2E-CF14-421D-B0E9-755146A2E63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302" authorId="0" shapeId="0" xr:uid="{9482EF3D-6F35-46C6-9DD3-AA7A4F7D369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302" authorId="0" shapeId="0" xr:uid="{E1B85FCC-0D3F-4563-8E79-9EF5C87C697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328" authorId="0" shapeId="0" xr:uid="{4C9EB197-EF63-4291-8D8B-E2A3A86387B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328" authorId="0" shapeId="0" xr:uid="{69B59D78-CF62-4D8D-AED5-A175829F6A6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329" authorId="0" shapeId="0" xr:uid="{4BC8F155-EBD5-485B-A996-095B64BF364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329" authorId="0" shapeId="0" xr:uid="{3B932F89-1070-4DC9-887A-27CD57DD3DE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355" authorId="0" shapeId="0" xr:uid="{1EA656AC-8B46-4824-A059-0F6C890A2CB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355" authorId="0" shapeId="0" xr:uid="{B48207E3-957B-4F44-9307-472BA301A63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356" authorId="0" shapeId="0" xr:uid="{21B98663-CC8B-4BF9-ABB9-381360C107D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356" authorId="0" shapeId="0" xr:uid="{3FCF9D6C-7484-4045-ABCC-B6DFCDF29D6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382" authorId="0" shapeId="0" xr:uid="{9B830DFB-DD43-4544-9A68-480B3FD6D11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382" authorId="0" shapeId="0" xr:uid="{0DAD04D9-A1DB-4E80-8300-E819CADD1BA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383" authorId="0" shapeId="0" xr:uid="{F8084F2F-21AD-4EB4-9B66-36364FBE0E0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383" authorId="0" shapeId="0" xr:uid="{37AD506A-8942-4012-83A5-6370DC2C665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409" authorId="0" shapeId="0" xr:uid="{183E484A-76CE-443D-AA25-735F467B62F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409" authorId="0" shapeId="0" xr:uid="{A949D240-2B41-4D3C-A0ED-350EB1011A9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410" authorId="0" shapeId="0" xr:uid="{7E8B6A8A-5B54-4EE4-ACE1-88EF0338047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410" authorId="0" shapeId="0" xr:uid="{CA27A457-3C76-4E45-AA79-7AC316E1D9F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436" authorId="0" shapeId="0" xr:uid="{4B181F6C-9CF0-40A8-BDE3-D1E06F9584D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436" authorId="0" shapeId="0" xr:uid="{3F35BD75-F5BF-4542-AF48-E574A0B3884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437" authorId="0" shapeId="0" xr:uid="{DA75170E-312F-47A1-B027-77F9065BFEF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437" authorId="0" shapeId="0" xr:uid="{CC7FA11B-D0A2-43AF-B0A6-68E818AAFBA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463" authorId="0" shapeId="0" xr:uid="{65D4CD10-30B1-4AF2-BA99-A679EE31CFE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463" authorId="0" shapeId="0" xr:uid="{92BF945C-8C3E-44A4-8208-C6CB17558D2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464" authorId="0" shapeId="0" xr:uid="{1A184FBA-11BF-46AF-B4B5-600A683E968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464" authorId="0" shapeId="0" xr:uid="{7A94FBB0-2D00-4C12-AE89-4BC66E15BDD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490" authorId="0" shapeId="0" xr:uid="{A4F50204-CFAC-48DF-9BD9-3F6B39E6214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490" authorId="0" shapeId="0" xr:uid="{60E1238D-6BF8-47E1-BDB0-B17A38D5DAF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491" authorId="0" shapeId="0" xr:uid="{24AC2278-A8A4-49E8-8810-5CD249DFD46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491" authorId="0" shapeId="0" xr:uid="{71DC5E80-E1B2-46A8-9C65-1AE35205A82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517" authorId="0" shapeId="0" xr:uid="{50947414-093E-48CD-BF7D-7EEC15219A5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517" authorId="0" shapeId="0" xr:uid="{B08459AC-7F2B-41DC-A1EB-0DE68C72F43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518" authorId="0" shapeId="0" xr:uid="{DF54009A-9CAA-4DE0-976C-0A7FAA5C9C4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518" authorId="0" shapeId="0" xr:uid="{3C659FB1-5391-4A6D-BCC2-C1ACF09C4EF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544" authorId="0" shapeId="0" xr:uid="{CF72226E-94B4-4CFE-ACC8-53F041F1D9C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544" authorId="0" shapeId="0" xr:uid="{D8999929-D35D-444F-BF7F-C6EE41100E5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545" authorId="0" shapeId="0" xr:uid="{1598768E-B772-4029-8888-50D3942A386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545" authorId="0" shapeId="0" xr:uid="{22F4347C-1EB0-48A2-AFEC-C5F4878FF07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571" authorId="0" shapeId="0" xr:uid="{3D224B65-21FA-4836-B669-99541D8F1CE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571" authorId="0" shapeId="0" xr:uid="{A88211CC-422C-40B4-9D81-1AD68E0B9F2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572" authorId="0" shapeId="0" xr:uid="{7922BD79-65CC-4113-B0D1-A6B5A167544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572" authorId="0" shapeId="0" xr:uid="{447092F0-8B73-4F81-A806-6DC3980593E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598" authorId="0" shapeId="0" xr:uid="{35186ADE-3DD9-4756-A3E3-2AECA2BE629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598" authorId="0" shapeId="0" xr:uid="{91A6956F-DB3A-4D6E-9EDE-D03E328F7B4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599" authorId="0" shapeId="0" xr:uid="{3945206D-5194-4B48-94DA-0F182FB11B1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599" authorId="0" shapeId="0" xr:uid="{D3FE1397-5824-4BF8-A823-00B0FC028DB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625" authorId="0" shapeId="0" xr:uid="{250EF65B-5342-4954-A79D-90605ED1A0E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625" authorId="0" shapeId="0" xr:uid="{B5354938-4EB1-40B0-9542-4EC421B3524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626" authorId="0" shapeId="0" xr:uid="{9D0941A5-BA62-4477-9545-64A410BEA9F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626" authorId="0" shapeId="0" xr:uid="{33618E3C-99E4-43A1-81EB-B458F885A49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652" authorId="0" shapeId="0" xr:uid="{58FD9244-B9F0-4068-B1B8-7CBCF807772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652" authorId="0" shapeId="0" xr:uid="{7C76CAC5-A8CE-41FA-B369-7B774B2860A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653" authorId="0" shapeId="0" xr:uid="{3FF40AD7-1589-4CC6-97D8-DED58886D1E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653" authorId="0" shapeId="0" xr:uid="{DD5152EA-AF55-4496-931A-11DAD36C4F2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679" authorId="0" shapeId="0" xr:uid="{4BB1E768-70E3-4733-99AB-A631E11A4BD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679" authorId="0" shapeId="0" xr:uid="{00D4645D-7989-4FEE-A362-FF51252EB97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680" authorId="0" shapeId="0" xr:uid="{F0732F30-733A-4FC2-98E1-9FA9CCD546C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680" authorId="0" shapeId="0" xr:uid="{003A7E0C-C95C-42D4-A2A8-CDB5A06A6A4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706" authorId="0" shapeId="0" xr:uid="{C45EDBD1-89EC-4136-B187-0264BD79367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706" authorId="0" shapeId="0" xr:uid="{643283B3-129B-43C3-B2D0-93A7835D163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707" authorId="0" shapeId="0" xr:uid="{7C0D9087-FD56-4588-AFF6-976D7EEE5AA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707" authorId="0" shapeId="0" xr:uid="{804EF199-1952-426A-BC04-2F4E38CD992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733" authorId="0" shapeId="0" xr:uid="{78F70228-17A0-4DA7-85DB-82A664FDF53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733" authorId="0" shapeId="0" xr:uid="{CB4ACFF9-0FBE-4EE6-9090-42969B5A558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734" authorId="0" shapeId="0" xr:uid="{1CD49C9D-EBC1-45CB-9770-ABE999FCBB1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734" authorId="0" shapeId="0" xr:uid="{1B8D7711-3165-4183-A399-C23B95AA67B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760" authorId="0" shapeId="0" xr:uid="{FCB6FC05-4B82-407F-BEDE-B80568D32D9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760" authorId="0" shapeId="0" xr:uid="{8E79A8D9-6C20-4C33-A2E4-F598D62AE7F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761" authorId="0" shapeId="0" xr:uid="{5A6738D8-0347-4E90-8E32-3CCD0571310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761" authorId="0" shapeId="0" xr:uid="{463200CC-C6F9-41AE-B371-DE2164355CC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787" authorId="0" shapeId="0" xr:uid="{68A9429F-3823-4C9C-AB25-F970A5A87A0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787" authorId="0" shapeId="0" xr:uid="{8BEBEFFA-F278-4061-AE14-68F91673037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788" authorId="0" shapeId="0" xr:uid="{E1D7C688-B46E-4876-8561-175DCEF6FFC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788" authorId="0" shapeId="0" xr:uid="{74312B92-0F78-45F8-A4C0-03E92D4AD9F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814" authorId="0" shapeId="0" xr:uid="{BA67B98C-DB9B-400F-BD8E-E3E95B1A3C0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814" authorId="0" shapeId="0" xr:uid="{1976DAD6-9709-4CEB-984B-FDB9C58CC8E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815" authorId="0" shapeId="0" xr:uid="{9B99A477-50A6-45B3-9188-DB63AE26395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815" authorId="0" shapeId="0" xr:uid="{3E3D81D4-40EC-416C-A007-72BE884A9CC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841" authorId="0" shapeId="0" xr:uid="{06F125E2-B374-48F2-B149-9183D02ABCB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841" authorId="0" shapeId="0" xr:uid="{AD6659B3-1BA7-4E6C-9A98-680491EA3AC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842" authorId="0" shapeId="0" xr:uid="{EC603CE3-BDD3-49EA-9141-76F663FF825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842" authorId="0" shapeId="0" xr:uid="{B9B3B3E4-B8DC-449B-94B9-700CAC3F350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868" authorId="0" shapeId="0" xr:uid="{B06486DD-8607-4389-99EE-08EC165B78E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868" authorId="0" shapeId="0" xr:uid="{ECDDBA3A-13DF-459F-8ECF-C4F858EA10E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869" authorId="0" shapeId="0" xr:uid="{0C0E7F5E-9492-4241-A3F2-7BB1AFD58DB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869" authorId="0" shapeId="0" xr:uid="{D5548D52-99A4-49FD-B871-673EB981020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895" authorId="0" shapeId="0" xr:uid="{C7FED07D-4606-43CD-BCB9-10360EEEC2E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895" authorId="0" shapeId="0" xr:uid="{A12A4ED1-A2A1-4675-80B7-90A20FE27CC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896" authorId="0" shapeId="0" xr:uid="{370EE7C0-C5E2-4913-A260-FB13D7E6149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896" authorId="0" shapeId="0" xr:uid="{02A4A089-768D-4D45-9622-95330F3624F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922" authorId="0" shapeId="0" xr:uid="{3E96A1E4-3CAD-49DF-8A72-7BB4F67D7B4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922" authorId="0" shapeId="0" xr:uid="{0B9196D3-1B8D-4224-B947-D0A260CB357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923" authorId="0" shapeId="0" xr:uid="{27526F49-A353-4741-9389-365F1CB71E8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923" authorId="0" shapeId="0" xr:uid="{99BB3924-8D8E-4704-9611-8D8A80A7E2D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949" authorId="0" shapeId="0" xr:uid="{D5D2F283-EBEE-4F69-BAE9-598827DE3F4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949" authorId="0" shapeId="0" xr:uid="{E4B03849-6805-4838-96C4-F09A353C965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950" authorId="0" shapeId="0" xr:uid="{D5A97D48-B1F3-4510-A2DD-E920EDF7AB8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950" authorId="0" shapeId="0" xr:uid="{3DE854D7-6261-4A1C-B623-C581C07FF7D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4976" authorId="0" shapeId="0" xr:uid="{703C774B-1CA4-469D-A91A-1E66C7E50E2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4976" authorId="0" shapeId="0" xr:uid="{E3417CC6-C829-4B33-93DB-CB0445D0201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4977" authorId="0" shapeId="0" xr:uid="{1CC76D39-3616-4135-AB03-B108202DDBC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4977" authorId="0" shapeId="0" xr:uid="{C99BE37D-0F39-4926-A489-4D71FB60703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003" authorId="0" shapeId="0" xr:uid="{ED26815A-EE4F-406C-B813-5F0F7B547F9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003" authorId="0" shapeId="0" xr:uid="{BBD9100B-1C54-4F3B-B823-08FDFD32DCA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004" authorId="0" shapeId="0" xr:uid="{3E972582-7A06-41FC-B93F-D126ED44B5F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004" authorId="0" shapeId="0" xr:uid="{DF511BA2-9205-4233-A9FB-9BEC8B87BD2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030" authorId="0" shapeId="0" xr:uid="{919DEA84-CA61-4C42-9983-56169F6CAFC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030" authorId="0" shapeId="0" xr:uid="{68ECC6CF-B396-4B31-BC60-19937BCB086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031" authorId="0" shapeId="0" xr:uid="{3E2E4ABC-8E42-464C-AE1A-90550B222B0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031" authorId="0" shapeId="0" xr:uid="{86D94039-DCD3-487E-8B7C-1F258279796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057" authorId="0" shapeId="0" xr:uid="{2B78FBFC-E1BB-44F7-89A0-B7ABC972EC4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057" authorId="0" shapeId="0" xr:uid="{4D3722DB-3C9C-4D83-9EED-07C636E3ABF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058" authorId="0" shapeId="0" xr:uid="{41290A40-19DE-4F30-9B60-DE6A4257FAF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058" authorId="0" shapeId="0" xr:uid="{D45AE9C2-C0FF-46FA-9E71-5695ECC7C8A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084" authorId="0" shapeId="0" xr:uid="{62ED64C9-6848-4D0D-8794-8A0FEEA6BF9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084" authorId="0" shapeId="0" xr:uid="{A4F662D1-F59A-4CC7-B1F5-89910AA6A41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085" authorId="0" shapeId="0" xr:uid="{9BC71812-9DF1-4399-BC60-E467C887E20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085" authorId="0" shapeId="0" xr:uid="{C6ED93A9-FFB4-4108-AEB6-BB77A3D959E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111" authorId="0" shapeId="0" xr:uid="{AFEA8960-7020-4CAC-817F-65CF770F6B5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111" authorId="0" shapeId="0" xr:uid="{CADBD807-10F9-4341-9C0C-208D813363C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112" authorId="0" shapeId="0" xr:uid="{0FE99CF6-8561-4EE8-9266-4CCD1DB55B5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112" authorId="0" shapeId="0" xr:uid="{C53F1E6D-F366-4F0A-97E1-A134DE586F7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138" authorId="0" shapeId="0" xr:uid="{285E8155-EF2B-43B2-B97C-F125E333FA4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138" authorId="0" shapeId="0" xr:uid="{7CB2D84A-AEF7-4715-9CF1-64B07DBECFF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139" authorId="0" shapeId="0" xr:uid="{C362AD55-E87F-44CE-9596-D55D4A4472B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139" authorId="0" shapeId="0" xr:uid="{368BBB9F-2D10-4A15-B38A-93388CAFF08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165" authorId="0" shapeId="0" xr:uid="{A3E21D87-3190-466E-8615-45C32C40DAD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165" authorId="0" shapeId="0" xr:uid="{727A1554-F4A9-4E7F-8B3B-09E7A06AEBD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166" authorId="0" shapeId="0" xr:uid="{3E12AC97-F1ED-4599-8ADF-6ECCE5E6E4F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166" authorId="0" shapeId="0" xr:uid="{4E574DFA-107F-4C07-B234-24C2144784C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192" authorId="0" shapeId="0" xr:uid="{F5C302FE-60CB-45A1-ACC0-983D82A4F84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192" authorId="0" shapeId="0" xr:uid="{CF7D021A-E475-477D-9524-2C329434A83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193" authorId="0" shapeId="0" xr:uid="{A83C5219-9D0D-4BE5-A569-9F5D1AB2979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193" authorId="0" shapeId="0" xr:uid="{147F4A5B-C488-4E83-A9F4-30EBE4D24F4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219" authorId="0" shapeId="0" xr:uid="{EEF706C7-945F-4686-B0A9-F5538C1DC29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219" authorId="0" shapeId="0" xr:uid="{E6F55161-AECA-4025-9817-84E22173EAF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220" authorId="0" shapeId="0" xr:uid="{AE4A76F0-C47D-47C5-8DDD-DCC978D3719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220" authorId="0" shapeId="0" xr:uid="{59E1238E-C2B9-4A55-AB4F-A2AA3972FD9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246" authorId="0" shapeId="0" xr:uid="{0D8CB75B-DA40-4128-B788-C6758760E3A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246" authorId="0" shapeId="0" xr:uid="{D6E19523-4424-4E2E-A519-73B9142E434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247" authorId="0" shapeId="0" xr:uid="{DCA6527E-0002-4503-933A-70C6C863F1F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247" authorId="0" shapeId="0" xr:uid="{89548B87-FB48-43C3-A2FC-F0DD61A0CAD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273" authorId="0" shapeId="0" xr:uid="{98D21098-2138-4B20-B4EB-11F71CB0C8B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273" authorId="0" shapeId="0" xr:uid="{739FEEC9-F0D2-4972-AF5E-C42A8593DAD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274" authorId="0" shapeId="0" xr:uid="{E1C3FE67-9303-4ADB-B4D9-FE613B3D719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274" authorId="0" shapeId="0" xr:uid="{98308774-AFA6-4EDF-BB6F-60ED9A050A9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300" authorId="0" shapeId="0" xr:uid="{CC2629AF-5F69-4B39-986A-B15CA839CA0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300" authorId="0" shapeId="0" xr:uid="{D153A0E9-34E6-4806-8231-239D586E993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301" authorId="0" shapeId="0" xr:uid="{A59CED51-A769-4A6D-803D-5151C321C1A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301" authorId="0" shapeId="0" xr:uid="{868FD94E-227C-4461-A23D-BA1F3062FC3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327" authorId="0" shapeId="0" xr:uid="{31F316C7-4914-43D9-9E6B-8D765E88492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327" authorId="0" shapeId="0" xr:uid="{CD9862ED-3E86-4396-B768-9CF3A9475A1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328" authorId="0" shapeId="0" xr:uid="{AB6EA7D4-B774-485F-BC11-29DED4F476E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328" authorId="0" shapeId="0" xr:uid="{B26B827E-8FD9-4052-9859-D7B659A2437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354" authorId="0" shapeId="0" xr:uid="{76B40721-87B3-4B20-9439-61A3913E7FD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354" authorId="0" shapeId="0" xr:uid="{3D57AFAA-168D-416B-97FA-2D66B33C254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355" authorId="0" shapeId="0" xr:uid="{ED3EB1BC-E843-4A73-9F9C-74675A48B08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355" authorId="0" shapeId="0" xr:uid="{CC7D34FC-8450-4F18-8A08-4F65DD012A8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381" authorId="0" shapeId="0" xr:uid="{1BFE27CA-ED27-4F0B-9DF3-3D082B34329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381" authorId="0" shapeId="0" xr:uid="{03658A22-FC7B-46E1-894F-267B2BBC3E5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382" authorId="0" shapeId="0" xr:uid="{7C5010DA-C501-4A1A-AA27-B553E17A45D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382" authorId="0" shapeId="0" xr:uid="{5F087094-0286-47D1-B95A-DB9AE282778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408" authorId="0" shapeId="0" xr:uid="{262523F5-33F9-4B90-A418-917C9161C3B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408" authorId="0" shapeId="0" xr:uid="{AA9C62D1-C0BE-4279-909C-C5E62D3806C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409" authorId="0" shapeId="0" xr:uid="{C9B3E479-FFBF-497A-B5AA-5DE39C96966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409" authorId="0" shapeId="0" xr:uid="{FF5D8E2C-FD24-4876-A08E-8A75525672B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435" authorId="0" shapeId="0" xr:uid="{A6D77902-F6D7-44A8-B8F3-F3F061FBCD1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435" authorId="0" shapeId="0" xr:uid="{7BB7BF75-66F3-4B07-B78D-15AF622D8FF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436" authorId="0" shapeId="0" xr:uid="{CFB622D2-385B-4DEC-8136-8F29A56A7F9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436" authorId="0" shapeId="0" xr:uid="{EC232111-B813-4FE3-86AF-9AEE6B22EB7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462" authorId="0" shapeId="0" xr:uid="{1DCA7330-6859-484D-98E3-7970161B3D9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462" authorId="0" shapeId="0" xr:uid="{95A8B12D-C3B1-4842-9B9B-7D92A278BF5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463" authorId="0" shapeId="0" xr:uid="{A38E84C6-50F7-4388-964C-5D728905897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463" authorId="0" shapeId="0" xr:uid="{A52886BA-D18A-4C01-AE5E-5E14A28F392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489" authorId="0" shapeId="0" xr:uid="{25110FC6-68D6-44C4-A0F9-E550CE4DCE1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489" authorId="0" shapeId="0" xr:uid="{CCC61866-F3AE-4E50-BC7C-D284A021287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490" authorId="0" shapeId="0" xr:uid="{DB6157FC-E863-4481-AFA7-9818332AFC6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490" authorId="0" shapeId="0" xr:uid="{3B842025-0167-40A6-BEF1-CAD863A446B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516" authorId="0" shapeId="0" xr:uid="{447B38C7-FCEA-4E3E-A57F-123C8F26CB1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516" authorId="0" shapeId="0" xr:uid="{BC43D573-5B4C-48A5-BBE7-4468187098E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517" authorId="0" shapeId="0" xr:uid="{126895D9-ACCE-4560-8846-7564EAC5416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517" authorId="0" shapeId="0" xr:uid="{2B2BB114-A472-44F4-80BB-6C898A440BD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543" authorId="0" shapeId="0" xr:uid="{B1854AF5-0E1F-4807-BCD0-09DEB1DE41C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543" authorId="0" shapeId="0" xr:uid="{7DBC5DED-EC09-4126-B8B9-94B2B339B3F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544" authorId="0" shapeId="0" xr:uid="{16632FF6-516A-4668-B112-840DB1CC95C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544" authorId="0" shapeId="0" xr:uid="{FBB326B9-ECD9-4F08-B021-D927F957088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570" authorId="0" shapeId="0" xr:uid="{9A811DD2-02BC-4EA3-875A-81243628E12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570" authorId="0" shapeId="0" xr:uid="{1A522ACA-E533-4AFD-B63C-178F56330EE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571" authorId="0" shapeId="0" xr:uid="{C450F706-D2AA-48A6-880B-FD98E7B770E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571" authorId="0" shapeId="0" xr:uid="{43DDEE5F-A6FF-416A-8315-305A098079F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597" authorId="0" shapeId="0" xr:uid="{6540CA63-4E67-4B0D-910C-82899695829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597" authorId="0" shapeId="0" xr:uid="{1F242E6A-1C4F-435F-AE0B-2D7C3765B74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598" authorId="0" shapeId="0" xr:uid="{E732A662-9B70-45D9-866B-928289E3906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598" authorId="0" shapeId="0" xr:uid="{84007E1E-5229-46E7-B4F2-6843F8FCE35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624" authorId="0" shapeId="0" xr:uid="{F16DC52D-D190-44B8-BF0D-D76808EDF1B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624" authorId="0" shapeId="0" xr:uid="{6E6A6DF6-55C7-4FC5-9DF6-131723C4E1A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625" authorId="0" shapeId="0" xr:uid="{FFA0E11B-6E2C-4416-8F4C-253B95E7370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625" authorId="0" shapeId="0" xr:uid="{4A44BEF4-B59E-465B-926B-B62FED47A3B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651" authorId="0" shapeId="0" xr:uid="{0CCC6E64-EDB6-468E-8ABB-22AB3E4645A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651" authorId="0" shapeId="0" xr:uid="{5AE3E993-5E1C-4FD0-BC8B-DEEED460DFB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652" authorId="0" shapeId="0" xr:uid="{721B8E88-0F55-478C-841D-B3352BC20C6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652" authorId="0" shapeId="0" xr:uid="{2DAB57BA-8F4F-40F6-89CE-69B68328CA5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678" authorId="0" shapeId="0" xr:uid="{9F4450D3-264F-4E8D-8C65-845AF868F7D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678" authorId="0" shapeId="0" xr:uid="{CC4CEAD8-D58F-4AB5-8CF8-9777A2ABDDF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679" authorId="0" shapeId="0" xr:uid="{7F957F6C-3DE2-43EB-957D-7C655FFF9E2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679" authorId="0" shapeId="0" xr:uid="{4D70484E-CD3E-4F1D-8563-1064F3B1406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705" authorId="0" shapeId="0" xr:uid="{DB78121E-6A69-47CA-876F-23C90D48239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705" authorId="0" shapeId="0" xr:uid="{67EF50F9-68D1-46AC-90B5-4CE1CAAB4B8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706" authorId="0" shapeId="0" xr:uid="{659D133F-8617-4A83-9754-0BEEF896F67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706" authorId="0" shapeId="0" xr:uid="{2332A077-40DD-4DCF-90B9-A41896A1188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732" authorId="0" shapeId="0" xr:uid="{6ACC0936-F129-4DE7-B887-7E9B156B664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732" authorId="0" shapeId="0" xr:uid="{B8BFF700-C1F0-4DD3-B2BA-64B3D23381D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733" authorId="0" shapeId="0" xr:uid="{FD23B322-4ACA-4F29-8FCA-EED812D52DF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733" authorId="0" shapeId="0" xr:uid="{A41F3F86-8141-461A-98D7-40FB83A8F02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760" authorId="0" shapeId="0" xr:uid="{D43D17D1-6F10-49B4-9E43-D9196F0391B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760" authorId="0" shapeId="0" xr:uid="{D0D62644-D397-43F7-AEE6-4577B75338A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761" authorId="0" shapeId="0" xr:uid="{C8426426-E076-4EDD-AF98-26B458C0321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761" authorId="0" shapeId="0" xr:uid="{7387EAFE-9615-4D4F-A29D-3B50CEA2D3A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787" authorId="0" shapeId="0" xr:uid="{9EE59DD3-82C1-4FCF-9092-F9C4272A356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787" authorId="0" shapeId="0" xr:uid="{CCBE4123-7A1A-4967-84B7-8803B05F6A9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788" authorId="0" shapeId="0" xr:uid="{51CAEE5D-1A9A-4945-BF28-3E371A693E2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788" authorId="0" shapeId="0" xr:uid="{491DF380-E039-416D-8196-8AD6AE449BD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814" authorId="0" shapeId="0" xr:uid="{0767AB49-4336-492D-858D-25F53360E99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814" authorId="0" shapeId="0" xr:uid="{D4FED7D7-5419-47E8-A526-0FE2F8D9757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815" authorId="0" shapeId="0" xr:uid="{47F8E10E-9F0A-4A58-96A0-5949BD147D0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815" authorId="0" shapeId="0" xr:uid="{9C19C0C9-4F9E-4FDF-B3F3-DD42E770261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841" authorId="0" shapeId="0" xr:uid="{A2C613CC-F25C-4E19-8C0C-50DE334359A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841" authorId="0" shapeId="0" xr:uid="{0DC75133-66B8-4889-81AC-276C673A443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842" authorId="0" shapeId="0" xr:uid="{C2CC5967-459C-471E-9984-E8E952F4B8D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842" authorId="0" shapeId="0" xr:uid="{591F27EA-EFB0-47B5-BA93-960DAC07F37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868" authorId="0" shapeId="0" xr:uid="{85D5B475-A4F5-4BAF-82F4-4498941913F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868" authorId="0" shapeId="0" xr:uid="{960B8EF3-E78F-4710-B06E-A70A153EAB3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869" authorId="0" shapeId="0" xr:uid="{4DD0C045-2A8D-4873-BEB7-EA59C20CE32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869" authorId="0" shapeId="0" xr:uid="{D2009D46-9939-4DEC-8D50-D60CAADE634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895" authorId="0" shapeId="0" xr:uid="{84D890E8-6049-49E7-A73A-FA7DDF3F536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895" authorId="0" shapeId="0" xr:uid="{51015E98-9EC8-4521-944B-9BFC834129F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896" authorId="0" shapeId="0" xr:uid="{03EE52CD-240F-47F5-B904-3FE359C51EB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896" authorId="0" shapeId="0" xr:uid="{A46BF55A-D391-49AE-927E-F4A2FC789F1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922" authorId="0" shapeId="0" xr:uid="{4DD72157-B135-4BBE-9E7E-E8836D5CDD9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922" authorId="0" shapeId="0" xr:uid="{3FF2502C-8145-4EEE-B318-6DCEF4AD4BD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923" authorId="0" shapeId="0" xr:uid="{94A5D65C-BB71-4354-9D9C-2CEDE35D151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923" authorId="0" shapeId="0" xr:uid="{B2918FCD-ADB4-4D29-9001-45AF847CB4B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949" authorId="0" shapeId="0" xr:uid="{C8DDFA94-8803-412E-AA96-2E89B9F512E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949" authorId="0" shapeId="0" xr:uid="{EC8D71F8-2176-44FC-B1C3-772FDB4FC2D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950" authorId="0" shapeId="0" xr:uid="{54A91825-4149-465F-B85D-2AC3BCFF495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950" authorId="0" shapeId="0" xr:uid="{D9C53A54-49DE-4134-A58D-645C3388385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5976" authorId="0" shapeId="0" xr:uid="{9B138857-021E-409B-8221-269AE5017AA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5976" authorId="0" shapeId="0" xr:uid="{8CE3E0FD-BFB3-43C1-B239-87903BD99A0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5977" authorId="0" shapeId="0" xr:uid="{3BF4E713-DCF3-4425-955B-2BF14049E61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5977" authorId="0" shapeId="0" xr:uid="{15FE3424-F981-4A9E-8E1B-D42466A2515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003" authorId="0" shapeId="0" xr:uid="{F36C2B68-CC5E-44BC-80D6-F98E3A3758E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003" authorId="0" shapeId="0" xr:uid="{457DE912-FE77-4087-A394-0B0F0F146EA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004" authorId="0" shapeId="0" xr:uid="{8800FA93-C59A-41E3-8B7C-C11E31917D5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004" authorId="0" shapeId="0" xr:uid="{2912EDB4-6950-406E-830F-F2BE7BD3039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030" authorId="0" shapeId="0" xr:uid="{348F47CF-EA5D-4609-BF9F-DEBFC4865C5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030" authorId="0" shapeId="0" xr:uid="{CB70C067-166F-4AB5-A687-24D7B6056B2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031" authorId="0" shapeId="0" xr:uid="{DB4A2E09-694C-437C-955D-7EB94299C30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031" authorId="0" shapeId="0" xr:uid="{2D1E1DF5-90BD-48D6-B0EB-1F7C2D9E964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057" authorId="0" shapeId="0" xr:uid="{D5E20BB7-2C02-48E9-BED3-DE08AD0FDBF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057" authorId="0" shapeId="0" xr:uid="{EED52626-7180-4300-B02C-48E280282EB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058" authorId="0" shapeId="0" xr:uid="{6D276FF1-8CA2-4A94-930B-22F5E49BCCF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058" authorId="0" shapeId="0" xr:uid="{EA1A2B58-A88F-421E-AF21-2AF7FB7EAC5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084" authorId="0" shapeId="0" xr:uid="{2C751186-45B3-4C7F-90D8-A06BA91D9C4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084" authorId="0" shapeId="0" xr:uid="{30376DBD-3B2A-454F-AD8C-B76087A29E1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085" authorId="0" shapeId="0" xr:uid="{EADD01EB-C133-4CCB-AA05-721775C07E9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085" authorId="0" shapeId="0" xr:uid="{361BEE33-FA00-4297-B569-2088C004234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111" authorId="0" shapeId="0" xr:uid="{33F2D954-2D2C-420C-AA90-AD47988E00C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111" authorId="0" shapeId="0" xr:uid="{2ADFFA22-6A9F-4BF3-820F-13E78EF5F7B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112" authorId="0" shapeId="0" xr:uid="{182B8936-DD87-424D-8F8F-2B1D8F25F7D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112" authorId="0" shapeId="0" xr:uid="{10A26554-40C2-43A0-9E95-E1D439193C1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138" authorId="0" shapeId="0" xr:uid="{221C8715-97B1-45E5-BD2F-341F5A4C86D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138" authorId="0" shapeId="0" xr:uid="{AB7B563C-C681-4962-9A47-E8B4426E867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139" authorId="0" shapeId="0" xr:uid="{127F9397-D861-447F-B2FA-B6915966210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139" authorId="0" shapeId="0" xr:uid="{188635B3-1EB0-4698-BEB9-08A617DFA85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165" authorId="0" shapeId="0" xr:uid="{C2E469D5-0043-4617-9E3E-122AFF5C126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165" authorId="0" shapeId="0" xr:uid="{2748D008-25FA-4EB9-845A-7ED2D6C69CC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166" authorId="0" shapeId="0" xr:uid="{901997DB-94DF-4AD0-B0C6-81F6FF86EBA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166" authorId="0" shapeId="0" xr:uid="{AAA64A7C-E8C9-4A13-9C63-E26089F73B0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192" authorId="0" shapeId="0" xr:uid="{09426A21-7F84-4577-AD8E-55C7053A479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192" authorId="0" shapeId="0" xr:uid="{BC96ED3A-A687-4E50-A4CF-E4F0616DE8A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193" authorId="0" shapeId="0" xr:uid="{F34D604B-C5D4-4640-BC45-D50C6FCC134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193" authorId="0" shapeId="0" xr:uid="{0DCB2870-EB55-4F82-94F2-A6F0F54E2AE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219" authorId="0" shapeId="0" xr:uid="{E8077421-8A30-456C-BD5C-0A37B05783B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219" authorId="0" shapeId="0" xr:uid="{09AF170D-F015-4D4E-8B71-C84B06B62F7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220" authorId="0" shapeId="0" xr:uid="{8ABAAA97-D1A5-4012-8E19-306D6413EA2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220" authorId="0" shapeId="0" xr:uid="{80C69E0A-B32F-41DD-AFED-C3145C1D355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246" authorId="0" shapeId="0" xr:uid="{1AD16F54-3084-4E6C-B536-F59A6EEB0D4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246" authorId="0" shapeId="0" xr:uid="{A2C85D4A-0B7A-4567-9DDF-73363185D79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247" authorId="0" shapeId="0" xr:uid="{59032AC3-CD43-431D-B5A3-235F97149C4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247" authorId="0" shapeId="0" xr:uid="{760A98A6-079D-4519-84E7-8B38C369912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273" authorId="0" shapeId="0" xr:uid="{E2BD2EB5-FBB1-4352-A6BE-D51832FCA20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273" authorId="0" shapeId="0" xr:uid="{EA3C8A23-40C6-47D9-B85E-F6EE2D17989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274" authorId="0" shapeId="0" xr:uid="{07639F2A-2E16-42B1-96C5-D8AE8F98773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274" authorId="0" shapeId="0" xr:uid="{CE9ED33B-FB77-43D5-99CA-3DFB8C5E725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300" authorId="0" shapeId="0" xr:uid="{6BBE863C-7FB6-4AE5-BBB3-84755757AE1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300" authorId="0" shapeId="0" xr:uid="{8A042699-3E31-4687-A7E6-AA5FAC73C4F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301" authorId="0" shapeId="0" xr:uid="{4106A8B2-BBAD-4CD5-AB1D-88DA496D9A6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301" authorId="0" shapeId="0" xr:uid="{A3022B81-A874-4B21-8202-160A3742465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327" authorId="0" shapeId="0" xr:uid="{6F1EE4C9-884C-4517-9667-A45DE10C4D7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327" authorId="0" shapeId="0" xr:uid="{6CDFA5C1-00C8-4961-A22E-19CBDF87E17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328" authorId="0" shapeId="0" xr:uid="{C6D38CF5-089C-4CE6-9D66-00205E7A605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328" authorId="0" shapeId="0" xr:uid="{E6B39371-1ADD-4FB3-B913-452B134DD1A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354" authorId="0" shapeId="0" xr:uid="{EEC8ED10-B89E-4423-9D3E-F384A3E1146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354" authorId="0" shapeId="0" xr:uid="{EC10C541-4609-44E8-83DE-D540E357080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355" authorId="0" shapeId="0" xr:uid="{37111E7F-E761-4E70-A9A3-44BB2759C59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355" authorId="0" shapeId="0" xr:uid="{DB14D67A-D6CC-4720-A090-6A972ACD633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381" authorId="0" shapeId="0" xr:uid="{4C9194B5-AAF3-4CB5-8BCA-8CDD4556F91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381" authorId="0" shapeId="0" xr:uid="{95F67AC6-1CDC-4CD2-8CDA-BDD8D56EF1E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382" authorId="0" shapeId="0" xr:uid="{60597FD7-DF62-4579-ABCF-0076C7CD68A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382" authorId="0" shapeId="0" xr:uid="{260AF523-E91E-474C-8567-02894D0E111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408" authorId="0" shapeId="0" xr:uid="{B1592EE9-571E-4323-8BED-311DE0BA5EF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408" authorId="0" shapeId="0" xr:uid="{AFA43F0D-A533-4899-82C4-445A7B1CFD3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409" authorId="0" shapeId="0" xr:uid="{50243737-17C3-446F-AC9E-797BE5179A7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409" authorId="0" shapeId="0" xr:uid="{1B0845D0-51E7-407A-BFBF-1CDA5F0E613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435" authorId="0" shapeId="0" xr:uid="{F5666F35-3874-4D9A-9E91-D80E4BC3722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435" authorId="0" shapeId="0" xr:uid="{5101E341-CD60-47BE-B837-EED912C9C1D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436" authorId="0" shapeId="0" xr:uid="{9D065E25-5B59-4EAC-B1F9-DC63845A1DD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436" authorId="0" shapeId="0" xr:uid="{F7B36DAD-4794-414A-A855-909E9251D97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462" authorId="0" shapeId="0" xr:uid="{CEB7675B-A6E4-4B9D-A2FB-A1799C742BD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462" authorId="0" shapeId="0" xr:uid="{EBF9D2A4-D4FB-4E28-961A-EBF8F3D672E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463" authorId="0" shapeId="0" xr:uid="{C787AAAA-6C90-4012-923B-8986A44BCCB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463" authorId="0" shapeId="0" xr:uid="{DC6475FC-B61D-4315-8AB8-475BDEB09E5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489" authorId="0" shapeId="0" xr:uid="{3C76DFF2-681C-4B7F-A9FF-B6F88B7DD23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489" authorId="0" shapeId="0" xr:uid="{C2254682-0A89-4571-BAAA-50D3EEA2283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490" authorId="0" shapeId="0" xr:uid="{1394F6ED-EA7A-4AC4-BE70-0CC753A56D8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490" authorId="0" shapeId="0" xr:uid="{B87A6180-9BF0-402E-BD77-4B98B564E6D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516" authorId="0" shapeId="0" xr:uid="{6CA5427D-E2DD-420D-BB8D-AF117B2F98B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516" authorId="0" shapeId="0" xr:uid="{FCDD8367-028D-4D77-B18A-C4309FCA37E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517" authorId="0" shapeId="0" xr:uid="{B0361888-D218-45EC-86A5-52746E91AF2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517" authorId="0" shapeId="0" xr:uid="{F4A58329-7F10-4F86-8D0F-A72949245B2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543" authorId="0" shapeId="0" xr:uid="{8A78819C-A715-4F65-BA78-582994787D3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543" authorId="0" shapeId="0" xr:uid="{46B5893D-46D7-4758-B1D7-638439AE758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544" authorId="0" shapeId="0" xr:uid="{7FD5A405-B5CF-4859-BADB-97D6FE6979F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544" authorId="0" shapeId="0" xr:uid="{CAADA5EE-82B4-45A4-95CC-12D36BBAF56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570" authorId="0" shapeId="0" xr:uid="{B1C32394-3917-4B37-AB52-E9F2EBEFDC6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570" authorId="0" shapeId="0" xr:uid="{18FA1390-1933-4C62-AC00-BC62E79C138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571" authorId="0" shapeId="0" xr:uid="{B017A54E-31E3-4465-B98C-9168B3734F5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571" authorId="0" shapeId="0" xr:uid="{CB2D8CA8-F0C5-407D-8E23-5050E1A1F74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597" authorId="0" shapeId="0" xr:uid="{51408CEC-3E5B-4A1C-B75B-19CA6F94CEA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597" authorId="0" shapeId="0" xr:uid="{D244341F-60BB-4DE3-83B3-6510DB30F90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598" authorId="0" shapeId="0" xr:uid="{78CFF55C-9485-4E01-866B-0D132E12A9A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598" authorId="0" shapeId="0" xr:uid="{B8121EE8-4164-48CD-8588-D8B6EB3E090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624" authorId="0" shapeId="0" xr:uid="{3AF6C55D-548F-4C71-B132-568ED50442B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624" authorId="0" shapeId="0" xr:uid="{6F17D4AB-A810-4375-BF6C-7D2FD7FEB21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625" authorId="0" shapeId="0" xr:uid="{463D4315-F734-478F-BB74-190142D1A17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625" authorId="0" shapeId="0" xr:uid="{75C2EBF5-F87C-4BCC-B10A-B084569B80B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651" authorId="0" shapeId="0" xr:uid="{4F93DEF4-C5B7-4FB6-B26C-AB9D3FAD8FC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651" authorId="0" shapeId="0" xr:uid="{3582D138-35E7-4D2A-A06A-F28B8C807DF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652" authorId="0" shapeId="0" xr:uid="{89269727-41F2-4B06-8337-358B0CF2367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652" authorId="0" shapeId="0" xr:uid="{168D3658-73ED-45D4-9CF4-A4D6D360C6C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678" authorId="0" shapeId="0" xr:uid="{3254BBB6-B8DD-4011-9638-B2B54C19806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678" authorId="0" shapeId="0" xr:uid="{27010B19-A785-46FE-97D5-7FD54B1001A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679" authorId="0" shapeId="0" xr:uid="{34B9507E-EA4E-45DE-B515-EB261CF37DC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679" authorId="0" shapeId="0" xr:uid="{342E3273-B13F-41C2-8D26-BA6E5F1C560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705" authorId="0" shapeId="0" xr:uid="{9A9C9697-F38A-4FB6-B0A1-2DD3DA9372A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705" authorId="0" shapeId="0" xr:uid="{9FD0BEC1-B48D-47B5-82F1-8362DB9AEE6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706" authorId="0" shapeId="0" xr:uid="{54B0F0FC-974E-4979-B526-FCF4EF4AA86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706" authorId="0" shapeId="0" xr:uid="{A32A75D5-F83B-4A7E-8D70-20F5FA9DA6E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732" authorId="0" shapeId="0" xr:uid="{8C1B5F6E-9BCB-4765-9244-7D408C52606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732" authorId="0" shapeId="0" xr:uid="{16EC028D-5125-4B72-957F-107A19ECBC6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733" authorId="0" shapeId="0" xr:uid="{E47801E1-C697-458F-B93F-4CA554B8461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733" authorId="0" shapeId="0" xr:uid="{6A623C07-52FE-4855-AF3F-3218B90453F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759" authorId="0" shapeId="0" xr:uid="{A696F2D1-76D9-4A96-98F6-2FF6761D1CE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759" authorId="0" shapeId="0" xr:uid="{0D1DE257-D3AB-4E23-A255-9DB7DF958F2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760" authorId="0" shapeId="0" xr:uid="{01025ADC-1D69-4ECE-B883-4EF5A3CBE9F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760" authorId="0" shapeId="0" xr:uid="{4C6A5560-4E8E-41BD-9093-AED0F880ABC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786" authorId="0" shapeId="0" xr:uid="{EB030F8F-9C94-4FA1-A78C-44EA7DEE5C6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786" authorId="0" shapeId="0" xr:uid="{7C171751-EE1C-46D0-9850-94221BF5F87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787" authorId="0" shapeId="0" xr:uid="{73DC4A9B-B869-42CE-AD5A-D3C0FFCF8D1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787" authorId="0" shapeId="0" xr:uid="{27A514E5-CEEB-4BFC-8CA4-BA7927ED8BB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813" authorId="0" shapeId="0" xr:uid="{F1B3A608-8CBF-466B-9B0F-CEF92709241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813" authorId="0" shapeId="0" xr:uid="{6322BE2F-933B-4E77-90E5-1DE19320374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814" authorId="0" shapeId="0" xr:uid="{807C0936-BE8E-4CE5-8D6F-0BDCD94D51D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814" authorId="0" shapeId="0" xr:uid="{246F0C68-7974-4819-ABBC-266B3473213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840" authorId="0" shapeId="0" xr:uid="{BCBB6EFE-7D9A-42D2-9F05-FF5449C18DE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840" authorId="0" shapeId="0" xr:uid="{793EBB54-DF3B-42A8-88AF-6F55D8B30B0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841" authorId="0" shapeId="0" xr:uid="{049BA909-ADDD-404A-990D-845ADC6CB57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841" authorId="0" shapeId="0" xr:uid="{AA52DD05-D1BC-4EE9-8EC2-1D72268324A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867" authorId="0" shapeId="0" xr:uid="{1905AFE7-4E16-475C-B13F-9677CA8B7B2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867" authorId="0" shapeId="0" xr:uid="{93562A81-3488-45E4-A47B-22341DD99FF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868" authorId="0" shapeId="0" xr:uid="{EAF4B8C7-E7D2-4D53-BC1F-6744C5E854F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868" authorId="0" shapeId="0" xr:uid="{1CEFCA2E-634C-4532-8A1D-700829867EB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894" authorId="0" shapeId="0" xr:uid="{A24F5655-05D9-47A4-AC38-FDED1A9B046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894" authorId="0" shapeId="0" xr:uid="{31700EE6-78C5-4364-B25D-6A5A2B2DA0F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895" authorId="0" shapeId="0" xr:uid="{F1ED6008-0069-419B-8A53-D9854E3F57C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895" authorId="0" shapeId="0" xr:uid="{B1172B37-AE8D-4573-AD0C-3A959AB0E21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921" authorId="0" shapeId="0" xr:uid="{F2C7AD0D-7D63-4B17-8EB4-BC513FA5917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921" authorId="0" shapeId="0" xr:uid="{0CA3C702-C57A-41DA-A72E-7B389183928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922" authorId="0" shapeId="0" xr:uid="{938EF6D3-E3C7-423E-9221-F71125725BF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922" authorId="0" shapeId="0" xr:uid="{A109E879-951F-4090-B101-3FA9F2DF7D1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948" authorId="0" shapeId="0" xr:uid="{C84168E1-684C-437B-9EF1-73536CF08DD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948" authorId="0" shapeId="0" xr:uid="{045AA9D9-7010-437D-8535-1CEDA717DB9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949" authorId="0" shapeId="0" xr:uid="{BC83C817-1B33-4675-9235-8B6D62521E8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949" authorId="0" shapeId="0" xr:uid="{DE943321-77E8-4EF3-80E9-E5BFC846761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6975" authorId="0" shapeId="0" xr:uid="{EF3B6059-DB85-40E1-A132-C1CB62EA0B7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6975" authorId="0" shapeId="0" xr:uid="{AD9EE9A6-1623-4A1D-9F1D-16838948713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6976" authorId="0" shapeId="0" xr:uid="{5D536B67-88CB-4A58-AB6E-B7587E06FE3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6976" authorId="0" shapeId="0" xr:uid="{A0720BE6-C10D-47FA-B87F-9223BF2200A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002" authorId="0" shapeId="0" xr:uid="{A1D5A255-8032-440A-BDE5-BBBA8C18A6F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002" authorId="0" shapeId="0" xr:uid="{1B83EF32-60C0-493E-9BFF-0B270018475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003" authorId="0" shapeId="0" xr:uid="{4AB6CF0B-683D-4895-B60F-CDF3AFA8601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003" authorId="0" shapeId="0" xr:uid="{159A7FDB-FD85-4DB7-A1FB-127C20CC6BE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029" authorId="0" shapeId="0" xr:uid="{F1AD0A0B-690A-4F36-A732-430B60485A1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029" authorId="0" shapeId="0" xr:uid="{96D94E2D-6F69-42AA-9A42-F467F8EA442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030" authorId="0" shapeId="0" xr:uid="{E83EBEB0-4182-4B38-9896-DFFDA5F570D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030" authorId="0" shapeId="0" xr:uid="{620B6A43-E143-4C14-93E5-CAE6DFC7AA3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056" authorId="0" shapeId="0" xr:uid="{F5A9B9A6-1C78-4941-BAD2-D29F592A6F4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056" authorId="0" shapeId="0" xr:uid="{614083C9-CC3A-4257-854A-13B84B48982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057" authorId="0" shapeId="0" xr:uid="{CFA1A03B-16BC-473A-BFCA-EC7D0C2AA56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057" authorId="0" shapeId="0" xr:uid="{1CF29FA2-893D-4B3F-9E19-EEE59D33F5F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083" authorId="0" shapeId="0" xr:uid="{5F8E5EB0-EB46-4750-956D-3E74004C1D2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083" authorId="0" shapeId="0" xr:uid="{D3989E0B-0060-4A21-BF25-4A17B52F1BA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084" authorId="0" shapeId="0" xr:uid="{32A17AB3-6155-4142-AD63-EB61918B7A4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084" authorId="0" shapeId="0" xr:uid="{01513385-9203-4810-B5D2-CDC01BC43C6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110" authorId="0" shapeId="0" xr:uid="{53E03224-231E-40E1-8626-2E42BD1AA55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110" authorId="0" shapeId="0" xr:uid="{AC879F2E-C33A-4FD3-B6BE-95AD81352F0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111" authorId="0" shapeId="0" xr:uid="{7EDAA161-4CC0-498E-A38B-0CAC1B790D9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111" authorId="0" shapeId="0" xr:uid="{2189C583-7193-4DC1-84E9-06CEFD53F96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137" authorId="0" shapeId="0" xr:uid="{810ACABD-6BBF-496E-901C-6E906FC1210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137" authorId="0" shapeId="0" xr:uid="{A8D24B2F-19BD-46B6-8E84-471574E353E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138" authorId="0" shapeId="0" xr:uid="{5431D051-4670-45EF-A87F-13DEBEB81EB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138" authorId="0" shapeId="0" xr:uid="{73C2D641-DDC6-4F42-8EA8-CA0C535569F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164" authorId="0" shapeId="0" xr:uid="{8A492E88-9584-48E0-8B78-8DEB2929359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164" authorId="0" shapeId="0" xr:uid="{E52CF899-7CF0-49CE-8034-82E4BA433E8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165" authorId="0" shapeId="0" xr:uid="{98E08BDA-97E8-4636-B608-00200DB9047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165" authorId="0" shapeId="0" xr:uid="{22A7498E-596A-4431-ACA3-DF2088D2051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191" authorId="0" shapeId="0" xr:uid="{77268B42-8242-4CF2-8060-83DC1D73C2B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191" authorId="0" shapeId="0" xr:uid="{86598E32-962D-4E06-9066-E4324D4ABC5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192" authorId="0" shapeId="0" xr:uid="{EDDE966E-BE35-4F23-939A-A6CB441442E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192" authorId="0" shapeId="0" xr:uid="{71C8B9B9-C592-4B95-8B96-8FD0C4B21CD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218" authorId="0" shapeId="0" xr:uid="{02C59DC0-C544-4330-9AE9-B4ECD16A87C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218" authorId="0" shapeId="0" xr:uid="{D7F28676-90C5-4FF5-A52A-59A964CDFB2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219" authorId="0" shapeId="0" xr:uid="{DAE9872F-4D42-45D2-846F-17EA23D107A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219" authorId="0" shapeId="0" xr:uid="{8662C3DF-13FB-4B05-810B-AE783B3A6EE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245" authorId="0" shapeId="0" xr:uid="{CC74F9BE-E2B4-4F5D-8DB8-1C81BF6DDF1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245" authorId="0" shapeId="0" xr:uid="{1D06F52B-B2AD-4909-90F5-73C69565861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246" authorId="0" shapeId="0" xr:uid="{EECB5E12-E4B6-48ED-A676-C3ED9D2B8BA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246" authorId="0" shapeId="0" xr:uid="{8B71AD4A-30B2-4F62-AD12-523F63F8134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272" authorId="0" shapeId="0" xr:uid="{A5A9533D-2B9D-46A4-9293-A109A504828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272" authorId="0" shapeId="0" xr:uid="{839E6B35-7600-4727-B5D2-B82DE4FFF0E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273" authorId="0" shapeId="0" xr:uid="{03B8083E-8CB2-4347-B72B-1C286CB3F6C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273" authorId="0" shapeId="0" xr:uid="{EE96FBA3-0A95-4A4B-9BB2-9358443126A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299" authorId="0" shapeId="0" xr:uid="{F5676814-6433-4EE7-B90B-E7D9B89FFAA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299" authorId="0" shapeId="0" xr:uid="{95BD2F93-BEC6-474F-B8EB-B022611DFFF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300" authorId="0" shapeId="0" xr:uid="{5C1B1C20-0EDE-4D63-98E1-4C4FA9CDBCF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300" authorId="0" shapeId="0" xr:uid="{D8FB2726-B648-4FAF-829E-A20229E4CD3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326" authorId="0" shapeId="0" xr:uid="{B869499D-B1DE-4705-BD67-5D50D98DBEB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326" authorId="0" shapeId="0" xr:uid="{C6C9BC09-46A0-4D92-B164-B9BDC19A649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327" authorId="0" shapeId="0" xr:uid="{E4F49ED4-950C-4C46-8A2B-BB42EA3976B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327" authorId="0" shapeId="0" xr:uid="{0298AE46-0201-4A13-9454-CBF17A56778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353" authorId="0" shapeId="0" xr:uid="{865A657E-15C1-4EE9-9E4B-3F05195B547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353" authorId="0" shapeId="0" xr:uid="{31EDC248-62D5-47A5-A228-5EB037F0720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354" authorId="0" shapeId="0" xr:uid="{373BB06C-DEC0-49AD-BD47-1F33C14C574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354" authorId="0" shapeId="0" xr:uid="{81282286-4831-41C6-913F-F0F3D4263BB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380" authorId="0" shapeId="0" xr:uid="{B38B43A5-9FEE-4FEA-AFD6-1A3942A726E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380" authorId="0" shapeId="0" xr:uid="{7466BB27-7A5E-4DA4-A048-0063DD027FB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381" authorId="0" shapeId="0" xr:uid="{C3D26AC9-EF58-4CA3-A52A-E4712B85505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381" authorId="0" shapeId="0" xr:uid="{07E29FFE-E14F-4381-93A1-FAA54250E25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407" authorId="0" shapeId="0" xr:uid="{80AFF084-A5F1-4FFB-88BA-8789E760283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407" authorId="0" shapeId="0" xr:uid="{D00390A2-B84F-44E6-A6CF-8A4F90A4904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408" authorId="0" shapeId="0" xr:uid="{6A5A8A14-9C1D-43C6-A1ED-0878CA9DE72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408" authorId="0" shapeId="0" xr:uid="{252F2AAF-6D42-4282-87C8-43FE5D6BCD4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434" authorId="0" shapeId="0" xr:uid="{8B80D04D-498A-4F1E-A2E3-16A453D3DBA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434" authorId="0" shapeId="0" xr:uid="{80E03E86-6FCF-40D2-94C9-7C14129E7E8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435" authorId="0" shapeId="0" xr:uid="{B3FABDE2-C0E0-4824-996C-B8DF5A897FD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435" authorId="0" shapeId="0" xr:uid="{9AC2746D-89CE-4085-BE27-91E5C0BEA0E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461" authorId="0" shapeId="0" xr:uid="{04E55FD5-02DB-4F9B-B387-D6564723532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461" authorId="0" shapeId="0" xr:uid="{AB112454-1A04-49A8-837C-E31185C4548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462" authorId="0" shapeId="0" xr:uid="{38DDF082-DEDD-4D82-9BC3-13F07184CF8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462" authorId="0" shapeId="0" xr:uid="{837AEC37-921C-4CF5-9A5D-72866CE8772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488" authorId="0" shapeId="0" xr:uid="{6D2C7BCD-92BF-4DD4-BE33-DEC5221D58F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488" authorId="0" shapeId="0" xr:uid="{6A99CB9C-7BEA-4F9C-87CE-D66E3CB78DC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489" authorId="0" shapeId="0" xr:uid="{A426E16D-90E9-410E-9F90-CD7F8BE6EC1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489" authorId="0" shapeId="0" xr:uid="{6D9665F1-FC41-4213-8F56-C3490A2EDEA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515" authorId="0" shapeId="0" xr:uid="{59C03EF6-737B-41EE-812E-EDA9AE02DA9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515" authorId="0" shapeId="0" xr:uid="{61001665-D357-402D-A074-E04818E1427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516" authorId="0" shapeId="0" xr:uid="{DA73ED04-4A98-40D9-A035-E21390E95CB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516" authorId="0" shapeId="0" xr:uid="{A07FEA71-9A86-4C60-A593-258842C0673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542" authorId="0" shapeId="0" xr:uid="{011A3784-38B9-4677-B8D7-DAD6406364D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542" authorId="0" shapeId="0" xr:uid="{FD39CC2C-62DC-406D-B193-6E4D5986131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543" authorId="0" shapeId="0" xr:uid="{83269CC4-E615-4AB8-9DA7-085000A0AE5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543" authorId="0" shapeId="0" xr:uid="{ADC3CA36-7294-4888-B476-D84611E7C95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569" authorId="0" shapeId="0" xr:uid="{5495EC35-47F1-4F0B-97BC-204833CC9D0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569" authorId="0" shapeId="0" xr:uid="{367DCCFD-E742-44D5-96F7-E20C210D0DE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570" authorId="0" shapeId="0" xr:uid="{34CEA5FB-3202-4773-AE89-1C279452740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570" authorId="0" shapeId="0" xr:uid="{7FB7D5ED-3357-403C-812E-E5A0FEC36F7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596" authorId="0" shapeId="0" xr:uid="{457C0D4D-D78B-4896-8ED4-4D61C9D4FCF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596" authorId="0" shapeId="0" xr:uid="{C7B9644B-88DB-439B-9DBA-5732725B4B1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597" authorId="0" shapeId="0" xr:uid="{C52BF669-E89E-41EB-9840-E084FF303B0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597" authorId="0" shapeId="0" xr:uid="{19B4D348-41BE-4AEE-8814-E340926AF45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623" authorId="0" shapeId="0" xr:uid="{B85C6760-2AEB-4C65-A700-36A26E4A3E3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623" authorId="0" shapeId="0" xr:uid="{8AA112EA-511B-4B10-8BB8-081D5E869CD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624" authorId="0" shapeId="0" xr:uid="{F7785F15-9B62-4AF3-87D6-879E8F72E8C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624" authorId="0" shapeId="0" xr:uid="{C1C2105F-C67D-4D98-813D-DB29FF2DAC7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650" authorId="0" shapeId="0" xr:uid="{555B9BB3-8702-4649-ACBF-E4E60B999D3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650" authorId="0" shapeId="0" xr:uid="{6F9FCD84-3A5B-4729-8560-08E1245D049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651" authorId="0" shapeId="0" xr:uid="{CCA9E8E5-48BB-425C-A0BD-43789B07240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651" authorId="0" shapeId="0" xr:uid="{541E30BF-CA86-4C26-A1AF-5C8C19037C9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677" authorId="0" shapeId="0" xr:uid="{03A7BBD5-B5B0-4CEF-92A4-8E8B34EBFC0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677" authorId="0" shapeId="0" xr:uid="{72ACC851-E6C3-4D22-86A0-3046598D066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678" authorId="0" shapeId="0" xr:uid="{F58F91A0-F07C-4040-B9B5-414DDE00910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678" authorId="0" shapeId="0" xr:uid="{00C0B16D-BECB-4F66-BCD5-DD6B9F49E04B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704" authorId="0" shapeId="0" xr:uid="{E2191364-39CD-4BBA-8E32-BC370CD8C43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704" authorId="0" shapeId="0" xr:uid="{3FF3997B-9CCA-4A88-8D97-A6D50E361B6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705" authorId="0" shapeId="0" xr:uid="{E0371826-8748-4133-9CBB-4270A22DCF8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705" authorId="0" shapeId="0" xr:uid="{B154CF69-CE46-4433-9C18-087C31C25A6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731" authorId="0" shapeId="0" xr:uid="{5572F73D-1D62-436B-872D-98810A56BC7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731" authorId="0" shapeId="0" xr:uid="{92676F9A-49BC-4F0D-8BEA-AED4130A8F6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732" authorId="0" shapeId="0" xr:uid="{DDBF5CC6-7B8A-45E4-95FD-11FAEDBD2E7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732" authorId="0" shapeId="0" xr:uid="{4A4906C6-BC11-4327-8FFA-341E5B9E07F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758" authorId="0" shapeId="0" xr:uid="{4FB436F6-05C4-47C8-B427-96B0844C9E1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758" authorId="0" shapeId="0" xr:uid="{56E9DC12-BA13-400C-9B45-FFB6BCE5D853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759" authorId="0" shapeId="0" xr:uid="{116FC821-918F-42B0-9E63-DA12A90013CF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759" authorId="0" shapeId="0" xr:uid="{44B61E70-C9F1-4350-BD1E-00C01CDCC499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785" authorId="0" shapeId="0" xr:uid="{0812A158-D283-4596-9229-8E4E501CB51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785" authorId="0" shapeId="0" xr:uid="{4A5A1D37-9F6C-4508-B5F6-FC2889555E8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786" authorId="0" shapeId="0" xr:uid="{C68B16E9-0EBA-4A93-BF3F-C973646CE9F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786" authorId="0" shapeId="0" xr:uid="{6D62545B-5D63-4EC4-B703-286502F2403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812" authorId="0" shapeId="0" xr:uid="{5650EBB9-B806-4347-9A86-3BDFC3E7832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812" authorId="0" shapeId="0" xr:uid="{ACD3B96C-39D3-4C81-9E8D-C2F80232579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813" authorId="0" shapeId="0" xr:uid="{26E648D5-CD2F-442E-A8AF-1C91234F894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813" authorId="0" shapeId="0" xr:uid="{21EC42FA-D58E-4B31-8D7A-D2D48CBD0CF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839" authorId="0" shapeId="0" xr:uid="{51FD1F30-9B60-4750-A7A2-DAB082E2B0D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839" authorId="0" shapeId="0" xr:uid="{C0A633B0-B10D-4811-BC0C-96EF704FE4F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840" authorId="0" shapeId="0" xr:uid="{D3FB8B41-41AE-4877-AE47-A889F25CB98E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840" authorId="0" shapeId="0" xr:uid="{1C6083BA-09F2-4C3F-A203-119E304493B7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866" authorId="0" shapeId="0" xr:uid="{0C8D1F87-0F9D-4CA8-AE16-45EB87DB13A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866" authorId="0" shapeId="0" xr:uid="{881CA613-5C0D-4578-B277-DB07E4F2A438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867" authorId="0" shapeId="0" xr:uid="{BAC18782-DBDA-4F2D-A591-F166C633F99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867" authorId="0" shapeId="0" xr:uid="{BD9952C5-5B99-4B16-83BE-5538097C019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893" authorId="0" shapeId="0" xr:uid="{463C70ED-4748-42D8-BD72-4FBC325F20D1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893" authorId="0" shapeId="0" xr:uid="{214EBB91-5DF1-411B-BB53-4598B2C9C8B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894" authorId="0" shapeId="0" xr:uid="{B7A288B7-C303-4C7F-AC1E-941CC94C1BB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894" authorId="0" shapeId="0" xr:uid="{4FDD78B7-ED49-4891-B302-739C4ED9F72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920" authorId="0" shapeId="0" xr:uid="{F05DF2BB-BFAE-4B31-B882-50F491EFD020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920" authorId="0" shapeId="0" xr:uid="{CEBE0E26-659F-467F-98D9-2EFB6DC5B5FC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921" authorId="0" shapeId="0" xr:uid="{9CC43FFF-4E91-4292-94F7-02B7C351C924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921" authorId="0" shapeId="0" xr:uid="{957AFFA1-12F3-407B-BFD8-83528C245382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  <comment ref="V7947" authorId="0" shapeId="0" xr:uid="{9F1FDE44-4897-4FCB-A3DB-D3250DCF95DA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รวมที่ดินและที่สร้างบ้าน 2 หลัง เพราะถือเป็นที่อยู่อาศัยด้วย</t>
        </r>
      </text>
    </comment>
    <comment ref="X7947" authorId="0" shapeId="0" xr:uid="{336144C4-EFAC-44D9-AD09-BE92A6681C5D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ยกเว้นฐานภาษีที่อยู่อาศัย โดย 1.เป็นเจ้าของที่ดิน 2.มีชือในโฉนดและ        3.เป็นเจ้าของบ้าน</t>
        </r>
      </text>
    </comment>
    <comment ref="V7948" authorId="0" shapeId="0" xr:uid="{35CE9580-EBCC-4FEA-B05E-04A6907E31A5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เฉพาะที่ดินทีทำการเกษตร</t>
        </r>
      </text>
    </comment>
    <comment ref="X7948" authorId="0" shapeId="0" xr:uid="{A328EA99-E3DA-409C-B98D-99D878C3EE16}">
      <text>
        <r>
          <rPr>
            <b/>
            <sz val="8"/>
            <color indexed="81"/>
            <rFont val="Tahoma"/>
            <family val="2"/>
          </rPr>
          <t>HomeUser:</t>
        </r>
        <r>
          <rPr>
            <sz val="8"/>
            <color indexed="81"/>
            <rFont val="Tahoma"/>
            <family val="2"/>
          </rPr>
          <t xml:space="preserve">
3 ปีแรกยกเว้นทั้งหมด ปี 2566 จึงให้ยกเว้นฐานภาษี 50 ล้านบาท</t>
        </r>
      </text>
    </comment>
  </commentList>
</comments>
</file>

<file path=xl/sharedStrings.xml><?xml version="1.0" encoding="utf-8"?>
<sst xmlns="http://schemas.openxmlformats.org/spreadsheetml/2006/main" count="15968" uniqueCount="580">
  <si>
    <t>ภ.ด.ส.7</t>
  </si>
  <si>
    <t>รายการคำนวณภาษีที่ดินและสิ่งปลูกสร้าง</t>
  </si>
  <si>
    <t>องค์การบริหารส่วนตำบลจอมศรี</t>
  </si>
  <si>
    <t xml:space="preserve">ชื่อเจ้าของที่ดินและสิ่งปลูกสร้าง/เจ้าของที่ดิน/ผู้ครอบครองที่ดิน  </t>
  </si>
  <si>
    <t>นายหนูพัน  ขอดคำ</t>
  </si>
  <si>
    <t>บ้านเลขที่ 35</t>
  </si>
  <si>
    <t>หมู่ที่  4</t>
  </si>
  <si>
    <t>ตำบลจอมศรี  อำเภอเชียงคาน  จังหวัดเลย</t>
  </si>
  <si>
    <t>ที่</t>
  </si>
  <si>
    <t>ประเภทที่ดิน/เลขที่</t>
  </si>
  <si>
    <t>เลขที่เอกสารสิทธ์</t>
  </si>
  <si>
    <t>คำนวณราคาประเมินทุนทรัพย์ของที่ดิน</t>
  </si>
  <si>
    <t>คำนวณราคาประเมินทุนทรัพย์ของสิ่งปลูกสร้าง</t>
  </si>
  <si>
    <t>รวมราคาประเมินของที่ดินและ
สิ่งปลูกสร้าง(บาท)</t>
  </si>
  <si>
    <t>ราคาประเมินของที่ดินและสิ่งปลูกสร้าง ตามสัดส่วนการใช้ประโชยน์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</si>
  <si>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</si>
  <si>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ที่ต้องชำระภาษี 
(บาท)</t>
  </si>
  <si>
    <t>อัตราภาษี
(ร้อยละ)</t>
  </si>
  <si>
    <t>จำนวนภาษี
ที่ต้องชำระ
(บาท)</t>
  </si>
  <si>
    <t>จำนวนเนื้อที่ดิน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</si>
  <si>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</si>
  <si>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</si>
  <si>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</si>
  <si>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</si>
  <si>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</si>
  <si>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ลักษณะสิ่งปลูกสร้าง (ตึก/ไม้/ครึ่งตึกครึ่งไม้)</t>
  </si>
  <si>
    <t>ขนาดพื้นที่
สิ่งปลูกสร้าง 
(ตร.ม.)</t>
  </si>
  <si>
    <t>คิดเป็นสัดส่วน</t>
  </si>
  <si>
    <t>ราคาประเมิน
สิ่งปลูกสร้าง
ต่อ ตร.ม.(บาท)</t>
  </si>
  <si>
    <t>รวมราคา
สิ่งปลูกสร้าง 
(บาท)</t>
  </si>
  <si>
    <t>ค่าเสื่อม</t>
  </si>
  <si>
    <t>ราคาประเมิน
สิ่งปลูกสร้าง
หลังหัก
ค่าเสื่อม (บาท)</t>
  </si>
  <si>
    <t>อายุสิ่งปลูกสร้าง(ปี)</t>
  </si>
  <si>
    <t>ค่าเสื่อม(ร้อยล่ะ)</t>
  </si>
  <si>
    <t>ไร่</t>
  </si>
  <si>
    <t>งาน</t>
  </si>
  <si>
    <t>วา</t>
  </si>
  <si>
    <t>นส.3 ก</t>
  </si>
  <si>
    <t>หมายเหตุ</t>
  </si>
  <si>
    <t>ลักษณะการทำประโยชน์ที่ดิน</t>
  </si>
  <si>
    <t>๑. ประกอบเกษตรกรรม</t>
  </si>
  <si>
    <t>รวมค่าภาษีที่ต้องชำระ</t>
  </si>
  <si>
    <t>บาท</t>
  </si>
  <si>
    <t>๒. อยู่อาศัย</t>
  </si>
  <si>
    <t>ลด  90 %</t>
  </si>
  <si>
    <t>๓. อื่นๆ</t>
  </si>
  <si>
    <t>จำนวนเงินภาษีที่ต้องชำระ</t>
  </si>
  <si>
    <t>๔. ทิ้งไว้ว่างเปล่าหรือไม่ได้ทำประโยชน์ตามควรแก่สภาพ</t>
  </si>
  <si>
    <t>๕. ใช้ประโยชน์หลายประเภท</t>
  </si>
  <si>
    <t>นายประเสิฐ  เถื่อนบัวระบัติ</t>
  </si>
  <si>
    <t>บ้านเลขที่ 213/12</t>
  </si>
  <si>
    <t>.</t>
  </si>
  <si>
    <t>นายลี  สิงห์สถิตย์</t>
  </si>
  <si>
    <t>บ้านเลขที่ 69</t>
  </si>
  <si>
    <t>หมู่ที่  -</t>
  </si>
  <si>
    <t>นายวันทอง  ชาคาน</t>
  </si>
  <si>
    <t>บ้านเลขที่ 45/2</t>
  </si>
  <si>
    <t>นางบุญเลิศ  กรมทอง</t>
  </si>
  <si>
    <t>บ้านเลขที่ 5/2</t>
  </si>
  <si>
    <t>หมู่ที่  2</t>
  </si>
  <si>
    <t>นางมอน  ตาทุม</t>
  </si>
  <si>
    <t>บ้านเลขที่ 15/1</t>
  </si>
  <si>
    <t>นางพนมวัลย์  แก้ววงศ์ษา</t>
  </si>
  <si>
    <t>บ้านเลขที่ 81</t>
  </si>
  <si>
    <t>นายบัญชี  ไชยปัญญา</t>
  </si>
  <si>
    <t>บ้านเลขที่ 86</t>
  </si>
  <si>
    <t>นายโฮม  หงษ์สง่า</t>
  </si>
  <si>
    <t>บ้านเลขที่ 209/1</t>
  </si>
  <si>
    <t>หมู่ที่  1</t>
  </si>
  <si>
    <t>นางสเทือน  ซ้อนเติม</t>
  </si>
  <si>
    <t>บ้านเลขที่ 26</t>
  </si>
  <si>
    <t>หมู่ที่  3</t>
  </si>
  <si>
    <t>นายกอน  มูลหล้า</t>
  </si>
  <si>
    <t xml:space="preserve">บ้านเลขที่  19 </t>
  </si>
  <si>
    <t xml:space="preserve">หมู่ที่ 1 </t>
  </si>
  <si>
    <t>นางแหลม  กรมทอง</t>
  </si>
  <si>
    <t>บ้านเลขที่ 18/1</t>
  </si>
  <si>
    <t>หมู่ที่ 1</t>
  </si>
  <si>
    <t>นางจวน  กรมทอง</t>
  </si>
  <si>
    <t>บ้านเลขที่ 34</t>
  </si>
  <si>
    <t>นายจักรพันธ์  จันทะเพ็ง</t>
  </si>
  <si>
    <t>บ้านเลขที่ 270</t>
  </si>
  <si>
    <t>นางคำเภา  สอนพรหม</t>
  </si>
  <si>
    <t>บ้านเลขที่ 24/1</t>
  </si>
  <si>
    <t xml:space="preserve">หมู่ที่ 4 </t>
  </si>
  <si>
    <t>นายสุข  วงษ์พรหม</t>
  </si>
  <si>
    <t>บ้านเลขที่ 22</t>
  </si>
  <si>
    <t>หมู่ที่ 4</t>
  </si>
  <si>
    <t>นายสมัย  พิมพ์วัน</t>
  </si>
  <si>
    <t>บ้านเลขที่ 5</t>
  </si>
  <si>
    <t>นายสุริยา  ศิริบรรเจิดศักดิ์</t>
  </si>
  <si>
    <t>บ้านเลขที่ 99/50</t>
  </si>
  <si>
    <t>หมู่ที่  5</t>
  </si>
  <si>
    <t>ตำบลลำโพ  อำเภอบางบัวทอง  จังหวัดนนทบุรี</t>
  </si>
  <si>
    <t>นางเสงี่ยม แสนใจวุฒิ</t>
  </si>
  <si>
    <t>บ้านเลขที่ 208</t>
  </si>
  <si>
    <t>นางทองพัด  มีมูล</t>
  </si>
  <si>
    <t>บ้านเลขที่ 191</t>
  </si>
  <si>
    <t>นางแขลดา  ศรีคำ</t>
  </si>
  <si>
    <t>บ้านเลขที่ 6</t>
  </si>
  <si>
    <t xml:space="preserve">หมู่ที่ 2 </t>
  </si>
  <si>
    <t>นายวันทา  กงทด</t>
  </si>
  <si>
    <t>บ้านเลขที่ 203</t>
  </si>
  <si>
    <t>นางบุญมา  ศรีคำ</t>
  </si>
  <si>
    <t>บ้านเลขที่  93</t>
  </si>
  <si>
    <t>นายก๊ก  ดอนสำราญ</t>
  </si>
  <si>
    <t>บ้านเลขที่ 62</t>
  </si>
  <si>
    <t>หมู่ที่  10</t>
  </si>
  <si>
    <t>ตำบลนาอาน  อำเภอเมือง  จังหวัดเลย</t>
  </si>
  <si>
    <t>นางบุญข่าย  แก้วดวงจันทร์</t>
  </si>
  <si>
    <t>บ้านเลขที่ 159</t>
  </si>
  <si>
    <t>นายนัน  ไชยคีนี</t>
  </si>
  <si>
    <t>บ้านเลขที่ 7</t>
  </si>
  <si>
    <t xml:space="preserve">หมู่ที่ 3 </t>
  </si>
  <si>
    <t>นายหั่ง  เทพกรม</t>
  </si>
  <si>
    <t>บ้านเลขที่ 123</t>
  </si>
  <si>
    <t xml:space="preserve">หมู่ที่ 6 </t>
  </si>
  <si>
    <t>นายพร  ปัทนาถา</t>
  </si>
  <si>
    <t>บ้านเลขที่ 213/9</t>
  </si>
  <si>
    <t>นายช่วง  จำพงษ์</t>
  </si>
  <si>
    <t>บ้านเลขที่ 10/1</t>
  </si>
  <si>
    <t>นายลี  นามละหว้า</t>
  </si>
  <si>
    <t>บ้านเลขที่ 1</t>
  </si>
  <si>
    <t>นายกองสิน  ศีระษา</t>
  </si>
  <si>
    <t>บ้านเลขที่ 2</t>
  </si>
  <si>
    <t>นายทอง  มูลหล้า</t>
  </si>
  <si>
    <t>บ้านเลขที่ 160</t>
  </si>
  <si>
    <t>นางเพ็ง  ไชยคีนี</t>
  </si>
  <si>
    <t>นางจันทร์เอื้อย  มาชม</t>
  </si>
  <si>
    <t xml:space="preserve">บ้านเลขที่ </t>
  </si>
  <si>
    <t xml:space="preserve">หมู่ที่  </t>
  </si>
  <si>
    <t>นางเบ็ง  แสนเงิน</t>
  </si>
  <si>
    <t>บ้านเลขที่ 143</t>
  </si>
  <si>
    <t>นางจินดา  มาชม</t>
  </si>
  <si>
    <t>บ้านเลขที่ 85/1</t>
  </si>
  <si>
    <t>นายดัด  กรมทอง</t>
  </si>
  <si>
    <t>บ้านเลขที่ 201</t>
  </si>
  <si>
    <t>นายผดุง  ศรีคำ</t>
  </si>
  <si>
    <t>บ้านเลขที่ 127/2</t>
  </si>
  <si>
    <t>นางศรินทิพย์  ทองอ่อน</t>
  </si>
  <si>
    <t>บ้านเลขที่ 116/2</t>
  </si>
  <si>
    <t>หมู่ที่  7</t>
  </si>
  <si>
    <t>นายปภังกร  กรมทอง</t>
  </si>
  <si>
    <t>บ้านเลขที่ 29</t>
  </si>
  <si>
    <t>นางบาหยัน  กรมทอง</t>
  </si>
  <si>
    <t xml:space="preserve">บ้านเลขที่ 24/1  </t>
  </si>
  <si>
    <t>นายเบา  หอมวค์</t>
  </si>
  <si>
    <t>บ้านเลขที่ 52/1</t>
  </si>
  <si>
    <t>นางร้อย  กรมทอง</t>
  </si>
  <si>
    <t>บ้านเลขที่ 206</t>
  </si>
  <si>
    <t>นางจับ  ศรีคำ</t>
  </si>
  <si>
    <t>บ้านเลขที่ 129</t>
  </si>
  <si>
    <t>นางบัวใย  หงษ์ทอง</t>
  </si>
  <si>
    <t>บ้านเลขที่ 30</t>
  </si>
  <si>
    <t>นายสุข  เพชรลอด</t>
  </si>
  <si>
    <t>บ้านเลขที่ 131</t>
  </si>
  <si>
    <t>นายคำ  กรมทอง</t>
  </si>
  <si>
    <t>บ้านเลขที่ 133</t>
  </si>
  <si>
    <t>นางส่วน  สร้อยโสม</t>
  </si>
  <si>
    <t>บ้านเลขที่ 134/1</t>
  </si>
  <si>
    <t>นางสาวศุภรัตน์  ผิวศิริ</t>
  </si>
  <si>
    <t>หมู่ที่  8</t>
  </si>
  <si>
    <t>นางสาวสุภาภรณ์  หงษ์สง่า</t>
  </si>
  <si>
    <t>บ้านเลขที่ 46/25 ซ.รามอินทรา 127 แยก1</t>
  </si>
  <si>
    <t>ตำบลมีนบุรี  มีนบุรี  กรุงเทพมหานคร</t>
  </si>
  <si>
    <t>นางคุต  มูลหล้า</t>
  </si>
  <si>
    <t>บ้านเลขที่ 199</t>
  </si>
  <si>
    <t>นายสิทธิ  ยศพิมพา</t>
  </si>
  <si>
    <t>บ้านเลขที่ 122</t>
  </si>
  <si>
    <t>นายยุทธนา  กองพอด</t>
  </si>
  <si>
    <t>บ้านเลขที่ 149/1</t>
  </si>
  <si>
    <t>รตท.พยุพล  ขันดีชู</t>
  </si>
  <si>
    <t>นายไชยอง  ลีนา</t>
  </si>
  <si>
    <t>บ้านเลขที่ 12</t>
  </si>
  <si>
    <t>นางตุ่ม  ธรรมทิพย์</t>
  </si>
  <si>
    <t>บ้านเลขที่ 218</t>
  </si>
  <si>
    <t>หมู่ที่ 7</t>
  </si>
  <si>
    <t>นายจันลอง  ศรีคำ</t>
  </si>
  <si>
    <t>บ้านเลขที่ 146</t>
  </si>
  <si>
    <t>นางเผย  วงพรม</t>
  </si>
  <si>
    <t>บ้านเลขที่ 190</t>
  </si>
  <si>
    <t>นายจันทา  กงทด</t>
  </si>
  <si>
    <t>นายสิง  กองพอด</t>
  </si>
  <si>
    <t>นางโฮม  มูลหล้า</t>
  </si>
  <si>
    <t>บ้านเลขที่ 19</t>
  </si>
  <si>
    <t>นางสมพิศ  กองพอด</t>
  </si>
  <si>
    <t>บ้านเลขที่ 231</t>
  </si>
  <si>
    <t>นางกองเลื่อน  ขวัญพรหม</t>
  </si>
  <si>
    <t>นายหวัน  พรมภักดี</t>
  </si>
  <si>
    <t>บ้านเลขที่ 215</t>
  </si>
  <si>
    <t>นางตอม  แก้ววงษา</t>
  </si>
  <si>
    <t>บ้านเลขที่ 94</t>
  </si>
  <si>
    <t>นางสาวเบียบ  ศรีคำ</t>
  </si>
  <si>
    <t>นายเหลี่ยน  ศรีคำ</t>
  </si>
  <si>
    <t>บ้านเลขที่ 43</t>
  </si>
  <si>
    <t>นางหนูแดง  ภูภุ</t>
  </si>
  <si>
    <t>บ้านเลขที่ 4</t>
  </si>
  <si>
    <t>นางอนงค์  จูมจะนะ</t>
  </si>
  <si>
    <t>นายอุทิน  แก้วพิลารมย์</t>
  </si>
  <si>
    <t>นางเสริม  หาป้อง</t>
  </si>
  <si>
    <t>นายกั่น  เสาร์วงศ์</t>
  </si>
  <si>
    <t>บ้านเลขที่ 36/2</t>
  </si>
  <si>
    <t xml:space="preserve">หมู่ที่ 8 </t>
  </si>
  <si>
    <t>นางแก้ว  กรมทอง</t>
  </si>
  <si>
    <t>นายมุข  กรมทอง</t>
  </si>
  <si>
    <t>นายนิยม  หงษ์ทอง</t>
  </si>
  <si>
    <t>บ้านเลขที่ 174/1</t>
  </si>
  <si>
    <t>นายจันทร์  พรมศรีจันทร์</t>
  </si>
  <si>
    <t>นางทิ่ม  ผิวศิริ</t>
  </si>
  <si>
    <t>นางสนุก  มีมูล</t>
  </si>
  <si>
    <t>นายบัวพา  กรมทอง</t>
  </si>
  <si>
    <t>นางอบเชย  กรมทอง</t>
  </si>
  <si>
    <t>บ้านเลขที่ 76/1</t>
  </si>
  <si>
    <t xml:space="preserve">หมู่ที่ 5 </t>
  </si>
  <si>
    <t>ตำบลนาซ่าว  อำเภอเชียงคาน  จังหวัดเลย</t>
  </si>
  <si>
    <t>นางระหัด  แถวบุญตา</t>
  </si>
  <si>
    <t>นายกรมทอง  กองพอด</t>
  </si>
  <si>
    <t>นางฉลาด  ซ้อนเติม</t>
  </si>
  <si>
    <t>นางแพง  ไชยคีนี</t>
  </si>
  <si>
    <t>นางเกต  กรมทอง</t>
  </si>
  <si>
    <t>นางล้ำ  กรมทอง</t>
  </si>
  <si>
    <t>นางโสภาพร  หนูทัด</t>
  </si>
  <si>
    <t>นางโสภาพร  มีมูล</t>
  </si>
  <si>
    <t>นายกองหลี  ไชยปัญญา</t>
  </si>
  <si>
    <t>ตำบลเขาแก้ว  อำเภอเชียงคาน  จังหวัดเลย</t>
  </si>
  <si>
    <t>นางสาวหนูทัศน์  ผาหอมสุข</t>
  </si>
  <si>
    <t>นางทอง  กรมทอง</t>
  </si>
  <si>
    <t>บ้านเลขที่ 155</t>
  </si>
  <si>
    <t>นางสาวทอง  ไชยคีรี</t>
  </si>
  <si>
    <t>นายทองดี  ผิวศิริ</t>
  </si>
  <si>
    <t>บ้านเลขที่ 24</t>
  </si>
  <si>
    <t>นายสมเภา  ศรพรหม</t>
  </si>
  <si>
    <t>บ้านเลขที่ 15/3</t>
  </si>
  <si>
    <t>ตำบลธาตุ  อำเภอเชียงคาน  จังหวัดเลย</t>
  </si>
  <si>
    <t>นายทา  ไชยคีนี</t>
  </si>
  <si>
    <t>บ้านเลขที่ 196</t>
  </si>
  <si>
    <t>หมู่ที่ 2</t>
  </si>
  <si>
    <t>นายสอน  นาวงษา</t>
  </si>
  <si>
    <t>บ้านเลขที่ 44/1</t>
  </si>
  <si>
    <t>นายจรัญ  ราชพัฒ</t>
  </si>
  <si>
    <t>บ้านเลขที่ 167</t>
  </si>
  <si>
    <t>นางโสม  ศรพรหม</t>
  </si>
  <si>
    <t xml:space="preserve">บ้านเลขที่ 99  </t>
  </si>
  <si>
    <t>นางประสาร  สุพรมอินทร์</t>
  </si>
  <si>
    <t>บ้านเลขที่ 99</t>
  </si>
  <si>
    <t>นางหนูเจือ  ตันคำหล้า</t>
  </si>
  <si>
    <t>บ้านเลขที่ 49</t>
  </si>
  <si>
    <t>นางจันทร์  แก้ววงษา</t>
  </si>
  <si>
    <t>บ้านเลขที่ 94/1</t>
  </si>
  <si>
    <t>นางสมควร  บุดดา</t>
  </si>
  <si>
    <t>บ้านเลขที่ 75/3</t>
  </si>
  <si>
    <t>นางชม  วงษ์ลา</t>
  </si>
  <si>
    <t>บ้านเลขที่ 45</t>
  </si>
  <si>
    <t>นางนาฎ  วงษ์ลา</t>
  </si>
  <si>
    <t>นายอ้น  แก้วพิลารมย์</t>
  </si>
  <si>
    <t>บ้านเลขที่  72</t>
  </si>
  <si>
    <t>ตำบลธาตุ  อำเภอรัรตนบุรี  จังหวัดสุรินทร์</t>
  </si>
  <si>
    <t>นางบุญยืด  ไทยแก้ว</t>
  </si>
  <si>
    <t>บ้านเลขที่ 25</t>
  </si>
  <si>
    <t>นางเครือ  กรมทอง</t>
  </si>
  <si>
    <t>บ้านเลขที่ 47/1</t>
  </si>
  <si>
    <t>ตำบลจธาตุ  อำเภอเชียงคาน  จังหวัดเลย</t>
  </si>
  <si>
    <t>นางทองลัย  ราชทา</t>
  </si>
  <si>
    <t>บ้านเลขที่ 63</t>
  </si>
  <si>
    <t>นางเรียน  ศรีคำ</t>
  </si>
  <si>
    <t>นายบาน  ไขมีเพชร</t>
  </si>
  <si>
    <t>บ้านเลขที่ 39</t>
  </si>
  <si>
    <t>นางทุมมา  กรมทอง</t>
  </si>
  <si>
    <t>นายภู  กรมทอง</t>
  </si>
  <si>
    <t>บ้านเลขที่ 107</t>
  </si>
  <si>
    <t>นางสาวสง่า  เจริญขวัญ</t>
  </si>
  <si>
    <t>บ้านเลขที่ 134</t>
  </si>
  <si>
    <t>นางคล้าย  สนระนา</t>
  </si>
  <si>
    <t>บ้านเลขที่ 63/2</t>
  </si>
  <si>
    <t>นางสุทิศ  วังมูล</t>
  </si>
  <si>
    <t>บ้านเลขที่ 4/2</t>
  </si>
  <si>
    <t>หมู่ที่  13</t>
  </si>
  <si>
    <t>นายฮัง  นามวงษา</t>
  </si>
  <si>
    <t>บ้านเลขที่ 63/1</t>
  </si>
  <si>
    <t>นางสุภาพ  ดวงศรี</t>
  </si>
  <si>
    <t>บ้านเลขที่ 8</t>
  </si>
  <si>
    <t>นางโฮง  เพชรพอด</t>
  </si>
  <si>
    <t>บ้านเลขที่ 23</t>
  </si>
  <si>
    <t>นางอุทัยวรรณ  ตามแต่จะรัมย์</t>
  </si>
  <si>
    <t>บ้านเลขที่ 149</t>
  </si>
  <si>
    <t>หมู่ที่ 11</t>
  </si>
  <si>
    <t>ตำบลศิลา  อำเภอเมือง  จังหวัดขอนแก่น</t>
  </si>
  <si>
    <t>นางสาวอัศวิน  สุขัง</t>
  </si>
  <si>
    <t>บ้านเลขที่ 13</t>
  </si>
  <si>
    <t>หมู่ที่ 5</t>
  </si>
  <si>
    <t>นายฉลวง  ขุนศิริ</t>
  </si>
  <si>
    <t>นางแก่น  มีมูล</t>
  </si>
  <si>
    <t>บ้านเลขที่ 60</t>
  </si>
  <si>
    <t>นายสุวรรณ  ขุนศิริ</t>
  </si>
  <si>
    <t>บ้านเลขที่ 71/1</t>
  </si>
  <si>
    <t>นางคำผอง  ผิวศิริ</t>
  </si>
  <si>
    <t>นายก่ำ  ขุนศิริ</t>
  </si>
  <si>
    <t>นางฉวี  คำมูล</t>
  </si>
  <si>
    <t>นางวิราวรรณ  สุขัง</t>
  </si>
  <si>
    <t>นางหนูคำ  กันทัง</t>
  </si>
  <si>
    <t>นายคำบ่อ  กรมทอง</t>
  </si>
  <si>
    <t>นางคำเพาะ  บุดดา</t>
  </si>
  <si>
    <t>บ้านเลขที่ 46/1</t>
  </si>
  <si>
    <t>นางหอมใกล  โทนประยูร</t>
  </si>
  <si>
    <t>นางสาคำไฮ  คำเมียงคุณ</t>
  </si>
  <si>
    <t xml:space="preserve">หมู่ที่ 7 </t>
  </si>
  <si>
    <t>นายแก้น  วง์พรม</t>
  </si>
  <si>
    <t>บ้านเลขที่ 50</t>
  </si>
  <si>
    <t>ชิด  พรมศรีจันทร์</t>
  </si>
  <si>
    <t>นายหัง  มีมูล</t>
  </si>
  <si>
    <t>บ้านเลขที่ 118</t>
  </si>
  <si>
    <t>นายหริด  วงษา</t>
  </si>
  <si>
    <t>นายคูณ  เปี้ยทา</t>
  </si>
  <si>
    <t>หมู่ที่  6</t>
  </si>
  <si>
    <t>นายไหม  มูลหล้า</t>
  </si>
  <si>
    <t>บ้านเลขที่ 21</t>
  </si>
  <si>
    <t>นายนวล  กรมทอง</t>
  </si>
  <si>
    <t>บ้านเลขที่ 15</t>
  </si>
  <si>
    <t>นางแจ้ง  ไชยคีนี</t>
  </si>
  <si>
    <t>หมู่ที่ 3</t>
  </si>
  <si>
    <t>นางอมฮอน  ชัยเต็ม</t>
  </si>
  <si>
    <t>บ้านเลขที่ 244</t>
  </si>
  <si>
    <t>นายปฐม  บุตรเดช</t>
  </si>
  <si>
    <t>บ้านเลขที่ 192/2</t>
  </si>
  <si>
    <t>นางมลฤดี  นิสีดา</t>
  </si>
  <si>
    <t>บ้านเลขที่ 204</t>
  </si>
  <si>
    <t>นายมา  มาชม</t>
  </si>
  <si>
    <t>บ้านเลขที่ 152</t>
  </si>
  <si>
    <t>นายช่วง  กองพอด</t>
  </si>
  <si>
    <t>บ้านเลขที่ 33</t>
  </si>
  <si>
    <t>นางยุน  กรมทอง</t>
  </si>
  <si>
    <t>บ้านเลขที่ 82/1</t>
  </si>
  <si>
    <t>นางสาวรัตนา  อินทะผิว</t>
  </si>
  <si>
    <t>บ้านเลขที่ 529/36</t>
  </si>
  <si>
    <t>หมู่ที่  22</t>
  </si>
  <si>
    <t>ตำบลบ้านเป็น  อำเภอเมือง  จังหวัดขอนแก่น</t>
  </si>
  <si>
    <t>นายสมโฮง  คุ้มคำ</t>
  </si>
  <si>
    <t>นางหนูนิน  ศรีคำ</t>
  </si>
  <si>
    <t>บ้านเลขที่ 177</t>
  </si>
  <si>
    <t>นางโอสา  ผิวศิริ</t>
  </si>
  <si>
    <t>นางสุภาพร  จันลาศรี</t>
  </si>
  <si>
    <t>นางสาวมลสุลี  วุฒิมาลัย</t>
  </si>
  <si>
    <t>บ้านเลขที่ 108/1</t>
  </si>
  <si>
    <t>นายพุฒ  ไชยคีนี</t>
  </si>
  <si>
    <t>นายกาศ  ไชยคีนี</t>
  </si>
  <si>
    <t>นางสาวสุดารักษ์  จันทะเพ็ง</t>
  </si>
  <si>
    <t>นางดัด  ศรีคำ</t>
  </si>
  <si>
    <t>บ้านเลขที่ 17</t>
  </si>
  <si>
    <t>นายเลี้ยง  หลานใจ</t>
  </si>
  <si>
    <t>บ้านเลขที่ 50/1</t>
  </si>
  <si>
    <t>นายจันดี  ไชยคีนี</t>
  </si>
  <si>
    <t>นายกุล  กรมทอง</t>
  </si>
  <si>
    <t>นางลุน  ศรีละษา</t>
  </si>
  <si>
    <t>บ้านเลขที่ 5/1</t>
  </si>
  <si>
    <t>นางทองใด  ถาหล้า</t>
  </si>
  <si>
    <t>นางจี  ไชยคีนี</t>
  </si>
  <si>
    <t>บ้านเลขที่ 265</t>
  </si>
  <si>
    <t>นายสนุก  นูทัด</t>
  </si>
  <si>
    <t>บ้านเลขที่ 95/1</t>
  </si>
  <si>
    <t>นายนิพนธ์  ศรนคร</t>
  </si>
  <si>
    <t>นางสาวณัฐยา  เหล่าลดา</t>
  </si>
  <si>
    <t>นางทองใสย์  ศรีมงคล</t>
  </si>
  <si>
    <t>นายคำพันธ์  อาวาส</t>
  </si>
  <si>
    <t>ว่าที่ร้อยตรีชาญชัย  เถื่อนบัวระบัติ</t>
  </si>
  <si>
    <t>บ้านเลขที่ 496</t>
  </si>
  <si>
    <t>ตำบลในเมือง  อำเภอเมือง  จังหวัดขอนแก่น</t>
  </si>
  <si>
    <t>นางวันดี  เถื่อนบัวระบัติ</t>
  </si>
  <si>
    <t>บ้านเลขที่ 193/41</t>
  </si>
  <si>
    <t>นายสำราญ  สอนพรม</t>
  </si>
  <si>
    <t>บ้านเลขที่ 16</t>
  </si>
  <si>
    <t>นางกุลฤดี  รักการ</t>
  </si>
  <si>
    <t>บ้านเลขที่ 1812/1</t>
  </si>
  <si>
    <t>ตำบลบางบำหรุ  บางพลัด  กรุงเทพมหานคร</t>
  </si>
  <si>
    <t>นายทองใหม่  ขันแก้ว</t>
  </si>
  <si>
    <t>บ้านเลขที่ 156</t>
  </si>
  <si>
    <t>นางมาระสี  ไชยาศรี</t>
  </si>
  <si>
    <t>บ้านเลขที่ 79</t>
  </si>
  <si>
    <t>นายประดิษฐ  สิงหา</t>
  </si>
  <si>
    <t>บ้านเลขที่ 20/1</t>
  </si>
  <si>
    <t>นางสาวจารุณี  มีมูล</t>
  </si>
  <si>
    <t>บ้านเลขที่ 165</t>
  </si>
  <si>
    <t>นางสุมาลี  แก้วพิลารมณ์</t>
  </si>
  <si>
    <t>บ้านเลขที่ 65</t>
  </si>
  <si>
    <t>นายคำไพ  ปัดทุม</t>
  </si>
  <si>
    <t>บ้านเลขที่ 180</t>
  </si>
  <si>
    <t>นายมุก  แก้วบุดดี</t>
  </si>
  <si>
    <t>บ้านเลขที่ 55</t>
  </si>
  <si>
    <t>ตำบลนาซ่าว อำเภอเชียงคาน  จังหวัดเลย</t>
  </si>
  <si>
    <t>นายคำใส  กริ่งมะลี</t>
  </si>
  <si>
    <t>นางสาวโอ๋  คแก้ว</t>
  </si>
  <si>
    <t>นางไพศาล  มูลหล้า</t>
  </si>
  <si>
    <t>บ้านเลขที่ 90</t>
  </si>
  <si>
    <t>นายอุดม  นูทัด</t>
  </si>
  <si>
    <t>บ้านเลขที่ 193/1</t>
  </si>
  <si>
    <t>นายดำรงศักดิ์  แก้วพิลารมณ์</t>
  </si>
  <si>
    <t>นางศุภลักษณ์  แสนใจ</t>
  </si>
  <si>
    <t>บ้านเลขที่ 128/3</t>
  </si>
  <si>
    <t>นายบัวลา  พรมมาแห่ว</t>
  </si>
  <si>
    <t>นายหนึ่ง  วังเหมือย</t>
  </si>
  <si>
    <t>นายอุทัย  มูลหล้า</t>
  </si>
  <si>
    <t>บ้านเลขที่ 251</t>
  </si>
  <si>
    <t>นางสุพรรณี  วงษ์ลา</t>
  </si>
  <si>
    <t>นายลัด  พรมศรีจันทร์</t>
  </si>
  <si>
    <t>นายประเสริฐ  มาชม</t>
  </si>
  <si>
    <t>บ้านเลขที่ 23/1</t>
  </si>
  <si>
    <t>นายอุดม  วันเติม</t>
  </si>
  <si>
    <t>บ้านเลขที่ 77</t>
  </si>
  <si>
    <t>นางสาวอรทัย  พรหมศิริ</t>
  </si>
  <si>
    <t>บ้านเลขที่ 43/1</t>
  </si>
  <si>
    <t>ตำบลกุดป่อง  อำเภอเมือง  จังหวัดเลย</t>
  </si>
  <si>
    <t>นายถิน  สาวนน</t>
  </si>
  <si>
    <t>บ้านเลขที่ 97/1</t>
  </si>
  <si>
    <t>นายจิตร  แสนใจวุฒิ</t>
  </si>
  <si>
    <t>นายทรงศักดิ์  ไชยแพงศรี</t>
  </si>
  <si>
    <t>บ้านเลขที่ 9</t>
  </si>
  <si>
    <t>นางดาหลง  แสงทอง</t>
  </si>
  <si>
    <t>บ้านเลขที่ 109/1</t>
  </si>
  <si>
    <t>นางซิ่ม  ไชยคีนี</t>
  </si>
  <si>
    <t>นางแปะ  ไชยคีนี</t>
  </si>
  <si>
    <t>บ้านเลขที่ 30/1</t>
  </si>
  <si>
    <t>นางวงเดือน  จันทวัน</t>
  </si>
  <si>
    <t>บ้านเลขที่ 368</t>
  </si>
  <si>
    <t>นางเลียง  ประทุมสิทธิ์</t>
  </si>
  <si>
    <t>บ้านเลขที่ 98</t>
  </si>
  <si>
    <t xml:space="preserve">หมู่ที่ 1  </t>
  </si>
  <si>
    <t>นายสนม  กรมทอง</t>
  </si>
  <si>
    <t>บ้านเลขที่ 44</t>
  </si>
  <si>
    <t>นางพัชริน  แพงจอมพล</t>
  </si>
  <si>
    <t>นางมิ่ง  กรมทอง</t>
  </si>
  <si>
    <t>บ้านเลขที่ 41</t>
  </si>
  <si>
    <t>นายบาล  ไขมีเพชร</t>
  </si>
  <si>
    <t>นายรด  ภาคี</t>
  </si>
  <si>
    <t>นางคำพัน  ทาป้อง</t>
  </si>
  <si>
    <t>บ้านเลขที่ 113</t>
  </si>
  <si>
    <t>นายจันทร์  กรมทอง</t>
  </si>
  <si>
    <t>บ้านเลขที่ 74</t>
  </si>
  <si>
    <t>นางพิมพ์  กรมทอง</t>
  </si>
  <si>
    <t>นางรถ  ไชยคีนี</t>
  </si>
  <si>
    <t>นายวีรวิช  แก้ววงษา</t>
  </si>
  <si>
    <t>นายจุมพล  สิริอมรกิตต์</t>
  </si>
  <si>
    <t>หมู่ที่  9</t>
  </si>
  <si>
    <t>ตำบลนาอาน  อำเภอเชียงคาน  จังหวัดเลย</t>
  </si>
  <si>
    <t>นายสุวิทย์  วงศ์ลา</t>
  </si>
  <si>
    <t>บ้านเลขที่ 183/1</t>
  </si>
  <si>
    <t>นางสาวยุพิน  ไขชัยภูมิ</t>
  </si>
  <si>
    <t>บ้านเลขที่ 35/2</t>
  </si>
  <si>
    <t xml:space="preserve">หมู่ที่ 11 </t>
  </si>
  <si>
    <t>ตำบลบ้านเล่า  อำเภอเมือง  จังหวัดชัยภูมิ</t>
  </si>
  <si>
    <t>นายสีดา  น้อยต้อน</t>
  </si>
  <si>
    <t>นางสงบ  สิงห์หล้า</t>
  </si>
  <si>
    <t>บ้านเลขที่ 208/3</t>
  </si>
  <si>
    <t>หมู่ที่ 12</t>
  </si>
  <si>
    <t>นายประชง  ไชยคีนี</t>
  </si>
  <si>
    <t>บ้านเลขที่ 41/3</t>
  </si>
  <si>
    <t>นายหั่ง  มูล</t>
  </si>
  <si>
    <t>บ้านเลขที่ 97</t>
  </si>
  <si>
    <t>นายบุญเฮียง  บุดดาซุย</t>
  </si>
  <si>
    <t>บ้านเลขที่ 132</t>
  </si>
  <si>
    <t>นางอารี  มีมูล</t>
  </si>
  <si>
    <t>บ้านเลขที่ 92</t>
  </si>
  <si>
    <t>นายบัวคำ  วงศ์ลา</t>
  </si>
  <si>
    <t>บ้านเลขที่ 2/6</t>
  </si>
  <si>
    <t>หมู่ที่  12</t>
  </si>
  <si>
    <t>นางทองคูณ  มีกุญชร</t>
  </si>
  <si>
    <t>ตำบลศรีสงคราม  อำเภอวังสะพุง  จังหวัดเลย</t>
  </si>
  <si>
    <t>นายจันทร์  ไชยคีนี</t>
  </si>
  <si>
    <t>นางเย็น  กาวีจันทร์</t>
  </si>
  <si>
    <t>บ้านเลขที่ 257</t>
  </si>
  <si>
    <t>นางอำพร  คงคา</t>
  </si>
  <si>
    <t>บ้านเลขที่ 11</t>
  </si>
  <si>
    <t>ตำบลหนองแขม  อำเภอหนองแขม  จังหวัดกรุงเทพ</t>
  </si>
  <si>
    <t>นางเฮียง  ไชยคีนี</t>
  </si>
  <si>
    <t>นางติ้ง  เงินสุมนทา</t>
  </si>
  <si>
    <t>นางทองหวิน  ใจเอื้อ</t>
  </si>
  <si>
    <t>บ้านเลขที่ 37</t>
  </si>
  <si>
    <t>นายแสวง  ไชยคีนี</t>
  </si>
  <si>
    <t>บ้านเลขที่ 3</t>
  </si>
  <si>
    <t>นางสุนงนุช  กรมทอง</t>
  </si>
  <si>
    <t>นายเกสะ  ผิวศิริ</t>
  </si>
  <si>
    <t>บ้านเลขที่ 138</t>
  </si>
  <si>
    <t>นางแสง  ทามล</t>
  </si>
  <si>
    <t>นางบุญโฮม  ทาป้อง</t>
  </si>
  <si>
    <t>บ้านเลขที่ 83</t>
  </si>
  <si>
    <t>นางจำเรินไทย  ศรีคำ</t>
  </si>
  <si>
    <t>นางเหินฟ้า  สุวรรณจัน</t>
  </si>
  <si>
    <t>นางคำไข  เชียงมัง</t>
  </si>
  <si>
    <t>บ้านเลขที่ 25/1</t>
  </si>
  <si>
    <t>นางจันทร์ใด  ศรีคำ</t>
  </si>
  <si>
    <t>บ้านเลขที่ 163</t>
  </si>
  <si>
    <t>นางอรุณี  เปี้ยทา</t>
  </si>
  <si>
    <t>นายสิทธิ์  ยศพิมพา</t>
  </si>
  <si>
    <t>บ้านเลขที่ 112</t>
  </si>
  <si>
    <t>นางสาวนุ  วงค์พรม</t>
  </si>
  <si>
    <t>บ้านเลขที่ 163/3</t>
  </si>
  <si>
    <t>นายถิ่น  มูลหล้า</t>
  </si>
  <si>
    <t>บ้านเลขที่ 162</t>
  </si>
  <si>
    <t>นางยิ้ม  อานุนาม</t>
  </si>
  <si>
    <t>บ้านเลขที่ 66</t>
  </si>
  <si>
    <t>นายยงยุทธ  วงศ์ลา</t>
  </si>
  <si>
    <t>บ้านเลขที่ 27</t>
  </si>
  <si>
    <t>นางสาวประภารัตน์  กรมทอง</t>
  </si>
  <si>
    <t>บ้านเลขที่ 166</t>
  </si>
  <si>
    <t>นางสม  ไชยปัญญา</t>
  </si>
  <si>
    <t>นายม้าว  มูลหล้า</t>
  </si>
  <si>
    <t>นางเกษร  กรมทอง</t>
  </si>
  <si>
    <t>บ้านเลขที่ 14</t>
  </si>
  <si>
    <t>นายจันทา  หงษ์สง่า</t>
  </si>
  <si>
    <t>นางสนุก  กรมทอง</t>
  </si>
  <si>
    <t>บ้านเลขที่ 127/1</t>
  </si>
  <si>
    <t>นายทองคำ  แสนใจวุฒิ</t>
  </si>
  <si>
    <t>นางทองใบ  ผิวศิริ</t>
  </si>
  <si>
    <t>บ้านเลขที่ 139/1</t>
  </si>
  <si>
    <t>นายอุดม  วันเต็ม</t>
  </si>
  <si>
    <t>นายอภิศักดิ์  แสนราช</t>
  </si>
  <si>
    <t>นางลำพุธ  ไชยปัญญา</t>
  </si>
  <si>
    <t>นายนิล  สุพร</t>
  </si>
  <si>
    <t>บ้านเลขที่ 87</t>
  </si>
  <si>
    <t>นางไฉน  อุดทุมวัน</t>
  </si>
  <si>
    <t>บ้านเลขที่ 233/2</t>
  </si>
  <si>
    <t>นายยุงทอง  ประเสริฐ</t>
  </si>
  <si>
    <t>บ้านเลขที่ 129/1</t>
  </si>
  <si>
    <t>นายลาน  กรมทอง</t>
  </si>
  <si>
    <t>นายนิสันต์  แก้ววงษา</t>
  </si>
  <si>
    <t>นางอ่อนศรี  แซ่เตี่ยว</t>
  </si>
  <si>
    <t>บ้านเลขที่ 40/54</t>
  </si>
  <si>
    <t>ตำบลวังทองหลาง  อำเภอบางกะปิ  จังหวัดกรุงเทพ</t>
  </si>
  <si>
    <t>นางพินละคร  แดงสีดา</t>
  </si>
  <si>
    <t>บ้านเลขที่ 231/1</t>
  </si>
  <si>
    <t>ธนาคารกรุงเทพ  จำกัด (มหาชน)</t>
  </si>
  <si>
    <t>เลขที่  333</t>
  </si>
  <si>
    <t>ตำบลสีลม  บางรัก  กรุงเทพมหานคร</t>
  </si>
  <si>
    <t>นางศริญญา  วงษ์ลา</t>
  </si>
  <si>
    <t>บ้านเลขที่ 106</t>
  </si>
  <si>
    <t>นางยาด  กรมทอง</t>
  </si>
  <si>
    <t>นายสุนตัน  พิมพ์วัน</t>
  </si>
  <si>
    <t>บ้านเลขที่ 6/1</t>
  </si>
  <si>
    <t>นางพันธ์ทิพย์  ด่านพูนกิจ</t>
  </si>
  <si>
    <t>บ้านเลขที่ 169/19</t>
  </si>
  <si>
    <t>ตำบลเชียงคาน  อำเภอเชียงคาน  จังหวัดเลย</t>
  </si>
  <si>
    <t>นางสอน  บุดดา</t>
  </si>
  <si>
    <t>บ้านเลขที่ 137</t>
  </si>
  <si>
    <t>นายสมงาม  ไชยคีนี</t>
  </si>
  <si>
    <t>บ้านเลขที่ 169</t>
  </si>
  <si>
    <t>นายคำตัน  นูทัด</t>
  </si>
  <si>
    <t>บ้านเลขที่ 48/1</t>
  </si>
  <si>
    <t>นางจงใจ  ไชยคีนี</t>
  </si>
  <si>
    <t>บ้านเลขที่ 241</t>
  </si>
  <si>
    <t>นางนิพา  มูลหล้า</t>
  </si>
  <si>
    <t>บ้านเลขที่ 72</t>
  </si>
  <si>
    <t>นายสวน  เชียงมัง</t>
  </si>
  <si>
    <t>นายสลอง  ศรีมงคล</t>
  </si>
  <si>
    <t>นางคำดี  ซาคาน</t>
  </si>
  <si>
    <t>นางเสงี่ยม  มะโนศรี</t>
  </si>
  <si>
    <t>นายก่า  มีมูล</t>
  </si>
  <si>
    <t>นางผู  มีมูล</t>
  </si>
  <si>
    <t>บ้านเลขที่ 176/1</t>
  </si>
  <si>
    <t>นายละเอียด  ศรีคำ</t>
  </si>
  <si>
    <t>บ้านเลขที่ 56</t>
  </si>
  <si>
    <t>นางวิไล  วังเหมือย</t>
  </si>
  <si>
    <t>บ้านเลขที่ 40</t>
  </si>
  <si>
    <t>นางสุดาพร  ศรีโยธา</t>
  </si>
  <si>
    <t>บ้านเลขที่ 276</t>
  </si>
  <si>
    <t>นางสมูน  กรมทอง</t>
  </si>
  <si>
    <t>บ้านเลขที่ 239</t>
  </si>
  <si>
    <t>นายปรีดา  มีมูล</t>
  </si>
  <si>
    <t>นายกฤษณะ  มีมูล</t>
  </si>
  <si>
    <t>นายเสรี  กรมทอง</t>
  </si>
  <si>
    <t>บ้านเลขที่ 39/1</t>
  </si>
  <si>
    <t>นายอนุสรณ์  ไชยคีนี</t>
  </si>
  <si>
    <t>บ้านเลขที่ 232</t>
  </si>
  <si>
    <t>นางปัก  ศรีคำ</t>
  </si>
  <si>
    <t>นางผ่องศรี  มีมูล</t>
  </si>
  <si>
    <t>บ้านเลขที่ 198</t>
  </si>
  <si>
    <t>นางสาวสุกัญญา  ปัญญาไว</t>
  </si>
  <si>
    <t>บ้านเลขที่ 85/2</t>
  </si>
  <si>
    <t>นางนพรัตน์  แก้วพิลารมย์</t>
  </si>
  <si>
    <t>บ้านเลขที่ 85</t>
  </si>
  <si>
    <t>นางพัชริดา  ทองเรือง</t>
  </si>
  <si>
    <t>บ้านเลขที่ 1100</t>
  </si>
  <si>
    <t>ตำบลบางปูใหม่  อำเภอเมืองสมุทรปราการ  จังหวัดสมุทรปราการ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</si>
</sst>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5" formatCode="0.0"/>
    <numFmt numFmtId="166" formatCode="#,##0_ ;\-#,##0\ "/>
    <numFmt numFmtId="167" formatCode="#,##0.00_ ;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H SarabunPSK"/>
      <family val="2"/>
    </font>
    <font>
      <sz val="10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sz val="8"/>
      <color theme="1"/>
      <name val="TH SarabunPSK"/>
      <family val="2"/>
    </font>
    <font>
      <b/>
      <sz val="9"/>
      <color theme="1"/>
      <name val="TH SarabunPSK"/>
      <family val="2"/>
    </font>
    <font>
      <b/>
      <sz val="10"/>
      <name val="TH SarabunPSK"/>
      <family val="2"/>
    </font>
    <font>
      <b/>
      <sz val="10"/>
      <color rgb="FFC00000"/>
      <name val="TH SarabunPSK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TH SarabunPSK"/>
      <family val="2"/>
    </font>
    <font>
      <b/>
      <u/>
      <sz val="11"/>
      <color theme="1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08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2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" fontId="10" fillId="3" borderId="10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" fontId="10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2" fillId="0" borderId="14" xfId="1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/>
    </xf>
    <xf numFmtId="2" fontId="12" fillId="0" borderId="14" xfId="1" applyNumberFormat="1" applyFont="1" applyBorder="1" applyAlignment="1">
      <alignment horizontal="center"/>
    </xf>
    <xf numFmtId="166" fontId="12" fillId="2" borderId="15" xfId="1" applyNumberFormat="1" applyFont="1" applyFill="1" applyBorder="1" applyAlignment="1">
      <alignment horizontal="center"/>
    </xf>
    <xf numFmtId="167" fontId="12" fillId="0" borderId="14" xfId="1" applyNumberFormat="1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49" fontId="12" fillId="0" borderId="14" xfId="1" applyNumberFormat="1" applyFont="1" applyBorder="1" applyAlignment="1">
      <alignment horizontal="center"/>
    </xf>
    <xf numFmtId="4" fontId="12" fillId="0" borderId="14" xfId="0" applyNumberFormat="1" applyFont="1" applyBorder="1"/>
    <xf numFmtId="49" fontId="12" fillId="0" borderId="14" xfId="0" applyNumberFormat="1" applyFont="1" applyBorder="1" applyAlignment="1">
      <alignment horizontal="center"/>
    </xf>
    <xf numFmtId="4" fontId="12" fillId="0" borderId="15" xfId="0" applyNumberFormat="1" applyFont="1" applyBorder="1"/>
    <xf numFmtId="167" fontId="12" fillId="0" borderId="14" xfId="1" applyNumberFormat="1" applyFont="1" applyBorder="1" applyAlignment="1">
      <alignment horizontal="center"/>
    </xf>
    <xf numFmtId="166" fontId="12" fillId="0" borderId="14" xfId="1" applyNumberFormat="1" applyFont="1" applyBorder="1" applyAlignment="1">
      <alignment horizontal="center"/>
    </xf>
    <xf numFmtId="2" fontId="12" fillId="0" borderId="15" xfId="1" applyNumberFormat="1" applyFont="1" applyBorder="1" applyAlignment="1">
      <alignment horizontal="right"/>
    </xf>
    <xf numFmtId="43" fontId="12" fillId="0" borderId="14" xfId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167" fontId="12" fillId="0" borderId="15" xfId="0" applyNumberFormat="1" applyFont="1" applyBorder="1"/>
    <xf numFmtId="166" fontId="12" fillId="0" borderId="14" xfId="0" applyNumberFormat="1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168" fontId="3" fillId="0" borderId="16" xfId="1" applyNumberFormat="1" applyFont="1" applyBorder="1" applyAlignment="1">
      <alignment horizontal="center"/>
    </xf>
    <xf numFmtId="166" fontId="3" fillId="2" borderId="16" xfId="1" applyNumberFormat="1" applyFont="1" applyFill="1" applyBorder="1"/>
    <xf numFmtId="167" fontId="13" fillId="0" borderId="16" xfId="1" applyNumberFormat="1" applyFont="1" applyBorder="1" applyAlignment="1">
      <alignment horizontal="right"/>
    </xf>
    <xf numFmtId="0" fontId="12" fillId="0" borderId="16" xfId="0" applyFont="1" applyBorder="1"/>
    <xf numFmtId="168" fontId="12" fillId="0" borderId="16" xfId="1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49" fontId="12" fillId="0" borderId="16" xfId="1" applyNumberFormat="1" applyFont="1" applyBorder="1" applyAlignment="1">
      <alignment horizontal="center"/>
    </xf>
    <xf numFmtId="4" fontId="12" fillId="0" borderId="16" xfId="0" applyNumberFormat="1" applyFont="1" applyBorder="1"/>
    <xf numFmtId="4" fontId="12" fillId="0" borderId="16" xfId="1" applyNumberFormat="1" applyFont="1" applyBorder="1"/>
    <xf numFmtId="166" fontId="12" fillId="0" borderId="16" xfId="1" applyNumberFormat="1" applyFont="1" applyBorder="1"/>
    <xf numFmtId="168" fontId="12" fillId="0" borderId="16" xfId="1" applyNumberFormat="1" applyFont="1" applyBorder="1"/>
    <xf numFmtId="167" fontId="12" fillId="0" borderId="16" xfId="1" applyNumberFormat="1" applyFont="1" applyBorder="1" applyAlignment="1">
      <alignment horizontal="right"/>
    </xf>
    <xf numFmtId="2" fontId="12" fillId="0" borderId="16" xfId="0" applyNumberFormat="1" applyFont="1" applyBorder="1" applyAlignment="1">
      <alignment horizontal="right"/>
    </xf>
    <xf numFmtId="0" fontId="9" fillId="0" borderId="0" xfId="0" applyFont="1"/>
    <xf numFmtId="0" fontId="9" fillId="0" borderId="0" xfId="2" applyFont="1"/>
    <xf numFmtId="1" fontId="9" fillId="0" borderId="0" xfId="2" applyNumberFormat="1" applyFont="1"/>
    <xf numFmtId="0" fontId="15" fillId="0" borderId="0" xfId="2" applyFont="1"/>
    <xf numFmtId="0" fontId="14" fillId="0" borderId="0" xfId="2"/>
    <xf numFmtId="0" fontId="2" fillId="0" borderId="0" xfId="2" applyFont="1"/>
    <xf numFmtId="0" fontId="16" fillId="0" borderId="0" xfId="0" applyFont="1"/>
    <xf numFmtId="0" fontId="12" fillId="0" borderId="0" xfId="0" applyFont="1"/>
    <xf numFmtId="2" fontId="17" fillId="0" borderId="0" xfId="0" applyNumberFormat="1" applyFont="1"/>
    <xf numFmtId="0" fontId="9" fillId="0" borderId="0" xfId="0" applyFont="1"/>
    <xf numFmtId="2" fontId="9" fillId="0" borderId="0" xfId="0" applyNumberFormat="1" applyFont="1"/>
    <xf numFmtId="1" fontId="15" fillId="0" borderId="0" xfId="2" applyNumberFormat="1" applyFont="1"/>
    <xf numFmtId="0" fontId="12" fillId="0" borderId="0" xfId="2" applyFont="1"/>
    <xf numFmtId="0" fontId="5" fillId="0" borderId="0" xfId="0" applyFont="1"/>
    <xf numFmtId="1" fontId="3" fillId="0" borderId="0" xfId="0" applyNumberFormat="1" applyFont="1"/>
    <xf numFmtId="0" fontId="3" fillId="2" borderId="0" xfId="0" applyFont="1" applyFill="1"/>
    <xf numFmtId="0" fontId="12" fillId="0" borderId="17" xfId="0" applyFont="1" applyBorder="1" applyAlignment="1">
      <alignment horizontal="center"/>
    </xf>
  </cellXfs>
  <cellStyles count="3">
    <cellStyle name="Normal 2" xfId="2" xr:uid="{A361B16A-0799-4148-9B3E-D8C0E1EF6568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62"/>
  <sheetViews>
    <sheetView tabSelected="1" topLeftCell="A76" workbookViewId="0">
      <selection activeCell="D83" sqref="D83:J83"/>
    </sheetView>
  </sheetViews>
  <sheetFormatPr defaultRowHeight="14.4" x14ac:dyDescent="0.3"/>
  <cols>
    <col min="1" max="1" width="2.77734375" customWidth="1"/>
    <col min="2" max="2" width="5.44140625" customWidth="1"/>
    <col min="3" max="3" width="4.33203125" customWidth="1"/>
    <col min="4" max="4" width="2.6640625" customWidth="1"/>
    <col min="5" max="5" width="3.21875" customWidth="1"/>
    <col min="6" max="6" width="3.77734375" customWidth="1"/>
    <col min="7" max="7" width="4.44140625" customWidth="1"/>
    <col min="8" max="8" width="5.21875" customWidth="1"/>
    <col min="9" max="9" width="4.88671875" customWidth="1"/>
    <col min="10" max="10" width="7.21875" customWidth="1"/>
    <col min="11" max="11" width="3" customWidth="1"/>
    <col min="12" max="12" width="6.33203125" customWidth="1"/>
    <col min="13" max="14" width="5.88671875" customWidth="1"/>
    <col min="15" max="15" width="6.6640625" customWidth="1"/>
    <col min="16" max="16" width="4.109375" customWidth="1"/>
    <col min="17" max="17" width="6.21875" customWidth="1"/>
    <col min="18" max="18" width="5.88671875" customWidth="1"/>
    <col min="19" max="20" width="5.109375" customWidth="1"/>
    <col min="21" max="21" width="5.77734375" customWidth="1"/>
    <col min="22" max="22" width="6.6640625" customWidth="1"/>
    <col min="23" max="23" width="6.109375" customWidth="1"/>
    <col min="24" max="24" width="7.21875" customWidth="1"/>
    <col min="25" max="25" width="7" customWidth="1"/>
    <col min="26" max="26" width="5.44140625" customWidth="1"/>
    <col min="27" max="27" width="5.88671875" customWidth="1"/>
  </cols>
  <sheetData>
    <row r="1" spans="1:27" ht="18" x14ac:dyDescent="0.5">
      <c r="A1" s="1"/>
      <c r="B1" s="1"/>
      <c r="C1" s="2"/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1"/>
      <c r="AA1" s="5" t="s">
        <v>0</v>
      </c>
    </row>
    <row r="2" spans="1:27" ht="24" x14ac:dyDescent="0.6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24" x14ac:dyDescent="0.6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24" x14ac:dyDescent="0.65">
      <c r="A4" s="7"/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9" t="s">
        <v>4</v>
      </c>
      <c r="N4" s="9"/>
      <c r="O4" s="9"/>
      <c r="P4" s="9"/>
      <c r="Q4" s="10" t="s">
        <v>5</v>
      </c>
      <c r="R4" s="10"/>
      <c r="S4" s="10" t="s">
        <v>6</v>
      </c>
      <c r="T4" s="10"/>
      <c r="U4" s="11" t="s">
        <v>7</v>
      </c>
      <c r="V4" s="11"/>
      <c r="W4" s="11"/>
      <c r="X4" s="11"/>
      <c r="Y4" s="11"/>
      <c r="Z4" s="11"/>
      <c r="AA4" s="11"/>
    </row>
    <row r="5" spans="1:27" ht="18" x14ac:dyDescent="0.5">
      <c r="A5" s="12" t="s">
        <v>8</v>
      </c>
      <c r="B5" s="13" t="s">
        <v>9</v>
      </c>
      <c r="C5" s="14" t="s">
        <v>10</v>
      </c>
      <c r="D5" s="15" t="s">
        <v>11</v>
      </c>
      <c r="E5" s="15"/>
      <c r="F5" s="15"/>
      <c r="G5" s="15"/>
      <c r="H5" s="15"/>
      <c r="I5" s="15"/>
      <c r="J5" s="15"/>
      <c r="K5" s="16" t="s">
        <v>12</v>
      </c>
      <c r="L5" s="17"/>
      <c r="M5" s="17"/>
      <c r="N5" s="17"/>
      <c r="O5" s="17"/>
      <c r="P5" s="17"/>
      <c r="Q5" s="17"/>
      <c r="R5" s="17"/>
      <c r="S5" s="17"/>
      <c r="T5" s="17"/>
      <c r="U5" s="18"/>
      <c r="V5" s="19" t="s">
        <v>13</v>
      </c>
      <c r="W5" s="19" t="s">
        <v>14</v>
      </c>
      <c r="X5" s="19" t="s">
        <v>15</v>
      </c>
      <c r="Y5" s="19" t="s">
        <v>16</v>
      </c>
      <c r="Z5" s="19" t="s">
        <v>17</v>
      </c>
      <c r="AA5" s="20" t="s">
        <v>18</v>
      </c>
    </row>
    <row r="6" spans="1:27" ht="16.2" x14ac:dyDescent="0.45">
      <c r="A6" s="12"/>
      <c r="B6" s="13"/>
      <c r="C6" s="14"/>
      <c r="D6" s="21" t="s">
        <v>19</v>
      </c>
      <c r="E6" s="22"/>
      <c r="F6" s="23"/>
      <c r="G6" s="24" t="s">
        <v>20</v>
      </c>
      <c r="H6" s="25" t="s">
        <v>21</v>
      </c>
      <c r="I6" s="26" t="s">
        <v>22</v>
      </c>
      <c r="J6" s="25" t="s">
        <v>23</v>
      </c>
      <c r="K6" s="27" t="s">
        <v>8</v>
      </c>
      <c r="L6" s="28" t="s">
        <v>24</v>
      </c>
      <c r="M6" s="28" t="s">
        <v>25</v>
      </c>
      <c r="N6" s="29" t="s">
        <v>20</v>
      </c>
      <c r="O6" s="28" t="s">
        <v>26</v>
      </c>
      <c r="P6" s="29" t="s">
        <v>27</v>
      </c>
      <c r="Q6" s="30" t="s">
        <v>28</v>
      </c>
      <c r="R6" s="28" t="s">
        <v>29</v>
      </c>
      <c r="S6" s="31" t="s">
        <v>30</v>
      </c>
      <c r="T6" s="32"/>
      <c r="U6" s="28" t="s">
        <v>31</v>
      </c>
      <c r="V6" s="33"/>
      <c r="W6" s="33"/>
      <c r="X6" s="33"/>
      <c r="Y6" s="33"/>
      <c r="Z6" s="33"/>
      <c r="AA6" s="34"/>
    </row>
    <row r="7" spans="1:27" x14ac:dyDescent="0.3">
      <c r="A7" s="12"/>
      <c r="B7" s="13"/>
      <c r="C7" s="14"/>
      <c r="D7" s="35"/>
      <c r="E7" s="36"/>
      <c r="F7" s="37"/>
      <c r="G7" s="24"/>
      <c r="H7" s="38"/>
      <c r="I7" s="39"/>
      <c r="J7" s="38"/>
      <c r="K7" s="40"/>
      <c r="L7" s="41"/>
      <c r="M7" s="41"/>
      <c r="N7" s="42"/>
      <c r="O7" s="41"/>
      <c r="P7" s="42"/>
      <c r="Q7" s="43"/>
      <c r="R7" s="41"/>
      <c r="S7" s="30" t="s">
        <v>32</v>
      </c>
      <c r="T7" s="30" t="s">
        <v>33</v>
      </c>
      <c r="U7" s="41"/>
      <c r="V7" s="33"/>
      <c r="W7" s="33"/>
      <c r="X7" s="33"/>
      <c r="Y7" s="33"/>
      <c r="Z7" s="33"/>
      <c r="AA7" s="34"/>
    </row>
    <row r="8" spans="1:27" x14ac:dyDescent="0.3">
      <c r="A8" s="12"/>
      <c r="B8" s="13"/>
      <c r="C8" s="14"/>
      <c r="D8" s="44" t="s">
        <v>34</v>
      </c>
      <c r="E8" s="44" t="s">
        <v>35</v>
      </c>
      <c r="F8" s="44" t="s">
        <v>36</v>
      </c>
      <c r="G8" s="24"/>
      <c r="H8" s="38"/>
      <c r="I8" s="39"/>
      <c r="J8" s="38"/>
      <c r="K8" s="40"/>
      <c r="L8" s="41"/>
      <c r="M8" s="41"/>
      <c r="N8" s="42"/>
      <c r="O8" s="41"/>
      <c r="P8" s="42"/>
      <c r="Q8" s="43"/>
      <c r="R8" s="41"/>
      <c r="S8" s="43"/>
      <c r="T8" s="43"/>
      <c r="U8" s="41"/>
      <c r="V8" s="33"/>
      <c r="W8" s="33"/>
      <c r="X8" s="33"/>
      <c r="Y8" s="33"/>
      <c r="Z8" s="33"/>
      <c r="AA8" s="34"/>
    </row>
    <row r="9" spans="1:27" x14ac:dyDescent="0.3">
      <c r="A9" s="12"/>
      <c r="B9" s="13"/>
      <c r="C9" s="14"/>
      <c r="D9" s="45"/>
      <c r="E9" s="45"/>
      <c r="F9" s="45"/>
      <c r="G9" s="24"/>
      <c r="H9" s="38"/>
      <c r="I9" s="39"/>
      <c r="J9" s="38"/>
      <c r="K9" s="40"/>
      <c r="L9" s="41"/>
      <c r="M9" s="41"/>
      <c r="N9" s="42"/>
      <c r="O9" s="41"/>
      <c r="P9" s="42"/>
      <c r="Q9" s="43"/>
      <c r="R9" s="41"/>
      <c r="S9" s="43"/>
      <c r="T9" s="43"/>
      <c r="U9" s="41"/>
      <c r="V9" s="33"/>
      <c r="W9" s="33"/>
      <c r="X9" s="33"/>
      <c r="Y9" s="33"/>
      <c r="Z9" s="33"/>
      <c r="AA9" s="34"/>
    </row>
    <row r="10" spans="1:27" x14ac:dyDescent="0.3">
      <c r="A10" s="12"/>
      <c r="B10" s="13"/>
      <c r="C10" s="14"/>
      <c r="D10" s="46"/>
      <c r="E10" s="46"/>
      <c r="F10" s="46"/>
      <c r="G10" s="47"/>
      <c r="H10" s="48"/>
      <c r="I10" s="49"/>
      <c r="J10" s="48"/>
      <c r="K10" s="50"/>
      <c r="L10" s="51"/>
      <c r="M10" s="51"/>
      <c r="N10" s="52"/>
      <c r="O10" s="51"/>
      <c r="P10" s="52"/>
      <c r="Q10" s="53"/>
      <c r="R10" s="51"/>
      <c r="S10" s="53"/>
      <c r="T10" s="53"/>
      <c r="U10" s="51"/>
      <c r="V10" s="54"/>
      <c r="W10" s="54"/>
      <c r="X10" s="54"/>
      <c r="Y10" s="54"/>
      <c r="Z10" s="54"/>
      <c r="AA10" s="55"/>
    </row>
    <row r="11" spans="1:27" ht="16.2" x14ac:dyDescent="0.45">
      <c r="A11" s="56">
        <v>1</v>
      </c>
      <c r="B11" s="57" t="s">
        <v>37</v>
      </c>
      <c r="C11" s="57">
        <v>289</v>
      </c>
      <c r="D11" s="58">
        <v>2</v>
      </c>
      <c r="E11" s="58">
        <v>1</v>
      </c>
      <c r="F11" s="59">
        <v>91</v>
      </c>
      <c r="G11" s="58">
        <v>1</v>
      </c>
      <c r="H11" s="60">
        <f t="shared" ref="H11" si="0">(D11*400)+(E11*100)+(F11)</f>
        <v>991</v>
      </c>
      <c r="I11" s="61">
        <v>85</v>
      </c>
      <c r="J11" s="62">
        <f t="shared" ref="J11" si="1">(H11*I11)</f>
        <v>84235</v>
      </c>
      <c r="K11" s="57"/>
      <c r="L11" s="63"/>
      <c r="M11" s="63"/>
      <c r="N11" s="63"/>
      <c r="O11" s="64"/>
      <c r="P11" s="65"/>
      <c r="Q11" s="66"/>
      <c r="R11" s="66"/>
      <c r="S11" s="67"/>
      <c r="T11" s="67"/>
      <c r="U11" s="68"/>
      <c r="V11" s="69"/>
      <c r="W11" s="70"/>
      <c r="X11" s="63"/>
      <c r="Y11" s="62">
        <f>(J11)</f>
        <v>84235</v>
      </c>
      <c r="Z11" s="60">
        <v>0.01</v>
      </c>
      <c r="AA11" s="71">
        <f>Y11*Z11/100</f>
        <v>8.4235000000000007</v>
      </c>
    </row>
    <row r="12" spans="1:27" ht="16.2" x14ac:dyDescent="0.45">
      <c r="A12" s="57"/>
      <c r="B12" s="57"/>
      <c r="C12" s="57"/>
      <c r="D12" s="58"/>
      <c r="E12" s="58"/>
      <c r="F12" s="59"/>
      <c r="G12" s="58"/>
      <c r="H12" s="72"/>
      <c r="I12" s="61"/>
      <c r="J12" s="62"/>
      <c r="K12" s="57"/>
      <c r="L12" s="63"/>
      <c r="M12" s="63"/>
      <c r="N12" s="63"/>
      <c r="O12" s="64"/>
      <c r="P12" s="73"/>
      <c r="Q12" s="66"/>
      <c r="R12" s="66"/>
      <c r="S12" s="67"/>
      <c r="T12" s="67"/>
      <c r="U12" s="68"/>
      <c r="V12" s="74"/>
      <c r="W12" s="75"/>
      <c r="X12" s="63"/>
      <c r="Y12" s="62"/>
      <c r="Z12" s="60"/>
      <c r="AA12" s="71"/>
    </row>
    <row r="13" spans="1:27" ht="16.2" x14ac:dyDescent="0.45">
      <c r="A13" s="76"/>
      <c r="B13" s="76"/>
      <c r="C13" s="77"/>
      <c r="D13" s="77"/>
      <c r="E13" s="77"/>
      <c r="F13" s="77"/>
      <c r="G13" s="77"/>
      <c r="H13" s="78"/>
      <c r="I13" s="79"/>
      <c r="J13" s="80"/>
      <c r="K13" s="81"/>
      <c r="L13" s="82"/>
      <c r="M13" s="82"/>
      <c r="N13" s="82"/>
      <c r="O13" s="83"/>
      <c r="P13" s="84"/>
      <c r="Q13" s="85"/>
      <c r="R13" s="85"/>
      <c r="S13" s="84"/>
      <c r="T13" s="84"/>
      <c r="U13" s="86"/>
      <c r="V13" s="87"/>
      <c r="W13" s="87"/>
      <c r="X13" s="88"/>
      <c r="Y13" s="89"/>
      <c r="Z13" s="83"/>
      <c r="AA13" s="90">
        <f>SUM(AA11:AA12)</f>
        <v>8.4235000000000007</v>
      </c>
    </row>
    <row r="14" spans="1:27" ht="16.2" x14ac:dyDescent="0.45">
      <c r="A14" s="1"/>
      <c r="B14" s="1"/>
      <c r="C14" s="2"/>
      <c r="D14" s="1"/>
      <c r="E14" s="1"/>
      <c r="F14" s="1"/>
      <c r="G14" s="1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2" x14ac:dyDescent="0.45">
      <c r="A15" s="91"/>
      <c r="B15" s="92" t="s">
        <v>38</v>
      </c>
      <c r="C15" s="93" t="s">
        <v>39</v>
      </c>
      <c r="D15" s="93"/>
      <c r="E15" s="94"/>
      <c r="F15" s="95"/>
      <c r="G15" s="95"/>
      <c r="H15" s="92"/>
      <c r="I15" s="92"/>
      <c r="J15" s="92" t="s">
        <v>40</v>
      </c>
      <c r="K15" s="92"/>
      <c r="L15" s="92"/>
      <c r="M15" s="92"/>
      <c r="N15" s="92"/>
      <c r="O15" s="96"/>
      <c r="P15" s="96"/>
      <c r="Q15" s="96"/>
      <c r="R15" s="96"/>
      <c r="S15" s="1"/>
      <c r="T15" s="1"/>
      <c r="U15" s="1"/>
      <c r="V15" s="97" t="s">
        <v>41</v>
      </c>
      <c r="W15" s="97"/>
      <c r="X15" s="98"/>
      <c r="Y15" s="99">
        <f>AA13</f>
        <v>8.4235000000000007</v>
      </c>
      <c r="Z15" s="97" t="s">
        <v>42</v>
      </c>
      <c r="AA15" s="1"/>
    </row>
    <row r="16" spans="1:27" ht="16.2" x14ac:dyDescent="0.45">
      <c r="A16" s="91"/>
      <c r="B16" s="92"/>
      <c r="C16" s="93"/>
      <c r="D16" s="93"/>
      <c r="E16" s="94"/>
      <c r="F16" s="95"/>
      <c r="G16" s="95"/>
      <c r="H16" s="92"/>
      <c r="I16" s="92"/>
      <c r="J16" s="92" t="s">
        <v>43</v>
      </c>
      <c r="K16" s="92"/>
      <c r="L16" s="92"/>
      <c r="M16" s="92"/>
      <c r="N16" s="92"/>
      <c r="O16" s="96"/>
      <c r="P16" s="96"/>
      <c r="Q16" s="96"/>
      <c r="R16" s="96"/>
      <c r="S16" s="1"/>
      <c r="T16" s="1"/>
      <c r="U16" s="1"/>
      <c r="V16" s="100" t="s">
        <v>44</v>
      </c>
      <c r="W16" s="100"/>
      <c r="X16" s="100"/>
      <c r="Y16" s="101">
        <f>Y15*90%</f>
        <v>7.5811500000000009</v>
      </c>
      <c r="Z16" s="97" t="s">
        <v>42</v>
      </c>
      <c r="AA16" s="1"/>
    </row>
    <row r="17" spans="1:27" ht="16.2" x14ac:dyDescent="0.45">
      <c r="A17" s="91"/>
      <c r="B17" s="92"/>
      <c r="C17" s="93"/>
      <c r="D17" s="93"/>
      <c r="E17" s="94"/>
      <c r="F17" s="95"/>
      <c r="G17" s="95"/>
      <c r="H17" s="92"/>
      <c r="I17" s="92"/>
      <c r="J17" s="92" t="s">
        <v>45</v>
      </c>
      <c r="K17" s="92"/>
      <c r="L17" s="92"/>
      <c r="M17" s="92"/>
      <c r="N17" s="92"/>
      <c r="O17" s="96"/>
      <c r="P17" s="96"/>
      <c r="Q17" s="96"/>
      <c r="R17" s="92"/>
      <c r="S17" s="1"/>
      <c r="T17" s="1"/>
      <c r="U17" s="1"/>
      <c r="V17" s="91" t="s">
        <v>46</v>
      </c>
      <c r="W17" s="91"/>
      <c r="X17" s="91"/>
      <c r="Y17" s="101">
        <f>Y15-Y16</f>
        <v>0.84234999999999971</v>
      </c>
      <c r="Z17" s="97" t="s">
        <v>42</v>
      </c>
      <c r="AA17" s="91"/>
    </row>
    <row r="18" spans="1:27" ht="16.2" x14ac:dyDescent="0.45">
      <c r="A18" s="91"/>
      <c r="B18" s="92"/>
      <c r="C18" s="93"/>
      <c r="D18" s="93"/>
      <c r="E18" s="94"/>
      <c r="F18" s="95"/>
      <c r="G18" s="95"/>
      <c r="H18" s="92"/>
      <c r="I18" s="94"/>
      <c r="J18" s="92" t="s">
        <v>47</v>
      </c>
      <c r="K18" s="94"/>
      <c r="L18" s="94"/>
      <c r="M18" s="94"/>
      <c r="N18" s="94"/>
      <c r="O18" s="96"/>
      <c r="P18" s="96"/>
      <c r="Q18" s="96"/>
      <c r="R18" s="92"/>
      <c r="S18" s="1"/>
      <c r="T18" s="1"/>
      <c r="U18" s="1"/>
      <c r="V18" s="1"/>
      <c r="W18" s="1"/>
      <c r="X18" s="91"/>
      <c r="Y18" s="91"/>
      <c r="Z18" s="91"/>
      <c r="AA18" s="91"/>
    </row>
    <row r="19" spans="1:27" ht="16.2" x14ac:dyDescent="0.45">
      <c r="A19" s="98"/>
      <c r="B19" s="94"/>
      <c r="C19" s="102"/>
      <c r="D19" s="94"/>
      <c r="E19" s="94"/>
      <c r="F19" s="95"/>
      <c r="G19" s="95"/>
      <c r="H19" s="103"/>
      <c r="I19" s="94"/>
      <c r="J19" s="103" t="s">
        <v>48</v>
      </c>
      <c r="K19" s="94"/>
      <c r="L19" s="94"/>
      <c r="M19" s="94"/>
      <c r="N19" s="94"/>
      <c r="O19" s="95"/>
      <c r="P19" s="95"/>
      <c r="Q19" s="95"/>
      <c r="R19" s="95"/>
      <c r="S19" s="4"/>
      <c r="T19" s="4"/>
      <c r="U19" s="4"/>
      <c r="V19" s="4"/>
      <c r="W19" s="4"/>
      <c r="X19" s="4"/>
      <c r="Y19" s="4"/>
      <c r="Z19" s="4"/>
      <c r="AA19" s="4"/>
    </row>
    <row r="20" spans="1:27" ht="24" x14ac:dyDescent="0.6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</row>
    <row r="21" spans="1:27" ht="24" x14ac:dyDescent="0.65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7" ht="16.2" x14ac:dyDescent="0.45">
      <c r="A22" s="4"/>
      <c r="B22" s="4"/>
      <c r="C22" s="105"/>
      <c r="D22" s="4"/>
      <c r="E22" s="4"/>
      <c r="F22" s="4"/>
      <c r="G22" s="4"/>
      <c r="H22" s="4"/>
      <c r="I22" s="10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6.2" x14ac:dyDescent="0.45">
      <c r="A23" s="4"/>
      <c r="B23" s="4"/>
      <c r="C23" s="105"/>
      <c r="D23" s="4"/>
      <c r="E23" s="4"/>
      <c r="F23" s="4"/>
      <c r="G23" s="4"/>
      <c r="H23" s="4"/>
      <c r="I23" s="10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6.2" x14ac:dyDescent="0.45">
      <c r="A24" s="4"/>
      <c r="B24" s="4"/>
      <c r="C24" s="105"/>
      <c r="D24" s="4"/>
      <c r="E24" s="4"/>
      <c r="F24" s="4"/>
      <c r="G24" s="4"/>
      <c r="H24" s="4"/>
      <c r="I24" s="10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8" x14ac:dyDescent="0.5">
      <c r="A25" s="4"/>
      <c r="B25" s="4"/>
      <c r="C25" s="105"/>
      <c r="D25" s="4"/>
      <c r="E25" s="4"/>
      <c r="F25" s="4"/>
      <c r="G25" s="4"/>
      <c r="H25" s="4"/>
      <c r="I25" s="10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5" t="s">
        <v>0</v>
      </c>
    </row>
    <row r="26" spans="1:27" ht="24" x14ac:dyDescent="0.65">
      <c r="A26" s="6" t="s">
        <v>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24" x14ac:dyDescent="0.65">
      <c r="A27" s="6" t="s">
        <v>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24" x14ac:dyDescent="0.65">
      <c r="A28" s="7"/>
      <c r="B28" s="8" t="s">
        <v>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9" t="s">
        <v>49</v>
      </c>
      <c r="N28" s="9"/>
      <c r="O28" s="9"/>
      <c r="P28" s="9"/>
      <c r="Q28" s="10" t="s">
        <v>50</v>
      </c>
      <c r="R28" s="10"/>
      <c r="S28" s="10" t="s">
        <v>6</v>
      </c>
      <c r="T28" s="10"/>
      <c r="U28" s="11" t="s">
        <v>7</v>
      </c>
      <c r="V28" s="11"/>
      <c r="W28" s="11"/>
      <c r="X28" s="11"/>
      <c r="Y28" s="11"/>
      <c r="Z28" s="11"/>
      <c r="AA28" s="11"/>
    </row>
    <row r="29" spans="1:27" ht="18" x14ac:dyDescent="0.5">
      <c r="A29" s="12" t="s">
        <v>8</v>
      </c>
      <c r="B29" s="13" t="s">
        <v>9</v>
      </c>
      <c r="C29" s="14" t="s">
        <v>10</v>
      </c>
      <c r="D29" s="15" t="s">
        <v>11</v>
      </c>
      <c r="E29" s="15"/>
      <c r="F29" s="15"/>
      <c r="G29" s="15"/>
      <c r="H29" s="15"/>
      <c r="I29" s="15"/>
      <c r="J29" s="15"/>
      <c r="K29" s="16" t="s">
        <v>12</v>
      </c>
      <c r="L29" s="17"/>
      <c r="M29" s="17"/>
      <c r="N29" s="17"/>
      <c r="O29" s="17"/>
      <c r="P29" s="17"/>
      <c r="Q29" s="17"/>
      <c r="R29" s="17"/>
      <c r="S29" s="17"/>
      <c r="T29" s="17"/>
      <c r="U29" s="18"/>
      <c r="V29" s="19" t="s">
        <v>13</v>
      </c>
      <c r="W29" s="19" t="s">
        <v>14</v>
      </c>
      <c r="X29" s="19" t="s">
        <v>15</v>
      </c>
      <c r="Y29" s="19" t="s">
        <v>16</v>
      </c>
      <c r="Z29" s="19" t="s">
        <v>17</v>
      </c>
      <c r="AA29" s="20" t="s">
        <v>18</v>
      </c>
    </row>
    <row r="30" spans="1:27" ht="16.2" x14ac:dyDescent="0.45">
      <c r="A30" s="12"/>
      <c r="B30" s="13"/>
      <c r="C30" s="14"/>
      <c r="D30" s="21" t="s">
        <v>19</v>
      </c>
      <c r="E30" s="22"/>
      <c r="F30" s="23"/>
      <c r="G30" s="24" t="s">
        <v>20</v>
      </c>
      <c r="H30" s="25" t="s">
        <v>21</v>
      </c>
      <c r="I30" s="26" t="s">
        <v>22</v>
      </c>
      <c r="J30" s="25" t="s">
        <v>23</v>
      </c>
      <c r="K30" s="27" t="s">
        <v>8</v>
      </c>
      <c r="L30" s="28" t="s">
        <v>24</v>
      </c>
      <c r="M30" s="28" t="s">
        <v>25</v>
      </c>
      <c r="N30" s="29" t="s">
        <v>20</v>
      </c>
      <c r="O30" s="28" t="s">
        <v>26</v>
      </c>
      <c r="P30" s="29" t="s">
        <v>27</v>
      </c>
      <c r="Q30" s="30" t="s">
        <v>28</v>
      </c>
      <c r="R30" s="28" t="s">
        <v>29</v>
      </c>
      <c r="S30" s="31" t="s">
        <v>30</v>
      </c>
      <c r="T30" s="32"/>
      <c r="U30" s="28" t="s">
        <v>31</v>
      </c>
      <c r="V30" s="33"/>
      <c r="W30" s="33"/>
      <c r="X30" s="33"/>
      <c r="Y30" s="33"/>
      <c r="Z30" s="33"/>
      <c r="AA30" s="34"/>
    </row>
    <row r="31" spans="1:27" x14ac:dyDescent="0.3">
      <c r="A31" s="12"/>
      <c r="B31" s="13"/>
      <c r="C31" s="14"/>
      <c r="D31" s="35"/>
      <c r="E31" s="36"/>
      <c r="F31" s="37"/>
      <c r="G31" s="24"/>
      <c r="H31" s="38"/>
      <c r="I31" s="39"/>
      <c r="J31" s="38"/>
      <c r="K31" s="40"/>
      <c r="L31" s="41"/>
      <c r="M31" s="41"/>
      <c r="N31" s="42"/>
      <c r="O31" s="41"/>
      <c r="P31" s="42"/>
      <c r="Q31" s="43"/>
      <c r="R31" s="41"/>
      <c r="S31" s="30" t="s">
        <v>32</v>
      </c>
      <c r="T31" s="30" t="s">
        <v>33</v>
      </c>
      <c r="U31" s="41"/>
      <c r="V31" s="33"/>
      <c r="W31" s="33"/>
      <c r="X31" s="33"/>
      <c r="Y31" s="33"/>
      <c r="Z31" s="33"/>
      <c r="AA31" s="34"/>
    </row>
    <row r="32" spans="1:27" x14ac:dyDescent="0.3">
      <c r="A32" s="12"/>
      <c r="B32" s="13"/>
      <c r="C32" s="14"/>
      <c r="D32" s="44" t="s">
        <v>34</v>
      </c>
      <c r="E32" s="44" t="s">
        <v>35</v>
      </c>
      <c r="F32" s="44" t="s">
        <v>36</v>
      </c>
      <c r="G32" s="24"/>
      <c r="H32" s="38"/>
      <c r="I32" s="39"/>
      <c r="J32" s="38"/>
      <c r="K32" s="40"/>
      <c r="L32" s="41"/>
      <c r="M32" s="41"/>
      <c r="N32" s="42"/>
      <c r="O32" s="41"/>
      <c r="P32" s="42"/>
      <c r="Q32" s="43"/>
      <c r="R32" s="41"/>
      <c r="S32" s="43"/>
      <c r="T32" s="43"/>
      <c r="U32" s="41"/>
      <c r="V32" s="33"/>
      <c r="W32" s="33"/>
      <c r="X32" s="33"/>
      <c r="Y32" s="33"/>
      <c r="Z32" s="33"/>
      <c r="AA32" s="34"/>
    </row>
    <row r="33" spans="1:27" x14ac:dyDescent="0.3">
      <c r="A33" s="12"/>
      <c r="B33" s="13"/>
      <c r="C33" s="14"/>
      <c r="D33" s="45"/>
      <c r="E33" s="45"/>
      <c r="F33" s="45"/>
      <c r="G33" s="24"/>
      <c r="H33" s="38"/>
      <c r="I33" s="39"/>
      <c r="J33" s="38"/>
      <c r="K33" s="40"/>
      <c r="L33" s="41"/>
      <c r="M33" s="41"/>
      <c r="N33" s="42"/>
      <c r="O33" s="41"/>
      <c r="P33" s="42"/>
      <c r="Q33" s="43"/>
      <c r="R33" s="41"/>
      <c r="S33" s="43"/>
      <c r="T33" s="43"/>
      <c r="U33" s="41"/>
      <c r="V33" s="33"/>
      <c r="W33" s="33"/>
      <c r="X33" s="33"/>
      <c r="Y33" s="33"/>
      <c r="Z33" s="33"/>
      <c r="AA33" s="34"/>
    </row>
    <row r="34" spans="1:27" x14ac:dyDescent="0.3">
      <c r="A34" s="12"/>
      <c r="B34" s="13"/>
      <c r="C34" s="14"/>
      <c r="D34" s="46"/>
      <c r="E34" s="46"/>
      <c r="F34" s="46"/>
      <c r="G34" s="47"/>
      <c r="H34" s="48"/>
      <c r="I34" s="49"/>
      <c r="J34" s="48"/>
      <c r="K34" s="50"/>
      <c r="L34" s="51"/>
      <c r="M34" s="51"/>
      <c r="N34" s="52"/>
      <c r="O34" s="51"/>
      <c r="P34" s="52"/>
      <c r="Q34" s="53"/>
      <c r="R34" s="51"/>
      <c r="S34" s="53"/>
      <c r="T34" s="53"/>
      <c r="U34" s="51"/>
      <c r="V34" s="54"/>
      <c r="W34" s="54"/>
      <c r="X34" s="54"/>
      <c r="Y34" s="54"/>
      <c r="Z34" s="54"/>
      <c r="AA34" s="55"/>
    </row>
    <row r="35" spans="1:27" ht="16.2" x14ac:dyDescent="0.45">
      <c r="A35" s="56">
        <v>1</v>
      </c>
      <c r="B35" s="57" t="s">
        <v>37</v>
      </c>
      <c r="C35" s="57">
        <v>290</v>
      </c>
      <c r="D35" s="58">
        <v>2</v>
      </c>
      <c r="E35" s="58">
        <v>0</v>
      </c>
      <c r="F35" s="59">
        <v>72</v>
      </c>
      <c r="G35" s="58">
        <v>1</v>
      </c>
      <c r="H35" s="60">
        <f t="shared" ref="H35" si="2">(D35*400)+(E35*100)+(F35)</f>
        <v>872</v>
      </c>
      <c r="I35" s="61">
        <v>85</v>
      </c>
      <c r="J35" s="62">
        <f t="shared" ref="J35" si="3">(H35*I35)</f>
        <v>74120</v>
      </c>
      <c r="K35" s="57"/>
      <c r="L35" s="63"/>
      <c r="M35" s="63"/>
      <c r="N35" s="63"/>
      <c r="O35" s="64"/>
      <c r="P35" s="65"/>
      <c r="Q35" s="66"/>
      <c r="R35" s="66"/>
      <c r="S35" s="67"/>
      <c r="T35" s="67"/>
      <c r="U35" s="68"/>
      <c r="V35" s="69"/>
      <c r="W35" s="70"/>
      <c r="X35" s="63"/>
      <c r="Y35" s="62">
        <f>(J35)</f>
        <v>74120</v>
      </c>
      <c r="Z35" s="60">
        <v>0.01</v>
      </c>
      <c r="AA35" s="71">
        <f>Y35*Z35/100</f>
        <v>7.4120000000000008</v>
      </c>
    </row>
    <row r="36" spans="1:27" ht="16.2" x14ac:dyDescent="0.45">
      <c r="A36" s="57"/>
      <c r="B36" s="57"/>
      <c r="C36" s="57"/>
      <c r="D36" s="58"/>
      <c r="E36" s="58"/>
      <c r="F36" s="59"/>
      <c r="G36" s="58"/>
      <c r="H36" s="72"/>
      <c r="I36" s="61"/>
      <c r="J36" s="62"/>
      <c r="K36" s="57"/>
      <c r="L36" s="63"/>
      <c r="M36" s="63"/>
      <c r="N36" s="63"/>
      <c r="O36" s="64"/>
      <c r="P36" s="73"/>
      <c r="Q36" s="66"/>
      <c r="R36" s="66"/>
      <c r="S36" s="67"/>
      <c r="T36" s="67"/>
      <c r="U36" s="68"/>
      <c r="V36" s="74"/>
      <c r="W36" s="75"/>
      <c r="X36" s="63"/>
      <c r="Y36" s="62"/>
      <c r="Z36" s="60"/>
      <c r="AA36" s="71"/>
    </row>
    <row r="37" spans="1:27" ht="16.2" x14ac:dyDescent="0.45">
      <c r="A37" s="76"/>
      <c r="B37" s="76"/>
      <c r="C37" s="77"/>
      <c r="D37" s="77"/>
      <c r="E37" s="77"/>
      <c r="F37" s="77"/>
      <c r="G37" s="77"/>
      <c r="H37" s="78"/>
      <c r="I37" s="79"/>
      <c r="J37" s="80"/>
      <c r="K37" s="81"/>
      <c r="L37" s="82"/>
      <c r="M37" s="82"/>
      <c r="N37" s="82"/>
      <c r="O37" s="83"/>
      <c r="P37" s="84"/>
      <c r="Q37" s="85"/>
      <c r="R37" s="85"/>
      <c r="S37" s="84"/>
      <c r="T37" s="84"/>
      <c r="U37" s="86"/>
      <c r="V37" s="87"/>
      <c r="W37" s="87"/>
      <c r="X37" s="88"/>
      <c r="Y37" s="89"/>
      <c r="Z37" s="83"/>
      <c r="AA37" s="90">
        <f>SUM(AA35:AA36)</f>
        <v>7.4120000000000008</v>
      </c>
    </row>
    <row r="38" spans="1:27" ht="16.2" x14ac:dyDescent="0.45">
      <c r="A38" s="1"/>
      <c r="B38" s="1"/>
      <c r="C38" s="2"/>
      <c r="D38" s="1"/>
      <c r="E38" s="1"/>
      <c r="F38" s="1"/>
      <c r="G38" s="1"/>
      <c r="H38" s="1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2" x14ac:dyDescent="0.45">
      <c r="A39" s="91"/>
      <c r="B39" s="92" t="s">
        <v>38</v>
      </c>
      <c r="C39" s="93" t="s">
        <v>39</v>
      </c>
      <c r="D39" s="93"/>
      <c r="E39" s="94"/>
      <c r="F39" s="95"/>
      <c r="G39" s="95"/>
      <c r="H39" s="92"/>
      <c r="I39" s="92"/>
      <c r="J39" s="92" t="s">
        <v>40</v>
      </c>
      <c r="K39" s="92"/>
      <c r="L39" s="92"/>
      <c r="M39" s="92"/>
      <c r="N39" s="92"/>
      <c r="O39" s="96"/>
      <c r="P39" s="96"/>
      <c r="Q39" s="96"/>
      <c r="R39" s="96"/>
      <c r="S39" s="1"/>
      <c r="T39" s="1"/>
      <c r="U39" s="1"/>
      <c r="V39" s="97" t="s">
        <v>41</v>
      </c>
      <c r="W39" s="97"/>
      <c r="X39" s="98"/>
      <c r="Y39" s="99">
        <f>AA37</f>
        <v>7.4120000000000008</v>
      </c>
      <c r="Z39" s="97" t="s">
        <v>42</v>
      </c>
      <c r="AA39" s="1"/>
    </row>
    <row r="40" spans="1:27" ht="16.2" x14ac:dyDescent="0.45">
      <c r="A40" s="91"/>
      <c r="B40" s="92"/>
      <c r="C40" s="93"/>
      <c r="D40" s="93"/>
      <c r="E40" s="94"/>
      <c r="F40" s="95"/>
      <c r="G40" s="95"/>
      <c r="H40" s="92"/>
      <c r="I40" s="92"/>
      <c r="J40" s="92" t="s">
        <v>43</v>
      </c>
      <c r="K40" s="92"/>
      <c r="L40" s="92"/>
      <c r="M40" s="92"/>
      <c r="N40" s="92"/>
      <c r="O40" s="96"/>
      <c r="P40" s="96"/>
      <c r="Q40" s="96"/>
      <c r="R40" s="96"/>
      <c r="S40" s="1"/>
      <c r="T40" s="1"/>
      <c r="U40" s="1"/>
      <c r="V40" s="100" t="s">
        <v>44</v>
      </c>
      <c r="W40" s="100"/>
      <c r="X40" s="100"/>
      <c r="Y40" s="101">
        <f>Y39*90%</f>
        <v>6.6708000000000007</v>
      </c>
      <c r="Z40" s="97" t="s">
        <v>42</v>
      </c>
      <c r="AA40" s="1"/>
    </row>
    <row r="41" spans="1:27" ht="16.2" x14ac:dyDescent="0.45">
      <c r="A41" s="91"/>
      <c r="B41" s="92"/>
      <c r="C41" s="93"/>
      <c r="D41" s="93"/>
      <c r="E41" s="94"/>
      <c r="F41" s="95"/>
      <c r="G41" s="95"/>
      <c r="H41" s="92"/>
      <c r="I41" s="92"/>
      <c r="J41" s="92" t="s">
        <v>45</v>
      </c>
      <c r="K41" s="92"/>
      <c r="L41" s="92"/>
      <c r="M41" s="92"/>
      <c r="N41" s="92"/>
      <c r="O41" s="96"/>
      <c r="P41" s="96"/>
      <c r="Q41" s="96"/>
      <c r="R41" s="92"/>
      <c r="S41" s="1"/>
      <c r="T41" s="1"/>
      <c r="U41" s="1"/>
      <c r="V41" s="91" t="s">
        <v>46</v>
      </c>
      <c r="W41" s="91"/>
      <c r="X41" s="91"/>
      <c r="Y41" s="101">
        <f>Y39-Y40</f>
        <v>0.74120000000000008</v>
      </c>
      <c r="Z41" s="97" t="s">
        <v>42</v>
      </c>
      <c r="AA41" s="91"/>
    </row>
    <row r="42" spans="1:27" ht="16.2" x14ac:dyDescent="0.45">
      <c r="A42" s="91"/>
      <c r="B42" s="92"/>
      <c r="C42" s="93"/>
      <c r="D42" s="93"/>
      <c r="E42" s="94"/>
      <c r="F42" s="95"/>
      <c r="G42" s="95"/>
      <c r="H42" s="92"/>
      <c r="I42" s="94"/>
      <c r="J42" s="92" t="s">
        <v>47</v>
      </c>
      <c r="K42" s="94"/>
      <c r="L42" s="94"/>
      <c r="M42" s="94"/>
      <c r="N42" s="94"/>
      <c r="O42" s="96"/>
      <c r="P42" s="96"/>
      <c r="Q42" s="96"/>
      <c r="R42" s="92"/>
      <c r="S42" s="1"/>
      <c r="T42" s="1"/>
      <c r="U42" s="1"/>
      <c r="V42" s="1"/>
      <c r="W42" s="1"/>
      <c r="X42" s="91"/>
      <c r="Y42" s="91"/>
      <c r="Z42" s="91"/>
      <c r="AA42" s="91"/>
    </row>
    <row r="43" spans="1:27" ht="16.2" x14ac:dyDescent="0.45">
      <c r="A43" s="98"/>
      <c r="B43" s="94"/>
      <c r="C43" s="102"/>
      <c r="D43" s="94"/>
      <c r="E43" s="94"/>
      <c r="F43" s="95"/>
      <c r="G43" s="95"/>
      <c r="H43" s="103"/>
      <c r="I43" s="94"/>
      <c r="J43" s="103" t="s">
        <v>48</v>
      </c>
      <c r="K43" s="94"/>
      <c r="L43" s="94"/>
      <c r="M43" s="94"/>
      <c r="N43" s="94"/>
      <c r="O43" s="95"/>
      <c r="P43" s="95"/>
      <c r="Q43" s="95"/>
      <c r="R43" s="95"/>
      <c r="S43" s="4"/>
      <c r="T43" s="4"/>
      <c r="U43" s="4"/>
      <c r="V43" s="4"/>
      <c r="W43" s="4"/>
      <c r="X43" s="4"/>
      <c r="Y43" s="4"/>
      <c r="Z43" s="4"/>
      <c r="AA43" s="4"/>
    </row>
    <row r="44" spans="1:27" ht="24" x14ac:dyDescent="0.6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</row>
    <row r="45" spans="1:27" ht="24" x14ac:dyDescent="0.65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</row>
    <row r="46" spans="1:27" ht="16.2" x14ac:dyDescent="0.45">
      <c r="A46" s="4"/>
      <c r="B46" s="4"/>
      <c r="C46" s="105"/>
      <c r="D46" s="4"/>
      <c r="E46" s="4"/>
      <c r="F46" s="4"/>
      <c r="G46" s="4"/>
      <c r="H46" s="4"/>
      <c r="I46" s="10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6.2" x14ac:dyDescent="0.45">
      <c r="A47" s="4"/>
      <c r="B47" s="4"/>
      <c r="C47" s="105"/>
      <c r="D47" s="4"/>
      <c r="E47" s="4"/>
      <c r="F47" s="4"/>
      <c r="G47" s="4"/>
      <c r="H47" s="4"/>
      <c r="I47" s="10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6.2" x14ac:dyDescent="0.45">
      <c r="A48" s="4"/>
      <c r="B48" s="4"/>
      <c r="C48" s="105"/>
      <c r="D48" s="4"/>
      <c r="E48" s="4"/>
      <c r="F48" s="4"/>
      <c r="G48" s="4"/>
      <c r="H48" s="4"/>
      <c r="I48" s="10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6.2" x14ac:dyDescent="0.45">
      <c r="A49" s="4"/>
      <c r="B49" s="4"/>
      <c r="C49" s="105"/>
      <c r="D49" s="4"/>
      <c r="E49" s="4"/>
      <c r="F49" s="4"/>
      <c r="G49" s="4"/>
      <c r="H49" s="4"/>
      <c r="I49" s="10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6.2" x14ac:dyDescent="0.45">
      <c r="A50" s="4"/>
      <c r="B50" s="4"/>
      <c r="C50" s="105"/>
      <c r="D50" s="4"/>
      <c r="E50" s="4"/>
      <c r="F50" s="4"/>
      <c r="G50" s="4"/>
      <c r="H50" s="4"/>
      <c r="I50" s="10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6.2" x14ac:dyDescent="0.45">
      <c r="A51" s="4"/>
      <c r="B51" s="4"/>
      <c r="C51" s="105"/>
      <c r="D51" s="4"/>
      <c r="E51" s="4"/>
      <c r="F51" s="4"/>
      <c r="G51" s="4"/>
      <c r="H51" s="4"/>
      <c r="I51" s="10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 t="s">
        <v>51</v>
      </c>
    </row>
    <row r="52" spans="1:27" ht="18" x14ac:dyDescent="0.5">
      <c r="A52" s="4"/>
      <c r="B52" s="4"/>
      <c r="C52" s="105"/>
      <c r="D52" s="4"/>
      <c r="E52" s="4"/>
      <c r="F52" s="4"/>
      <c r="G52" s="4"/>
      <c r="H52" s="4"/>
      <c r="I52" s="106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5" t="s">
        <v>0</v>
      </c>
    </row>
    <row r="53" spans="1:27" ht="24" x14ac:dyDescent="0.65">
      <c r="A53" s="6" t="s">
        <v>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24" x14ac:dyDescent="0.65">
      <c r="A54" s="6" t="s">
        <v>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24" x14ac:dyDescent="0.65">
      <c r="A55" s="7"/>
      <c r="B55" s="8" t="s">
        <v>3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9" t="s">
        <v>52</v>
      </c>
      <c r="N55" s="9"/>
      <c r="O55" s="9"/>
      <c r="P55" s="9"/>
      <c r="Q55" s="10" t="s">
        <v>53</v>
      </c>
      <c r="R55" s="10"/>
      <c r="S55" s="10" t="s">
        <v>54</v>
      </c>
      <c r="T55" s="10"/>
      <c r="U55" s="11" t="s">
        <v>7</v>
      </c>
      <c r="V55" s="11"/>
      <c r="W55" s="11"/>
      <c r="X55" s="11"/>
      <c r="Y55" s="11"/>
      <c r="Z55" s="11"/>
      <c r="AA55" s="11"/>
    </row>
    <row r="56" spans="1:27" ht="18" x14ac:dyDescent="0.5">
      <c r="A56" s="12" t="s">
        <v>8</v>
      </c>
      <c r="B56" s="13" t="s">
        <v>9</v>
      </c>
      <c r="C56" s="14" t="s">
        <v>10</v>
      </c>
      <c r="D56" s="15" t="s">
        <v>11</v>
      </c>
      <c r="E56" s="15"/>
      <c r="F56" s="15"/>
      <c r="G56" s="15"/>
      <c r="H56" s="15"/>
      <c r="I56" s="15"/>
      <c r="J56" s="15"/>
      <c r="K56" s="16" t="s">
        <v>12</v>
      </c>
      <c r="L56" s="17"/>
      <c r="M56" s="17"/>
      <c r="N56" s="17"/>
      <c r="O56" s="17"/>
      <c r="P56" s="17"/>
      <c r="Q56" s="17"/>
      <c r="R56" s="17"/>
      <c r="S56" s="17"/>
      <c r="T56" s="17"/>
      <c r="U56" s="18"/>
      <c r="V56" s="19" t="s">
        <v>13</v>
      </c>
      <c r="W56" s="19" t="s">
        <v>14</v>
      </c>
      <c r="X56" s="19" t="s">
        <v>15</v>
      </c>
      <c r="Y56" s="19" t="s">
        <v>16</v>
      </c>
      <c r="Z56" s="19" t="s">
        <v>17</v>
      </c>
      <c r="AA56" s="20" t="s">
        <v>18</v>
      </c>
    </row>
    <row r="57" spans="1:27" ht="16.2" x14ac:dyDescent="0.45">
      <c r="A57" s="12"/>
      <c r="B57" s="13"/>
      <c r="C57" s="14"/>
      <c r="D57" s="21" t="s">
        <v>19</v>
      </c>
      <c r="E57" s="22"/>
      <c r="F57" s="23"/>
      <c r="G57" s="24" t="s">
        <v>20</v>
      </c>
      <c r="H57" s="25" t="s">
        <v>21</v>
      </c>
      <c r="I57" s="26" t="s">
        <v>22</v>
      </c>
      <c r="J57" s="25" t="s">
        <v>23</v>
      </c>
      <c r="K57" s="27" t="s">
        <v>8</v>
      </c>
      <c r="L57" s="28" t="s">
        <v>24</v>
      </c>
      <c r="M57" s="28" t="s">
        <v>25</v>
      </c>
      <c r="N57" s="29" t="s">
        <v>20</v>
      </c>
      <c r="O57" s="28" t="s">
        <v>26</v>
      </c>
      <c r="P57" s="29" t="s">
        <v>27</v>
      </c>
      <c r="Q57" s="30" t="s">
        <v>28</v>
      </c>
      <c r="R57" s="28" t="s">
        <v>29</v>
      </c>
      <c r="S57" s="31" t="s">
        <v>30</v>
      </c>
      <c r="T57" s="32"/>
      <c r="U57" s="28" t="s">
        <v>31</v>
      </c>
      <c r="V57" s="33"/>
      <c r="W57" s="33"/>
      <c r="X57" s="33"/>
      <c r="Y57" s="33"/>
      <c r="Z57" s="33"/>
      <c r="AA57" s="34"/>
    </row>
    <row r="58" spans="1:27" x14ac:dyDescent="0.3">
      <c r="A58" s="12"/>
      <c r="B58" s="13"/>
      <c r="C58" s="14"/>
      <c r="D58" s="35"/>
      <c r="E58" s="36"/>
      <c r="F58" s="37"/>
      <c r="G58" s="24"/>
      <c r="H58" s="38"/>
      <c r="I58" s="39"/>
      <c r="J58" s="38"/>
      <c r="K58" s="40"/>
      <c r="L58" s="41"/>
      <c r="M58" s="41"/>
      <c r="N58" s="42"/>
      <c r="O58" s="41"/>
      <c r="P58" s="42"/>
      <c r="Q58" s="43"/>
      <c r="R58" s="41"/>
      <c r="S58" s="30" t="s">
        <v>32</v>
      </c>
      <c r="T58" s="30" t="s">
        <v>33</v>
      </c>
      <c r="U58" s="41"/>
      <c r="V58" s="33"/>
      <c r="W58" s="33"/>
      <c r="X58" s="33"/>
      <c r="Y58" s="33"/>
      <c r="Z58" s="33"/>
      <c r="AA58" s="34"/>
    </row>
    <row r="59" spans="1:27" x14ac:dyDescent="0.3">
      <c r="A59" s="12"/>
      <c r="B59" s="13"/>
      <c r="C59" s="14"/>
      <c r="D59" s="44" t="s">
        <v>34</v>
      </c>
      <c r="E59" s="44" t="s">
        <v>35</v>
      </c>
      <c r="F59" s="44" t="s">
        <v>36</v>
      </c>
      <c r="G59" s="24"/>
      <c r="H59" s="38"/>
      <c r="I59" s="39"/>
      <c r="J59" s="38"/>
      <c r="K59" s="40"/>
      <c r="L59" s="41"/>
      <c r="M59" s="41"/>
      <c r="N59" s="42"/>
      <c r="O59" s="41"/>
      <c r="P59" s="42"/>
      <c r="Q59" s="43"/>
      <c r="R59" s="41"/>
      <c r="S59" s="43"/>
      <c r="T59" s="43"/>
      <c r="U59" s="41"/>
      <c r="V59" s="33"/>
      <c r="W59" s="33"/>
      <c r="X59" s="33"/>
      <c r="Y59" s="33"/>
      <c r="Z59" s="33"/>
      <c r="AA59" s="34"/>
    </row>
    <row r="60" spans="1:27" x14ac:dyDescent="0.3">
      <c r="A60" s="12"/>
      <c r="B60" s="13"/>
      <c r="C60" s="14"/>
      <c r="D60" s="45"/>
      <c r="E60" s="45"/>
      <c r="F60" s="45"/>
      <c r="G60" s="24"/>
      <c r="H60" s="38"/>
      <c r="I60" s="39"/>
      <c r="J60" s="38"/>
      <c r="K60" s="40"/>
      <c r="L60" s="41"/>
      <c r="M60" s="41"/>
      <c r="N60" s="42"/>
      <c r="O60" s="41"/>
      <c r="P60" s="42"/>
      <c r="Q60" s="43"/>
      <c r="R60" s="41"/>
      <c r="S60" s="43"/>
      <c r="T60" s="43"/>
      <c r="U60" s="41"/>
      <c r="V60" s="33"/>
      <c r="W60" s="33"/>
      <c r="X60" s="33"/>
      <c r="Y60" s="33"/>
      <c r="Z60" s="33"/>
      <c r="AA60" s="34"/>
    </row>
    <row r="61" spans="1:27" x14ac:dyDescent="0.3">
      <c r="A61" s="12"/>
      <c r="B61" s="13"/>
      <c r="C61" s="14"/>
      <c r="D61" s="46"/>
      <c r="E61" s="46"/>
      <c r="F61" s="46"/>
      <c r="G61" s="47"/>
      <c r="H61" s="48"/>
      <c r="I61" s="49"/>
      <c r="J61" s="48"/>
      <c r="K61" s="50"/>
      <c r="L61" s="51"/>
      <c r="M61" s="51"/>
      <c r="N61" s="52"/>
      <c r="O61" s="51"/>
      <c r="P61" s="52"/>
      <c r="Q61" s="53"/>
      <c r="R61" s="51"/>
      <c r="S61" s="53"/>
      <c r="T61" s="53"/>
      <c r="U61" s="51"/>
      <c r="V61" s="54"/>
      <c r="W61" s="54"/>
      <c r="X61" s="54"/>
      <c r="Y61" s="54"/>
      <c r="Z61" s="54"/>
      <c r="AA61" s="55"/>
    </row>
    <row r="62" spans="1:27" ht="16.2" x14ac:dyDescent="0.45">
      <c r="A62" s="56">
        <v>1</v>
      </c>
      <c r="B62" s="57" t="s">
        <v>37</v>
      </c>
      <c r="C62" s="57">
        <v>291</v>
      </c>
      <c r="D62" s="58">
        <v>1</v>
      </c>
      <c r="E62" s="58">
        <v>0</v>
      </c>
      <c r="F62" s="59">
        <v>68</v>
      </c>
      <c r="G62" s="58">
        <v>1</v>
      </c>
      <c r="H62" s="60">
        <f t="shared" ref="H62:H63" si="4">(D62*400)+(E62*100)+(F62)</f>
        <v>468</v>
      </c>
      <c r="I62" s="61">
        <v>85</v>
      </c>
      <c r="J62" s="62">
        <f t="shared" ref="J62:J63" si="5">(H62*I62)</f>
        <v>39780</v>
      </c>
      <c r="K62" s="57"/>
      <c r="L62" s="63"/>
      <c r="M62" s="63"/>
      <c r="N62" s="63"/>
      <c r="O62" s="64"/>
      <c r="P62" s="65"/>
      <c r="Q62" s="66"/>
      <c r="R62" s="66"/>
      <c r="S62" s="67"/>
      <c r="T62" s="67"/>
      <c r="U62" s="68"/>
      <c r="V62" s="69"/>
      <c r="W62" s="70"/>
      <c r="X62" s="63"/>
      <c r="Y62" s="62">
        <f>(J62)</f>
        <v>39780</v>
      </c>
      <c r="Z62" s="60">
        <v>0.01</v>
      </c>
      <c r="AA62" s="71">
        <f>Y62*Z62/100</f>
        <v>3.9780000000000002</v>
      </c>
    </row>
    <row r="63" spans="1:27" ht="16.2" x14ac:dyDescent="0.45">
      <c r="A63" s="56">
        <v>2</v>
      </c>
      <c r="B63" s="57" t="s">
        <v>37</v>
      </c>
      <c r="C63" s="57">
        <v>1496</v>
      </c>
      <c r="D63" s="58">
        <v>2</v>
      </c>
      <c r="E63" s="58">
        <v>0</v>
      </c>
      <c r="F63" s="59">
        <v>25</v>
      </c>
      <c r="G63" s="58">
        <v>1</v>
      </c>
      <c r="H63" s="60">
        <f t="shared" si="4"/>
        <v>825</v>
      </c>
      <c r="I63" s="61">
        <v>85</v>
      </c>
      <c r="J63" s="62">
        <f t="shared" si="5"/>
        <v>70125</v>
      </c>
      <c r="K63" s="57"/>
      <c r="L63" s="63"/>
      <c r="M63" s="63"/>
      <c r="N63" s="63"/>
      <c r="O63" s="64"/>
      <c r="P63" s="65"/>
      <c r="Q63" s="66"/>
      <c r="R63" s="66"/>
      <c r="S63" s="67"/>
      <c r="T63" s="67"/>
      <c r="U63" s="68"/>
      <c r="V63" s="69"/>
      <c r="W63" s="70"/>
      <c r="X63" s="63"/>
      <c r="Y63" s="62">
        <f>(J63)</f>
        <v>70125</v>
      </c>
      <c r="Z63" s="60">
        <v>0.01</v>
      </c>
      <c r="AA63" s="71">
        <f>Y63*Z63/100</f>
        <v>7.0125000000000002</v>
      </c>
    </row>
    <row r="64" spans="1:27" ht="16.2" x14ac:dyDescent="0.45">
      <c r="A64" s="76"/>
      <c r="B64" s="76"/>
      <c r="C64" s="77"/>
      <c r="D64" s="77"/>
      <c r="E64" s="77"/>
      <c r="F64" s="77"/>
      <c r="G64" s="77"/>
      <c r="H64" s="78"/>
      <c r="I64" s="79"/>
      <c r="J64" s="80"/>
      <c r="K64" s="81"/>
      <c r="L64" s="82"/>
      <c r="M64" s="82"/>
      <c r="N64" s="82"/>
      <c r="O64" s="83"/>
      <c r="P64" s="84"/>
      <c r="Q64" s="85"/>
      <c r="R64" s="85"/>
      <c r="S64" s="84"/>
      <c r="T64" s="84"/>
      <c r="U64" s="86"/>
      <c r="V64" s="87"/>
      <c r="W64" s="87"/>
      <c r="X64" s="88"/>
      <c r="Y64" s="89"/>
      <c r="Z64" s="83"/>
      <c r="AA64" s="90">
        <f>SUM(AA62:AA63)</f>
        <v>10.990500000000001</v>
      </c>
    </row>
    <row r="65" spans="1:27" ht="16.2" x14ac:dyDescent="0.45">
      <c r="A65" s="1"/>
      <c r="B65" s="1"/>
      <c r="C65" s="2"/>
      <c r="D65" s="1"/>
      <c r="E65" s="1"/>
      <c r="F65" s="1"/>
      <c r="G65" s="1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2" x14ac:dyDescent="0.45">
      <c r="A66" s="91"/>
      <c r="B66" s="92" t="s">
        <v>38</v>
      </c>
      <c r="C66" s="93" t="s">
        <v>39</v>
      </c>
      <c r="D66" s="93"/>
      <c r="E66" s="94"/>
      <c r="F66" s="95"/>
      <c r="G66" s="95"/>
      <c r="H66" s="92"/>
      <c r="I66" s="92"/>
      <c r="J66" s="92" t="s">
        <v>40</v>
      </c>
      <c r="K66" s="92"/>
      <c r="L66" s="92"/>
      <c r="M66" s="92"/>
      <c r="N66" s="92"/>
      <c r="O66" s="96"/>
      <c r="P66" s="96"/>
      <c r="Q66" s="96"/>
      <c r="R66" s="96"/>
      <c r="S66" s="1"/>
      <c r="T66" s="1"/>
      <c r="U66" s="1"/>
      <c r="V66" s="97" t="s">
        <v>41</v>
      </c>
      <c r="W66" s="97"/>
      <c r="X66" s="98"/>
      <c r="Y66" s="99">
        <f>AA64</f>
        <v>10.990500000000001</v>
      </c>
      <c r="Z66" s="97" t="s">
        <v>42</v>
      </c>
      <c r="AA66" s="1"/>
    </row>
    <row r="67" spans="1:27" ht="16.2" x14ac:dyDescent="0.45">
      <c r="A67" s="91"/>
      <c r="B67" s="92"/>
      <c r="C67" s="93"/>
      <c r="D67" s="93"/>
      <c r="E67" s="94"/>
      <c r="F67" s="95"/>
      <c r="G67" s="95"/>
      <c r="H67" s="92"/>
      <c r="I67" s="92"/>
      <c r="J67" s="92" t="s">
        <v>43</v>
      </c>
      <c r="K67" s="92"/>
      <c r="L67" s="92"/>
      <c r="M67" s="92"/>
      <c r="N67" s="92"/>
      <c r="O67" s="96"/>
      <c r="P67" s="96"/>
      <c r="Q67" s="96"/>
      <c r="R67" s="96"/>
      <c r="S67" s="1"/>
      <c r="T67" s="1"/>
      <c r="U67" s="1"/>
      <c r="V67" s="100" t="s">
        <v>44</v>
      </c>
      <c r="W67" s="100"/>
      <c r="X67" s="100"/>
      <c r="Y67" s="101">
        <f>Y66*90%</f>
        <v>9.8914500000000007</v>
      </c>
      <c r="Z67" s="97" t="s">
        <v>42</v>
      </c>
      <c r="AA67" s="1"/>
    </row>
    <row r="68" spans="1:27" ht="16.2" x14ac:dyDescent="0.45">
      <c r="A68" s="91"/>
      <c r="B68" s="92"/>
      <c r="C68" s="93"/>
      <c r="D68" s="93"/>
      <c r="E68" s="94"/>
      <c r="F68" s="95"/>
      <c r="G68" s="95"/>
      <c r="H68" s="92"/>
      <c r="I68" s="92"/>
      <c r="J68" s="92" t="s">
        <v>45</v>
      </c>
      <c r="K68" s="92"/>
      <c r="L68" s="92"/>
      <c r="M68" s="92"/>
      <c r="N68" s="92"/>
      <c r="O68" s="96"/>
      <c r="P68" s="96"/>
      <c r="Q68" s="96"/>
      <c r="R68" s="92"/>
      <c r="S68" s="1"/>
      <c r="T68" s="1"/>
      <c r="U68" s="1"/>
      <c r="V68" s="91" t="s">
        <v>46</v>
      </c>
      <c r="W68" s="91"/>
      <c r="X68" s="91"/>
      <c r="Y68" s="101">
        <f>Y66-Y67</f>
        <v>1.0990500000000001</v>
      </c>
      <c r="Z68" s="97" t="s">
        <v>42</v>
      </c>
      <c r="AA68" s="91"/>
    </row>
    <row r="69" spans="1:27" ht="16.2" x14ac:dyDescent="0.45">
      <c r="A69" s="91"/>
      <c r="B69" s="92"/>
      <c r="C69" s="93"/>
      <c r="D69" s="93"/>
      <c r="E69" s="94"/>
      <c r="F69" s="95"/>
      <c r="G69" s="95"/>
      <c r="H69" s="92"/>
      <c r="I69" s="94"/>
      <c r="J69" s="92" t="s">
        <v>47</v>
      </c>
      <c r="K69" s="94"/>
      <c r="L69" s="94"/>
      <c r="M69" s="94"/>
      <c r="N69" s="94"/>
      <c r="O69" s="96"/>
      <c r="P69" s="96"/>
      <c r="Q69" s="96"/>
      <c r="R69" s="92"/>
      <c r="S69" s="1"/>
      <c r="T69" s="1"/>
      <c r="U69" s="1"/>
      <c r="V69" s="1"/>
      <c r="W69" s="1"/>
      <c r="X69" s="91"/>
      <c r="Y69" s="91"/>
      <c r="Z69" s="91"/>
      <c r="AA69" s="91"/>
    </row>
    <row r="70" spans="1:27" ht="16.2" x14ac:dyDescent="0.45">
      <c r="A70" s="98"/>
      <c r="B70" s="94"/>
      <c r="C70" s="102"/>
      <c r="D70" s="94"/>
      <c r="E70" s="94"/>
      <c r="F70" s="95"/>
      <c r="G70" s="95"/>
      <c r="H70" s="103"/>
      <c r="I70" s="94"/>
      <c r="J70" s="103" t="s">
        <v>48</v>
      </c>
      <c r="K70" s="94"/>
      <c r="L70" s="94"/>
      <c r="M70" s="94"/>
      <c r="N70" s="94"/>
      <c r="O70" s="95"/>
      <c r="P70" s="95"/>
      <c r="Q70" s="95"/>
      <c r="R70" s="95"/>
      <c r="S70" s="4"/>
      <c r="T70" s="4"/>
      <c r="U70" s="4"/>
      <c r="V70" s="4"/>
      <c r="W70" s="4"/>
      <c r="X70" s="4"/>
      <c r="Y70" s="4"/>
      <c r="Z70" s="4"/>
      <c r="AA70" s="4"/>
    </row>
    <row r="71" spans="1:27" ht="16.2" x14ac:dyDescent="0.45">
      <c r="A71" s="98"/>
      <c r="B71" s="94"/>
      <c r="C71" s="102"/>
      <c r="D71" s="94"/>
      <c r="E71" s="94"/>
      <c r="F71" s="95"/>
      <c r="G71" s="95"/>
      <c r="H71" s="103"/>
      <c r="I71" s="94"/>
      <c r="J71" s="103"/>
      <c r="K71" s="94"/>
      <c r="L71" s="94"/>
      <c r="M71" s="94"/>
      <c r="N71" s="94"/>
      <c r="O71" s="95"/>
      <c r="P71" s="95"/>
      <c r="Q71" s="95"/>
      <c r="R71" s="95"/>
      <c r="S71" s="4"/>
      <c r="T71" s="4"/>
      <c r="U71" s="4"/>
      <c r="V71" s="4"/>
      <c r="W71" s="4"/>
      <c r="X71" s="4"/>
      <c r="Y71" s="4"/>
      <c r="Z71" s="4"/>
      <c r="AA71" s="4"/>
    </row>
    <row r="72" spans="1:27" ht="16.2" x14ac:dyDescent="0.45">
      <c r="A72" s="98"/>
      <c r="B72" s="94"/>
      <c r="C72" s="102"/>
      <c r="D72" s="94"/>
      <c r="E72" s="94"/>
      <c r="F72" s="95"/>
      <c r="G72" s="95"/>
      <c r="H72" s="103"/>
      <c r="I72" s="94"/>
      <c r="J72" s="103"/>
      <c r="K72" s="94"/>
      <c r="L72" s="94"/>
      <c r="M72" s="94"/>
      <c r="N72" s="94"/>
      <c r="O72" s="95"/>
      <c r="P72" s="95"/>
      <c r="Q72" s="95"/>
      <c r="R72" s="95"/>
      <c r="S72" s="4"/>
      <c r="T72" s="4"/>
      <c r="U72" s="4"/>
      <c r="V72" s="4"/>
      <c r="W72" s="4"/>
      <c r="X72" s="4"/>
      <c r="Y72" s="4"/>
      <c r="Z72" s="4"/>
      <c r="AA72" s="4"/>
    </row>
    <row r="73" spans="1:27" ht="16.2" x14ac:dyDescent="0.45">
      <c r="A73" s="98"/>
      <c r="B73" s="94"/>
      <c r="C73" s="102"/>
      <c r="D73" s="94"/>
      <c r="E73" s="94"/>
      <c r="F73" s="95"/>
      <c r="G73" s="95"/>
      <c r="H73" s="103"/>
      <c r="I73" s="94"/>
      <c r="J73" s="103"/>
      <c r="K73" s="94"/>
      <c r="L73" s="94"/>
      <c r="M73" s="94"/>
      <c r="N73" s="94"/>
      <c r="O73" s="95"/>
      <c r="P73" s="95"/>
      <c r="Q73" s="95"/>
      <c r="R73" s="95"/>
      <c r="S73" s="4"/>
      <c r="T73" s="4"/>
      <c r="U73" s="4"/>
      <c r="V73" s="4"/>
      <c r="W73" s="4"/>
      <c r="X73" s="4"/>
      <c r="Y73" s="4"/>
      <c r="Z73" s="4"/>
      <c r="AA73" s="4"/>
    </row>
    <row r="74" spans="1:27" ht="16.2" x14ac:dyDescent="0.45">
      <c r="A74" s="98"/>
      <c r="B74" s="94"/>
      <c r="C74" s="102"/>
      <c r="D74" s="94"/>
      <c r="E74" s="94"/>
      <c r="F74" s="95"/>
      <c r="G74" s="95"/>
      <c r="H74" s="103"/>
      <c r="I74" s="94"/>
      <c r="J74" s="103"/>
      <c r="K74" s="94"/>
      <c r="L74" s="94"/>
      <c r="M74" s="94"/>
      <c r="N74" s="94"/>
      <c r="O74" s="95"/>
      <c r="P74" s="95"/>
      <c r="Q74" s="95"/>
      <c r="R74" s="95"/>
      <c r="S74" s="4"/>
      <c r="T74" s="4"/>
      <c r="U74" s="4"/>
      <c r="V74" s="4"/>
      <c r="W74" s="4"/>
      <c r="X74" s="4"/>
      <c r="Y74" s="4"/>
      <c r="Z74" s="4"/>
      <c r="AA74" s="4"/>
    </row>
    <row r="75" spans="1:27" ht="16.2" x14ac:dyDescent="0.45">
      <c r="A75" s="98"/>
      <c r="B75" s="94"/>
      <c r="C75" s="102"/>
      <c r="D75" s="94"/>
      <c r="E75" s="94"/>
      <c r="F75" s="95"/>
      <c r="G75" s="95"/>
      <c r="H75" s="103"/>
      <c r="I75" s="94"/>
      <c r="J75" s="103"/>
      <c r="K75" s="94"/>
      <c r="L75" s="94"/>
      <c r="M75" s="94"/>
      <c r="N75" s="94"/>
      <c r="O75" s="95"/>
      <c r="P75" s="95"/>
      <c r="Q75" s="95"/>
      <c r="R75" s="95"/>
      <c r="S75" s="4"/>
      <c r="T75" s="4"/>
      <c r="U75" s="4"/>
      <c r="V75" s="4"/>
      <c r="W75" s="4"/>
      <c r="X75" s="4"/>
      <c r="Y75" s="4"/>
      <c r="Z75" s="4"/>
      <c r="AA75" s="4"/>
    </row>
    <row r="76" spans="1:27" ht="16.2" x14ac:dyDescent="0.45">
      <c r="A76" s="98"/>
      <c r="B76" s="94"/>
      <c r="C76" s="102"/>
      <c r="D76" s="94"/>
      <c r="E76" s="94"/>
      <c r="F76" s="95"/>
      <c r="G76" s="95"/>
      <c r="H76" s="103"/>
      <c r="I76" s="94"/>
      <c r="J76" s="103"/>
      <c r="K76" s="94"/>
      <c r="L76" s="94"/>
      <c r="M76" s="94"/>
      <c r="N76" s="94"/>
      <c r="O76" s="95"/>
      <c r="P76" s="95"/>
      <c r="Q76" s="95"/>
      <c r="R76" s="95"/>
      <c r="S76" s="4"/>
      <c r="T76" s="4"/>
      <c r="U76" s="4"/>
      <c r="V76" s="4"/>
      <c r="W76" s="4"/>
      <c r="X76" s="4"/>
      <c r="Y76" s="4"/>
      <c r="Z76" s="4"/>
      <c r="AA76" s="4"/>
    </row>
    <row r="77" spans="1:27" ht="16.2" x14ac:dyDescent="0.45">
      <c r="A77" s="98"/>
      <c r="B77" s="94"/>
      <c r="C77" s="102"/>
      <c r="D77" s="94"/>
      <c r="E77" s="94"/>
      <c r="F77" s="95"/>
      <c r="G77" s="95"/>
      <c r="H77" s="103"/>
      <c r="I77" s="94"/>
      <c r="J77" s="103"/>
      <c r="K77" s="94"/>
      <c r="L77" s="94"/>
      <c r="M77" s="94"/>
      <c r="N77" s="94"/>
      <c r="O77" s="95"/>
      <c r="P77" s="95"/>
      <c r="Q77" s="95"/>
      <c r="R77" s="95"/>
      <c r="S77" s="4"/>
      <c r="T77" s="4"/>
      <c r="U77" s="4"/>
      <c r="V77" s="4"/>
      <c r="W77" s="4"/>
      <c r="X77" s="4"/>
      <c r="Y77" s="4"/>
      <c r="Z77" s="4"/>
      <c r="AA77" s="4"/>
    </row>
    <row r="78" spans="1:27" ht="16.2" x14ac:dyDescent="0.45">
      <c r="A78" s="98"/>
      <c r="B78" s="94"/>
      <c r="C78" s="102"/>
      <c r="D78" s="94"/>
      <c r="E78" s="94"/>
      <c r="F78" s="95"/>
      <c r="G78" s="95"/>
      <c r="H78" s="103"/>
      <c r="I78" s="94"/>
      <c r="J78" s="103"/>
      <c r="K78" s="94"/>
      <c r="L78" s="94"/>
      <c r="M78" s="94"/>
      <c r="N78" s="94"/>
      <c r="O78" s="95"/>
      <c r="P78" s="95"/>
      <c r="Q78" s="95"/>
      <c r="R78" s="95"/>
      <c r="S78" s="4"/>
      <c r="T78" s="4"/>
      <c r="U78" s="4"/>
      <c r="V78" s="4"/>
      <c r="W78" s="4"/>
      <c r="X78" s="4"/>
      <c r="Y78" s="4"/>
      <c r="Z78" s="4"/>
      <c r="AA78" s="4"/>
    </row>
    <row r="79" spans="1:27" ht="18" x14ac:dyDescent="0.5">
      <c r="A79" s="4"/>
      <c r="B79" s="4"/>
      <c r="C79" s="105"/>
      <c r="D79" s="4"/>
      <c r="E79" s="4"/>
      <c r="F79" s="4"/>
      <c r="G79" s="4"/>
      <c r="H79" s="4"/>
      <c r="I79" s="106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5" t="s">
        <v>0</v>
      </c>
    </row>
    <row r="80" spans="1:27" ht="24" x14ac:dyDescent="0.65">
      <c r="A80" s="6" t="s">
        <v>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24" x14ac:dyDescent="0.65">
      <c r="A81" s="6" t="s">
        <v>2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24" x14ac:dyDescent="0.65">
      <c r="A82" s="7"/>
      <c r="B82" s="8" t="s">
        <v>3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9" t="s">
        <v>55</v>
      </c>
      <c r="N82" s="9"/>
      <c r="O82" s="9"/>
      <c r="P82" s="9"/>
      <c r="Q82" s="10" t="s">
        <v>56</v>
      </c>
      <c r="R82" s="10"/>
      <c r="S82" s="10" t="s">
        <v>6</v>
      </c>
      <c r="T82" s="10"/>
      <c r="U82" s="11" t="s">
        <v>7</v>
      </c>
      <c r="V82" s="11"/>
      <c r="W82" s="11"/>
      <c r="X82" s="11"/>
      <c r="Y82" s="11"/>
      <c r="Z82" s="11"/>
      <c r="AA82" s="11"/>
    </row>
    <row r="83" spans="1:27" ht="18" x14ac:dyDescent="0.5">
      <c r="A83" s="12" t="s">
        <v>8</v>
      </c>
      <c r="B83" s="13" t="s">
        <v>9</v>
      </c>
      <c r="C83" s="14" t="s">
        <v>10</v>
      </c>
      <c r="D83" s="15" t="s">
        <v>11</v>
      </c>
      <c r="E83" s="15"/>
      <c r="F83" s="15"/>
      <c r="G83" s="15"/>
      <c r="H83" s="15"/>
      <c r="I83" s="15"/>
      <c r="J83" s="15"/>
      <c r="K83" s="16" t="s">
        <v>12</v>
      </c>
      <c r="L83" s="17"/>
      <c r="M83" s="17"/>
      <c r="N83" s="17"/>
      <c r="O83" s="17"/>
      <c r="P83" s="17"/>
      <c r="Q83" s="17"/>
      <c r="R83" s="17"/>
      <c r="S83" s="17"/>
      <c r="T83" s="17"/>
      <c r="U83" s="18"/>
      <c r="V83" s="19" t="s">
        <v>13</v>
      </c>
      <c r="W83" s="19" t="s">
        <v>14</v>
      </c>
      <c r="X83" s="19" t="s">
        <v>15</v>
      </c>
      <c r="Y83" s="19" t="s">
        <v>16</v>
      </c>
      <c r="Z83" s="19" t="s">
        <v>17</v>
      </c>
      <c r="AA83" s="20" t="s">
        <v>18</v>
      </c>
    </row>
    <row r="84" spans="1:27" ht="16.2" x14ac:dyDescent="0.45">
      <c r="A84" s="12"/>
      <c r="B84" s="13"/>
      <c r="C84" s="14"/>
      <c r="D84" s="21" t="s">
        <v>19</v>
      </c>
      <c r="E84" s="22"/>
      <c r="F84" s="23"/>
      <c r="G84" s="24" t="s">
        <v>20</v>
      </c>
      <c r="H84" s="25" t="s">
        <v>21</v>
      </c>
      <c r="I84" s="26" t="s">
        <v>22</v>
      </c>
      <c r="J84" s="25" t="s">
        <v>23</v>
      </c>
      <c r="K84" s="27" t="s">
        <v>8</v>
      </c>
      <c r="L84" s="28" t="s">
        <v>24</v>
      </c>
      <c r="M84" s="28" t="s">
        <v>25</v>
      </c>
      <c r="N84" s="29" t="s">
        <v>20</v>
      </c>
      <c r="O84" s="28" t="s">
        <v>26</v>
      </c>
      <c r="P84" s="29" t="s">
        <v>27</v>
      </c>
      <c r="Q84" s="30" t="s">
        <v>28</v>
      </c>
      <c r="R84" s="28" t="s">
        <v>29</v>
      </c>
      <c r="S84" s="31" t="s">
        <v>30</v>
      </c>
      <c r="T84" s="32"/>
      <c r="U84" s="28" t="s">
        <v>31</v>
      </c>
      <c r="V84" s="33"/>
      <c r="W84" s="33"/>
      <c r="X84" s="33"/>
      <c r="Y84" s="33"/>
      <c r="Z84" s="33"/>
      <c r="AA84" s="34"/>
    </row>
    <row r="85" spans="1:27" x14ac:dyDescent="0.3">
      <c r="A85" s="12"/>
      <c r="B85" s="13"/>
      <c r="C85" s="14"/>
      <c r="D85" s="35"/>
      <c r="E85" s="36"/>
      <c r="F85" s="37"/>
      <c r="G85" s="24"/>
      <c r="H85" s="38"/>
      <c r="I85" s="39"/>
      <c r="J85" s="38"/>
      <c r="K85" s="40"/>
      <c r="L85" s="41"/>
      <c r="M85" s="41"/>
      <c r="N85" s="42"/>
      <c r="O85" s="41"/>
      <c r="P85" s="42"/>
      <c r="Q85" s="43"/>
      <c r="R85" s="41"/>
      <c r="S85" s="30" t="s">
        <v>32</v>
      </c>
      <c r="T85" s="30" t="s">
        <v>33</v>
      </c>
      <c r="U85" s="41"/>
      <c r="V85" s="33"/>
      <c r="W85" s="33"/>
      <c r="X85" s="33"/>
      <c r="Y85" s="33"/>
      <c r="Z85" s="33"/>
      <c r="AA85" s="34"/>
    </row>
    <row r="86" spans="1:27" x14ac:dyDescent="0.3">
      <c r="A86" s="12"/>
      <c r="B86" s="13"/>
      <c r="C86" s="14"/>
      <c r="D86" s="44" t="s">
        <v>34</v>
      </c>
      <c r="E86" s="44" t="s">
        <v>35</v>
      </c>
      <c r="F86" s="44" t="s">
        <v>36</v>
      </c>
      <c r="G86" s="24"/>
      <c r="H86" s="38"/>
      <c r="I86" s="39"/>
      <c r="J86" s="38"/>
      <c r="K86" s="40"/>
      <c r="L86" s="41"/>
      <c r="M86" s="41"/>
      <c r="N86" s="42"/>
      <c r="O86" s="41"/>
      <c r="P86" s="42"/>
      <c r="Q86" s="43"/>
      <c r="R86" s="41"/>
      <c r="S86" s="43"/>
      <c r="T86" s="43"/>
      <c r="U86" s="41"/>
      <c r="V86" s="33"/>
      <c r="W86" s="33"/>
      <c r="X86" s="33"/>
      <c r="Y86" s="33"/>
      <c r="Z86" s="33"/>
      <c r="AA86" s="34"/>
    </row>
    <row r="87" spans="1:27" x14ac:dyDescent="0.3">
      <c r="A87" s="12"/>
      <c r="B87" s="13"/>
      <c r="C87" s="14"/>
      <c r="D87" s="45"/>
      <c r="E87" s="45"/>
      <c r="F87" s="45"/>
      <c r="G87" s="24"/>
      <c r="H87" s="38"/>
      <c r="I87" s="39"/>
      <c r="J87" s="38"/>
      <c r="K87" s="40"/>
      <c r="L87" s="41"/>
      <c r="M87" s="41"/>
      <c r="N87" s="42"/>
      <c r="O87" s="41"/>
      <c r="P87" s="42"/>
      <c r="Q87" s="43"/>
      <c r="R87" s="41"/>
      <c r="S87" s="43"/>
      <c r="T87" s="43"/>
      <c r="U87" s="41"/>
      <c r="V87" s="33"/>
      <c r="W87" s="33"/>
      <c r="X87" s="33"/>
      <c r="Y87" s="33"/>
      <c r="Z87" s="33"/>
      <c r="AA87" s="34"/>
    </row>
    <row r="88" spans="1:27" x14ac:dyDescent="0.3">
      <c r="A88" s="12"/>
      <c r="B88" s="13"/>
      <c r="C88" s="14"/>
      <c r="D88" s="46"/>
      <c r="E88" s="46"/>
      <c r="F88" s="46"/>
      <c r="G88" s="47"/>
      <c r="H88" s="48"/>
      <c r="I88" s="49"/>
      <c r="J88" s="48"/>
      <c r="K88" s="50"/>
      <c r="L88" s="51"/>
      <c r="M88" s="51"/>
      <c r="N88" s="52"/>
      <c r="O88" s="51"/>
      <c r="P88" s="52"/>
      <c r="Q88" s="53"/>
      <c r="R88" s="51"/>
      <c r="S88" s="53"/>
      <c r="T88" s="53"/>
      <c r="U88" s="51"/>
      <c r="V88" s="54"/>
      <c r="W88" s="54"/>
      <c r="X88" s="54"/>
      <c r="Y88" s="54"/>
      <c r="Z88" s="54"/>
      <c r="AA88" s="55"/>
    </row>
    <row r="89" spans="1:27" ht="16.2" x14ac:dyDescent="0.45">
      <c r="A89" s="56">
        <v>1</v>
      </c>
      <c r="B89" s="57" t="s">
        <v>37</v>
      </c>
      <c r="C89" s="57">
        <v>292</v>
      </c>
      <c r="D89" s="58">
        <v>3</v>
      </c>
      <c r="E89" s="58">
        <v>1</v>
      </c>
      <c r="F89" s="59">
        <v>10</v>
      </c>
      <c r="G89" s="58">
        <v>1</v>
      </c>
      <c r="H89" s="60">
        <f t="shared" ref="H89" si="6">(D89*400)+(E89*100)+(F89)</f>
        <v>1310</v>
      </c>
      <c r="I89" s="61">
        <v>85</v>
      </c>
      <c r="J89" s="62">
        <f t="shared" ref="J89" si="7">(H89*I89)</f>
        <v>111350</v>
      </c>
      <c r="K89" s="57"/>
      <c r="L89" s="63"/>
      <c r="M89" s="63"/>
      <c r="N89" s="63"/>
      <c r="O89" s="64"/>
      <c r="P89" s="65"/>
      <c r="Q89" s="66"/>
      <c r="R89" s="66"/>
      <c r="S89" s="67"/>
      <c r="T89" s="67"/>
      <c r="U89" s="68"/>
      <c r="V89" s="69"/>
      <c r="W89" s="70"/>
      <c r="X89" s="63"/>
      <c r="Y89" s="62">
        <f>(J89)</f>
        <v>111350</v>
      </c>
      <c r="Z89" s="60">
        <v>0.01</v>
      </c>
      <c r="AA89" s="71">
        <f>Y89*Z89/100</f>
        <v>11.135</v>
      </c>
    </row>
    <row r="90" spans="1:27" ht="16.2" x14ac:dyDescent="0.45">
      <c r="A90" s="57"/>
      <c r="B90" s="57"/>
      <c r="C90" s="57"/>
      <c r="D90" s="58"/>
      <c r="E90" s="58"/>
      <c r="F90" s="59"/>
      <c r="G90" s="58"/>
      <c r="H90" s="72"/>
      <c r="I90" s="61"/>
      <c r="J90" s="62"/>
      <c r="K90" s="57"/>
      <c r="L90" s="63"/>
      <c r="M90" s="63"/>
      <c r="N90" s="63"/>
      <c r="O90" s="64"/>
      <c r="P90" s="73"/>
      <c r="Q90" s="66"/>
      <c r="R90" s="66"/>
      <c r="S90" s="67"/>
      <c r="T90" s="67"/>
      <c r="U90" s="68"/>
      <c r="V90" s="74"/>
      <c r="W90" s="75"/>
      <c r="X90" s="63"/>
      <c r="Y90" s="62"/>
      <c r="Z90" s="60"/>
      <c r="AA90" s="71"/>
    </row>
    <row r="91" spans="1:27" ht="16.2" x14ac:dyDescent="0.45">
      <c r="A91" s="76"/>
      <c r="B91" s="76"/>
      <c r="C91" s="77"/>
      <c r="D91" s="77"/>
      <c r="E91" s="77"/>
      <c r="F91" s="77"/>
      <c r="G91" s="77"/>
      <c r="H91" s="78"/>
      <c r="I91" s="79"/>
      <c r="J91" s="80"/>
      <c r="K91" s="81"/>
      <c r="L91" s="82"/>
      <c r="M91" s="82"/>
      <c r="N91" s="82"/>
      <c r="O91" s="83"/>
      <c r="P91" s="84"/>
      <c r="Q91" s="85"/>
      <c r="R91" s="85"/>
      <c r="S91" s="84"/>
      <c r="T91" s="84"/>
      <c r="U91" s="86"/>
      <c r="V91" s="87"/>
      <c r="W91" s="87"/>
      <c r="X91" s="88"/>
      <c r="Y91" s="89"/>
      <c r="Z91" s="83"/>
      <c r="AA91" s="90">
        <f>SUM(AA89:AA90)</f>
        <v>11.135</v>
      </c>
    </row>
    <row r="92" spans="1:27" ht="16.2" x14ac:dyDescent="0.45">
      <c r="A92" s="1"/>
      <c r="B92" s="1"/>
      <c r="C92" s="2"/>
      <c r="D92" s="1"/>
      <c r="E92" s="1"/>
      <c r="F92" s="1"/>
      <c r="G92" s="1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2" x14ac:dyDescent="0.45">
      <c r="A93" s="91"/>
      <c r="B93" s="92" t="s">
        <v>38</v>
      </c>
      <c r="C93" s="93" t="s">
        <v>39</v>
      </c>
      <c r="D93" s="93"/>
      <c r="E93" s="94"/>
      <c r="F93" s="95"/>
      <c r="G93" s="95"/>
      <c r="H93" s="92"/>
      <c r="I93" s="92"/>
      <c r="J93" s="92" t="s">
        <v>40</v>
      </c>
      <c r="K93" s="92"/>
      <c r="L93" s="92"/>
      <c r="M93" s="92"/>
      <c r="N93" s="92"/>
      <c r="O93" s="96"/>
      <c r="P93" s="96"/>
      <c r="Q93" s="96"/>
      <c r="R93" s="96"/>
      <c r="S93" s="1"/>
      <c r="T93" s="1"/>
      <c r="U93" s="1"/>
      <c r="V93" s="97" t="s">
        <v>41</v>
      </c>
      <c r="W93" s="97"/>
      <c r="X93" s="98"/>
      <c r="Y93" s="99">
        <f>AA91</f>
        <v>11.135</v>
      </c>
      <c r="Z93" s="97" t="s">
        <v>42</v>
      </c>
      <c r="AA93" s="1"/>
    </row>
    <row r="94" spans="1:27" ht="16.2" x14ac:dyDescent="0.45">
      <c r="A94" s="91"/>
      <c r="B94" s="92"/>
      <c r="C94" s="93"/>
      <c r="D94" s="93"/>
      <c r="E94" s="94"/>
      <c r="F94" s="95"/>
      <c r="G94" s="95"/>
      <c r="H94" s="92"/>
      <c r="I94" s="92"/>
      <c r="J94" s="92" t="s">
        <v>43</v>
      </c>
      <c r="K94" s="92"/>
      <c r="L94" s="92"/>
      <c r="M94" s="92"/>
      <c r="N94" s="92"/>
      <c r="O94" s="96"/>
      <c r="P94" s="96"/>
      <c r="Q94" s="96"/>
      <c r="R94" s="96"/>
      <c r="S94" s="1"/>
      <c r="T94" s="1"/>
      <c r="U94" s="1"/>
      <c r="V94" s="100" t="s">
        <v>44</v>
      </c>
      <c r="W94" s="100"/>
      <c r="X94" s="100"/>
      <c r="Y94" s="101">
        <f>Y93*90%</f>
        <v>10.0215</v>
      </c>
      <c r="Z94" s="97" t="s">
        <v>42</v>
      </c>
      <c r="AA94" s="1"/>
    </row>
    <row r="95" spans="1:27" ht="16.2" x14ac:dyDescent="0.45">
      <c r="A95" s="91"/>
      <c r="B95" s="92"/>
      <c r="C95" s="93"/>
      <c r="D95" s="93"/>
      <c r="E95" s="94"/>
      <c r="F95" s="95"/>
      <c r="G95" s="95"/>
      <c r="H95" s="92"/>
      <c r="I95" s="92"/>
      <c r="J95" s="92" t="s">
        <v>45</v>
      </c>
      <c r="K95" s="92"/>
      <c r="L95" s="92"/>
      <c r="M95" s="92"/>
      <c r="N95" s="92"/>
      <c r="O95" s="96"/>
      <c r="P95" s="96"/>
      <c r="Q95" s="96"/>
      <c r="R95" s="92"/>
      <c r="S95" s="1"/>
      <c r="T95" s="1"/>
      <c r="U95" s="1"/>
      <c r="V95" s="91" t="s">
        <v>46</v>
      </c>
      <c r="W95" s="91"/>
      <c r="X95" s="91"/>
      <c r="Y95" s="101">
        <f>Y93-Y94</f>
        <v>1.1135000000000002</v>
      </c>
      <c r="Z95" s="97" t="s">
        <v>42</v>
      </c>
      <c r="AA95" s="91"/>
    </row>
    <row r="96" spans="1:27" ht="16.2" x14ac:dyDescent="0.45">
      <c r="A96" s="91"/>
      <c r="B96" s="92"/>
      <c r="C96" s="93"/>
      <c r="D96" s="93"/>
      <c r="E96" s="94"/>
      <c r="F96" s="95"/>
      <c r="G96" s="95"/>
      <c r="H96" s="92"/>
      <c r="I96" s="94"/>
      <c r="J96" s="92" t="s">
        <v>47</v>
      </c>
      <c r="K96" s="94"/>
      <c r="L96" s="94"/>
      <c r="M96" s="94"/>
      <c r="N96" s="94"/>
      <c r="O96" s="96"/>
      <c r="P96" s="96"/>
      <c r="Q96" s="96"/>
      <c r="R96" s="92"/>
      <c r="S96" s="1"/>
      <c r="T96" s="1"/>
      <c r="U96" s="1"/>
      <c r="V96" s="1"/>
      <c r="W96" s="1"/>
      <c r="X96" s="91"/>
      <c r="Y96" s="91"/>
      <c r="Z96" s="91"/>
      <c r="AA96" s="91"/>
    </row>
    <row r="97" spans="1:27" ht="16.2" x14ac:dyDescent="0.45">
      <c r="A97" s="98"/>
      <c r="B97" s="94"/>
      <c r="C97" s="102"/>
      <c r="D97" s="94"/>
      <c r="E97" s="94"/>
      <c r="F97" s="95"/>
      <c r="G97" s="95"/>
      <c r="H97" s="103"/>
      <c r="I97" s="94"/>
      <c r="J97" s="103" t="s">
        <v>48</v>
      </c>
      <c r="K97" s="94"/>
      <c r="L97" s="94"/>
      <c r="M97" s="94"/>
      <c r="N97" s="94"/>
      <c r="O97" s="95"/>
      <c r="P97" s="95"/>
      <c r="Q97" s="95"/>
      <c r="R97" s="95"/>
      <c r="S97" s="4"/>
      <c r="T97" s="4"/>
      <c r="U97" s="4"/>
      <c r="V97" s="4"/>
      <c r="W97" s="4"/>
      <c r="X97" s="4"/>
      <c r="Y97" s="4"/>
      <c r="Z97" s="4"/>
      <c r="AA97" s="4"/>
    </row>
    <row r="98" spans="1:27" ht="24" x14ac:dyDescent="0.65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</row>
    <row r="99" spans="1:27" ht="24" x14ac:dyDescent="0.65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</row>
    <row r="100" spans="1:27" ht="16.2" x14ac:dyDescent="0.45">
      <c r="A100" s="4"/>
      <c r="B100" s="4"/>
      <c r="C100" s="105"/>
      <c r="D100" s="4"/>
      <c r="E100" s="4"/>
      <c r="F100" s="4"/>
      <c r="G100" s="4"/>
      <c r="H100" s="4"/>
      <c r="I100" s="106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6.2" x14ac:dyDescent="0.45">
      <c r="A101" s="4"/>
      <c r="B101" s="4"/>
      <c r="C101" s="105"/>
      <c r="D101" s="4"/>
      <c r="E101" s="4"/>
      <c r="F101" s="4"/>
      <c r="G101" s="4"/>
      <c r="H101" s="4"/>
      <c r="I101" s="106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6.2" x14ac:dyDescent="0.45">
      <c r="A102" s="4"/>
      <c r="B102" s="4"/>
      <c r="C102" s="105"/>
      <c r="D102" s="4"/>
      <c r="E102" s="4"/>
      <c r="F102" s="4"/>
      <c r="G102" s="4"/>
      <c r="H102" s="4"/>
      <c r="I102" s="106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6.2" x14ac:dyDescent="0.45">
      <c r="A103" s="4"/>
      <c r="B103" s="4"/>
      <c r="C103" s="105"/>
      <c r="D103" s="4"/>
      <c r="E103" s="4"/>
      <c r="F103" s="4"/>
      <c r="G103" s="4"/>
      <c r="H103" s="4"/>
      <c r="I103" s="106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6.2" x14ac:dyDescent="0.45">
      <c r="A104" s="4"/>
      <c r="B104" s="4"/>
      <c r="C104" s="105"/>
      <c r="D104" s="4"/>
      <c r="E104" s="4"/>
      <c r="F104" s="4"/>
      <c r="G104" s="4"/>
      <c r="H104" s="4"/>
      <c r="I104" s="106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6.2" x14ac:dyDescent="0.45">
      <c r="A105" s="4"/>
      <c r="B105" s="4"/>
      <c r="C105" s="105"/>
      <c r="D105" s="4"/>
      <c r="E105" s="4"/>
      <c r="F105" s="4"/>
      <c r="G105" s="4"/>
      <c r="H105" s="4"/>
      <c r="I105" s="106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 t="s">
        <v>51</v>
      </c>
    </row>
    <row r="106" spans="1:27" ht="18" x14ac:dyDescent="0.5">
      <c r="A106" s="4"/>
      <c r="B106" s="4"/>
      <c r="C106" s="105"/>
      <c r="D106" s="4"/>
      <c r="E106" s="4"/>
      <c r="F106" s="4"/>
      <c r="G106" s="4"/>
      <c r="H106" s="4"/>
      <c r="I106" s="106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5" t="s">
        <v>0</v>
      </c>
    </row>
    <row r="107" spans="1:27" ht="24" x14ac:dyDescent="0.65">
      <c r="A107" s="6" t="s">
        <v>1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24" x14ac:dyDescent="0.65">
      <c r="A108" s="6" t="s">
        <v>2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24" x14ac:dyDescent="0.65">
      <c r="A109" s="7"/>
      <c r="B109" s="8" t="s">
        <v>3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9" t="s">
        <v>57</v>
      </c>
      <c r="N109" s="9"/>
      <c r="O109" s="9"/>
      <c r="P109" s="9"/>
      <c r="Q109" s="10" t="s">
        <v>58</v>
      </c>
      <c r="R109" s="10"/>
      <c r="S109" s="10" t="s">
        <v>59</v>
      </c>
      <c r="T109" s="10"/>
      <c r="U109" s="11" t="s">
        <v>7</v>
      </c>
      <c r="V109" s="11"/>
      <c r="W109" s="11"/>
      <c r="X109" s="11"/>
      <c r="Y109" s="11"/>
      <c r="Z109" s="11"/>
      <c r="AA109" s="11"/>
    </row>
    <row r="110" spans="1:27" ht="18" x14ac:dyDescent="0.5">
      <c r="A110" s="12" t="s">
        <v>8</v>
      </c>
      <c r="B110" s="13" t="s">
        <v>9</v>
      </c>
      <c r="C110" s="14" t="s">
        <v>10</v>
      </c>
      <c r="D110" s="15" t="s">
        <v>11</v>
      </c>
      <c r="E110" s="15"/>
      <c r="F110" s="15"/>
      <c r="G110" s="15"/>
      <c r="H110" s="15"/>
      <c r="I110" s="15"/>
      <c r="J110" s="15"/>
      <c r="K110" s="16" t="s">
        <v>12</v>
      </c>
      <c r="L110" s="17"/>
      <c r="M110" s="17"/>
      <c r="N110" s="17"/>
      <c r="O110" s="17"/>
      <c r="P110" s="17"/>
      <c r="Q110" s="17"/>
      <c r="R110" s="17"/>
      <c r="S110" s="17"/>
      <c r="T110" s="17"/>
      <c r="U110" s="18"/>
      <c r="V110" s="19" t="s">
        <v>13</v>
      </c>
      <c r="W110" s="19" t="s">
        <v>14</v>
      </c>
      <c r="X110" s="19" t="s">
        <v>15</v>
      </c>
      <c r="Y110" s="19" t="s">
        <v>16</v>
      </c>
      <c r="Z110" s="19" t="s">
        <v>17</v>
      </c>
      <c r="AA110" s="20" t="s">
        <v>18</v>
      </c>
    </row>
    <row r="111" spans="1:27" ht="16.2" x14ac:dyDescent="0.45">
      <c r="A111" s="12"/>
      <c r="B111" s="13"/>
      <c r="C111" s="14"/>
      <c r="D111" s="21" t="s">
        <v>19</v>
      </c>
      <c r="E111" s="22"/>
      <c r="F111" s="23"/>
      <c r="G111" s="24" t="s">
        <v>20</v>
      </c>
      <c r="H111" s="25" t="s">
        <v>21</v>
      </c>
      <c r="I111" s="26" t="s">
        <v>22</v>
      </c>
      <c r="J111" s="25" t="s">
        <v>23</v>
      </c>
      <c r="K111" s="27" t="s">
        <v>8</v>
      </c>
      <c r="L111" s="28" t="s">
        <v>24</v>
      </c>
      <c r="M111" s="28" t="s">
        <v>25</v>
      </c>
      <c r="N111" s="29" t="s">
        <v>20</v>
      </c>
      <c r="O111" s="28" t="s">
        <v>26</v>
      </c>
      <c r="P111" s="29" t="s">
        <v>27</v>
      </c>
      <c r="Q111" s="30" t="s">
        <v>28</v>
      </c>
      <c r="R111" s="28" t="s">
        <v>29</v>
      </c>
      <c r="S111" s="31" t="s">
        <v>30</v>
      </c>
      <c r="T111" s="32"/>
      <c r="U111" s="28" t="s">
        <v>31</v>
      </c>
      <c r="V111" s="33"/>
      <c r="W111" s="33"/>
      <c r="X111" s="33"/>
      <c r="Y111" s="33"/>
      <c r="Z111" s="33"/>
      <c r="AA111" s="34"/>
    </row>
    <row r="112" spans="1:27" x14ac:dyDescent="0.3">
      <c r="A112" s="12"/>
      <c r="B112" s="13"/>
      <c r="C112" s="14"/>
      <c r="D112" s="35"/>
      <c r="E112" s="36"/>
      <c r="F112" s="37"/>
      <c r="G112" s="24"/>
      <c r="H112" s="38"/>
      <c r="I112" s="39"/>
      <c r="J112" s="38"/>
      <c r="K112" s="40"/>
      <c r="L112" s="41"/>
      <c r="M112" s="41"/>
      <c r="N112" s="42"/>
      <c r="O112" s="41"/>
      <c r="P112" s="42"/>
      <c r="Q112" s="43"/>
      <c r="R112" s="41"/>
      <c r="S112" s="30" t="s">
        <v>32</v>
      </c>
      <c r="T112" s="30" t="s">
        <v>33</v>
      </c>
      <c r="U112" s="41"/>
      <c r="V112" s="33"/>
      <c r="W112" s="33"/>
      <c r="X112" s="33"/>
      <c r="Y112" s="33"/>
      <c r="Z112" s="33"/>
      <c r="AA112" s="34"/>
    </row>
    <row r="113" spans="1:27" x14ac:dyDescent="0.3">
      <c r="A113" s="12"/>
      <c r="B113" s="13"/>
      <c r="C113" s="14"/>
      <c r="D113" s="44" t="s">
        <v>34</v>
      </c>
      <c r="E113" s="44" t="s">
        <v>35</v>
      </c>
      <c r="F113" s="44" t="s">
        <v>36</v>
      </c>
      <c r="G113" s="24"/>
      <c r="H113" s="38"/>
      <c r="I113" s="39"/>
      <c r="J113" s="38"/>
      <c r="K113" s="40"/>
      <c r="L113" s="41"/>
      <c r="M113" s="41"/>
      <c r="N113" s="42"/>
      <c r="O113" s="41"/>
      <c r="P113" s="42"/>
      <c r="Q113" s="43"/>
      <c r="R113" s="41"/>
      <c r="S113" s="43"/>
      <c r="T113" s="43"/>
      <c r="U113" s="41"/>
      <c r="V113" s="33"/>
      <c r="W113" s="33"/>
      <c r="X113" s="33"/>
      <c r="Y113" s="33"/>
      <c r="Z113" s="33"/>
      <c r="AA113" s="34"/>
    </row>
    <row r="114" spans="1:27" x14ac:dyDescent="0.3">
      <c r="A114" s="12"/>
      <c r="B114" s="13"/>
      <c r="C114" s="14"/>
      <c r="D114" s="45"/>
      <c r="E114" s="45"/>
      <c r="F114" s="45"/>
      <c r="G114" s="24"/>
      <c r="H114" s="38"/>
      <c r="I114" s="39"/>
      <c r="J114" s="38"/>
      <c r="K114" s="40"/>
      <c r="L114" s="41"/>
      <c r="M114" s="41"/>
      <c r="N114" s="42"/>
      <c r="O114" s="41"/>
      <c r="P114" s="42"/>
      <c r="Q114" s="43"/>
      <c r="R114" s="41"/>
      <c r="S114" s="43"/>
      <c r="T114" s="43"/>
      <c r="U114" s="41"/>
      <c r="V114" s="33"/>
      <c r="W114" s="33"/>
      <c r="X114" s="33"/>
      <c r="Y114" s="33"/>
      <c r="Z114" s="33"/>
      <c r="AA114" s="34"/>
    </row>
    <row r="115" spans="1:27" x14ac:dyDescent="0.3">
      <c r="A115" s="12"/>
      <c r="B115" s="13"/>
      <c r="C115" s="14"/>
      <c r="D115" s="46"/>
      <c r="E115" s="46"/>
      <c r="F115" s="46"/>
      <c r="G115" s="47"/>
      <c r="H115" s="48"/>
      <c r="I115" s="49"/>
      <c r="J115" s="48"/>
      <c r="K115" s="50"/>
      <c r="L115" s="51"/>
      <c r="M115" s="51"/>
      <c r="N115" s="52"/>
      <c r="O115" s="51"/>
      <c r="P115" s="52"/>
      <c r="Q115" s="53"/>
      <c r="R115" s="51"/>
      <c r="S115" s="53"/>
      <c r="T115" s="53"/>
      <c r="U115" s="51"/>
      <c r="V115" s="54"/>
      <c r="W115" s="54"/>
      <c r="X115" s="54"/>
      <c r="Y115" s="54"/>
      <c r="Z115" s="54"/>
      <c r="AA115" s="55"/>
    </row>
    <row r="116" spans="1:27" ht="16.2" x14ac:dyDescent="0.45">
      <c r="A116" s="56">
        <v>1</v>
      </c>
      <c r="B116" s="57" t="s">
        <v>37</v>
      </c>
      <c r="C116" s="57">
        <v>295</v>
      </c>
      <c r="D116" s="58">
        <v>0</v>
      </c>
      <c r="E116" s="58">
        <v>1</v>
      </c>
      <c r="F116" s="59">
        <v>9</v>
      </c>
      <c r="G116" s="58">
        <v>1</v>
      </c>
      <c r="H116" s="60">
        <f t="shared" ref="H116" si="8">(D116*400)+(E116*100)+(F116)</f>
        <v>109</v>
      </c>
      <c r="I116" s="61">
        <v>85</v>
      </c>
      <c r="J116" s="62">
        <f t="shared" ref="J116" si="9">(H116*I116)</f>
        <v>9265</v>
      </c>
      <c r="K116" s="57"/>
      <c r="L116" s="63"/>
      <c r="M116" s="63"/>
      <c r="N116" s="63"/>
      <c r="O116" s="64"/>
      <c r="P116" s="65"/>
      <c r="Q116" s="66"/>
      <c r="R116" s="66"/>
      <c r="S116" s="67"/>
      <c r="T116" s="67"/>
      <c r="U116" s="68"/>
      <c r="V116" s="69"/>
      <c r="W116" s="70"/>
      <c r="X116" s="63"/>
      <c r="Y116" s="62">
        <f>(J116)</f>
        <v>9265</v>
      </c>
      <c r="Z116" s="60">
        <v>0.01</v>
      </c>
      <c r="AA116" s="71">
        <f>Y116*Z116/100</f>
        <v>0.9265000000000001</v>
      </c>
    </row>
    <row r="117" spans="1:27" ht="16.2" x14ac:dyDescent="0.45">
      <c r="A117" s="57"/>
      <c r="B117" s="57"/>
      <c r="C117" s="57"/>
      <c r="D117" s="58"/>
      <c r="E117" s="58"/>
      <c r="F117" s="59"/>
      <c r="G117" s="58"/>
      <c r="H117" s="72"/>
      <c r="I117" s="61"/>
      <c r="J117" s="62"/>
      <c r="K117" s="57"/>
      <c r="L117" s="63"/>
      <c r="M117" s="63"/>
      <c r="N117" s="63"/>
      <c r="O117" s="64"/>
      <c r="P117" s="73"/>
      <c r="Q117" s="66"/>
      <c r="R117" s="66"/>
      <c r="S117" s="67"/>
      <c r="T117" s="67"/>
      <c r="U117" s="68"/>
      <c r="V117" s="74"/>
      <c r="W117" s="75"/>
      <c r="X117" s="63"/>
      <c r="Y117" s="62"/>
      <c r="Z117" s="60"/>
      <c r="AA117" s="71"/>
    </row>
    <row r="118" spans="1:27" ht="16.2" x14ac:dyDescent="0.45">
      <c r="A118" s="76"/>
      <c r="B118" s="76"/>
      <c r="C118" s="77"/>
      <c r="D118" s="77"/>
      <c r="E118" s="77"/>
      <c r="F118" s="77"/>
      <c r="G118" s="77"/>
      <c r="H118" s="78"/>
      <c r="I118" s="79"/>
      <c r="J118" s="80"/>
      <c r="K118" s="81"/>
      <c r="L118" s="82"/>
      <c r="M118" s="82"/>
      <c r="N118" s="82"/>
      <c r="O118" s="83"/>
      <c r="P118" s="84"/>
      <c r="Q118" s="85"/>
      <c r="R118" s="85"/>
      <c r="S118" s="84"/>
      <c r="T118" s="84"/>
      <c r="U118" s="86"/>
      <c r="V118" s="87"/>
      <c r="W118" s="87"/>
      <c r="X118" s="88"/>
      <c r="Y118" s="89"/>
      <c r="Z118" s="83"/>
      <c r="AA118" s="90">
        <f>SUM(AA116:AA117)</f>
        <v>0.9265000000000001</v>
      </c>
    </row>
    <row r="119" spans="1:27" ht="16.2" x14ac:dyDescent="0.45">
      <c r="A119" s="1"/>
      <c r="B119" s="1"/>
      <c r="C119" s="2"/>
      <c r="D119" s="1"/>
      <c r="E119" s="1"/>
      <c r="F119" s="1"/>
      <c r="G119" s="1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2" x14ac:dyDescent="0.45">
      <c r="A120" s="91"/>
      <c r="B120" s="92" t="s">
        <v>38</v>
      </c>
      <c r="C120" s="93" t="s">
        <v>39</v>
      </c>
      <c r="D120" s="93"/>
      <c r="E120" s="94"/>
      <c r="F120" s="95"/>
      <c r="G120" s="95"/>
      <c r="H120" s="92"/>
      <c r="I120" s="92"/>
      <c r="J120" s="92" t="s">
        <v>40</v>
      </c>
      <c r="K120" s="92"/>
      <c r="L120" s="92"/>
      <c r="M120" s="92"/>
      <c r="N120" s="92"/>
      <c r="O120" s="96"/>
      <c r="P120" s="96"/>
      <c r="Q120" s="96"/>
      <c r="R120" s="96"/>
      <c r="S120" s="1"/>
      <c r="T120" s="1"/>
      <c r="U120" s="1"/>
      <c r="V120" s="97" t="s">
        <v>41</v>
      </c>
      <c r="W120" s="97"/>
      <c r="X120" s="98"/>
      <c r="Y120" s="99">
        <f>AA118</f>
        <v>0.9265000000000001</v>
      </c>
      <c r="Z120" s="97" t="s">
        <v>42</v>
      </c>
      <c r="AA120" s="1"/>
    </row>
    <row r="121" spans="1:27" ht="16.2" x14ac:dyDescent="0.45">
      <c r="A121" s="91"/>
      <c r="B121" s="92"/>
      <c r="C121" s="93"/>
      <c r="D121" s="93"/>
      <c r="E121" s="94"/>
      <c r="F121" s="95"/>
      <c r="G121" s="95"/>
      <c r="H121" s="92"/>
      <c r="I121" s="92"/>
      <c r="J121" s="92" t="s">
        <v>43</v>
      </c>
      <c r="K121" s="92"/>
      <c r="L121" s="92"/>
      <c r="M121" s="92"/>
      <c r="N121" s="92"/>
      <c r="O121" s="96"/>
      <c r="P121" s="96"/>
      <c r="Q121" s="96"/>
      <c r="R121" s="96"/>
      <c r="S121" s="1"/>
      <c r="T121" s="1"/>
      <c r="U121" s="1"/>
      <c r="V121" s="100" t="s">
        <v>44</v>
      </c>
      <c r="W121" s="100"/>
      <c r="X121" s="100"/>
      <c r="Y121" s="101">
        <f>Y120*90%</f>
        <v>0.83385000000000009</v>
      </c>
      <c r="Z121" s="97" t="s">
        <v>42</v>
      </c>
      <c r="AA121" s="1"/>
    </row>
    <row r="122" spans="1:27" ht="16.2" x14ac:dyDescent="0.45">
      <c r="A122" s="91"/>
      <c r="B122" s="92"/>
      <c r="C122" s="93"/>
      <c r="D122" s="93"/>
      <c r="E122" s="94"/>
      <c r="F122" s="95"/>
      <c r="G122" s="95"/>
      <c r="H122" s="92"/>
      <c r="I122" s="92"/>
      <c r="J122" s="92" t="s">
        <v>45</v>
      </c>
      <c r="K122" s="92"/>
      <c r="L122" s="92"/>
      <c r="M122" s="92"/>
      <c r="N122" s="92"/>
      <c r="O122" s="96"/>
      <c r="P122" s="96"/>
      <c r="Q122" s="96"/>
      <c r="R122" s="92"/>
      <c r="S122" s="1"/>
      <c r="T122" s="1"/>
      <c r="U122" s="1"/>
      <c r="V122" s="91" t="s">
        <v>46</v>
      </c>
      <c r="W122" s="91"/>
      <c r="X122" s="91"/>
      <c r="Y122" s="101">
        <f>Y120-Y121</f>
        <v>9.265000000000001E-2</v>
      </c>
      <c r="Z122" s="97" t="s">
        <v>42</v>
      </c>
      <c r="AA122" s="91"/>
    </row>
    <row r="123" spans="1:27" ht="16.2" x14ac:dyDescent="0.45">
      <c r="A123" s="91"/>
      <c r="B123" s="92"/>
      <c r="C123" s="93"/>
      <c r="D123" s="93"/>
      <c r="E123" s="94"/>
      <c r="F123" s="95"/>
      <c r="G123" s="95"/>
      <c r="H123" s="92"/>
      <c r="I123" s="94"/>
      <c r="J123" s="92" t="s">
        <v>47</v>
      </c>
      <c r="K123" s="94"/>
      <c r="L123" s="94"/>
      <c r="M123" s="94"/>
      <c r="N123" s="94"/>
      <c r="O123" s="96"/>
      <c r="P123" s="96"/>
      <c r="Q123" s="96"/>
      <c r="R123" s="92"/>
      <c r="S123" s="1"/>
      <c r="T123" s="1"/>
      <c r="U123" s="1"/>
      <c r="V123" s="1"/>
      <c r="W123" s="1"/>
      <c r="X123" s="91"/>
      <c r="Y123" s="91"/>
      <c r="Z123" s="91"/>
      <c r="AA123" s="91"/>
    </row>
    <row r="124" spans="1:27" ht="16.2" x14ac:dyDescent="0.45">
      <c r="A124" s="98"/>
      <c r="B124" s="94"/>
      <c r="C124" s="102"/>
      <c r="D124" s="94"/>
      <c r="E124" s="94"/>
      <c r="F124" s="95"/>
      <c r="G124" s="95"/>
      <c r="H124" s="103"/>
      <c r="I124" s="94"/>
      <c r="J124" s="103" t="s">
        <v>48</v>
      </c>
      <c r="K124" s="94"/>
      <c r="L124" s="94"/>
      <c r="M124" s="94"/>
      <c r="N124" s="94"/>
      <c r="O124" s="95"/>
      <c r="P124" s="95"/>
      <c r="Q124" s="95"/>
      <c r="R124" s="95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24" x14ac:dyDescent="0.65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</row>
    <row r="126" spans="1:27" ht="24" x14ac:dyDescent="0.65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</row>
    <row r="127" spans="1:27" ht="16.2" x14ac:dyDescent="0.45">
      <c r="A127" s="4"/>
      <c r="B127" s="4"/>
      <c r="C127" s="105"/>
      <c r="D127" s="4"/>
      <c r="E127" s="4"/>
      <c r="F127" s="4"/>
      <c r="G127" s="4"/>
      <c r="H127" s="4"/>
      <c r="I127" s="106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6.2" x14ac:dyDescent="0.45">
      <c r="A128" s="4"/>
      <c r="B128" s="4"/>
      <c r="C128" s="105"/>
      <c r="D128" s="4"/>
      <c r="E128" s="4"/>
      <c r="F128" s="4"/>
      <c r="G128" s="4"/>
      <c r="H128" s="4"/>
      <c r="I128" s="106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6.2" x14ac:dyDescent="0.45">
      <c r="A129" s="4"/>
      <c r="B129" s="4"/>
      <c r="C129" s="105"/>
      <c r="D129" s="4"/>
      <c r="E129" s="4"/>
      <c r="F129" s="4"/>
      <c r="G129" s="4"/>
      <c r="H129" s="4"/>
      <c r="I129" s="106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6.2" x14ac:dyDescent="0.45">
      <c r="A130" s="4"/>
      <c r="B130" s="4"/>
      <c r="C130" s="105"/>
      <c r="D130" s="4"/>
      <c r="E130" s="4"/>
      <c r="F130" s="4"/>
      <c r="G130" s="4"/>
      <c r="H130" s="4"/>
      <c r="I130" s="106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6.2" x14ac:dyDescent="0.45">
      <c r="A131" s="4"/>
      <c r="B131" s="4"/>
      <c r="C131" s="105"/>
      <c r="D131" s="4"/>
      <c r="E131" s="4"/>
      <c r="F131" s="4"/>
      <c r="G131" s="4"/>
      <c r="H131" s="4"/>
      <c r="I131" s="106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6.2" x14ac:dyDescent="0.45">
      <c r="A132" s="4"/>
      <c r="B132" s="4"/>
      <c r="C132" s="105"/>
      <c r="D132" s="4"/>
      <c r="E132" s="4"/>
      <c r="F132" s="4"/>
      <c r="G132" s="4"/>
      <c r="H132" s="4"/>
      <c r="I132" s="106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 t="s">
        <v>51</v>
      </c>
    </row>
    <row r="133" spans="1:27" ht="18" x14ac:dyDescent="0.5">
      <c r="A133" s="4"/>
      <c r="B133" s="4"/>
      <c r="C133" s="105"/>
      <c r="D133" s="4"/>
      <c r="E133" s="4"/>
      <c r="F133" s="4"/>
      <c r="G133" s="4"/>
      <c r="H133" s="4"/>
      <c r="I133" s="106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5" t="s">
        <v>0</v>
      </c>
    </row>
    <row r="134" spans="1:27" ht="24" x14ac:dyDescent="0.65">
      <c r="A134" s="6" t="s">
        <v>1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ht="24" x14ac:dyDescent="0.65">
      <c r="A135" s="6" t="s">
        <v>2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ht="24" x14ac:dyDescent="0.65">
      <c r="A136" s="7"/>
      <c r="B136" s="8" t="s">
        <v>3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9" t="s">
        <v>60</v>
      </c>
      <c r="N136" s="9"/>
      <c r="O136" s="9"/>
      <c r="P136" s="9"/>
      <c r="Q136" s="10" t="s">
        <v>61</v>
      </c>
      <c r="R136" s="10"/>
      <c r="S136" s="10" t="s">
        <v>59</v>
      </c>
      <c r="T136" s="10"/>
      <c r="U136" s="11" t="s">
        <v>7</v>
      </c>
      <c r="V136" s="11"/>
      <c r="W136" s="11"/>
      <c r="X136" s="11"/>
      <c r="Y136" s="11"/>
      <c r="Z136" s="11"/>
      <c r="AA136" s="11"/>
    </row>
    <row r="137" spans="1:27" ht="18" x14ac:dyDescent="0.5">
      <c r="A137" s="12" t="s">
        <v>8</v>
      </c>
      <c r="B137" s="13" t="s">
        <v>9</v>
      </c>
      <c r="C137" s="14" t="s">
        <v>10</v>
      </c>
      <c r="D137" s="15" t="s">
        <v>11</v>
      </c>
      <c r="E137" s="15"/>
      <c r="F137" s="15"/>
      <c r="G137" s="15"/>
      <c r="H137" s="15"/>
      <c r="I137" s="15"/>
      <c r="J137" s="15"/>
      <c r="K137" s="16" t="s">
        <v>12</v>
      </c>
      <c r="L137" s="17"/>
      <c r="M137" s="17"/>
      <c r="N137" s="17"/>
      <c r="O137" s="17"/>
      <c r="P137" s="17"/>
      <c r="Q137" s="17"/>
      <c r="R137" s="17"/>
      <c r="S137" s="17"/>
      <c r="T137" s="17"/>
      <c r="U137" s="18"/>
      <c r="V137" s="19" t="s">
        <v>13</v>
      </c>
      <c r="W137" s="19" t="s">
        <v>14</v>
      </c>
      <c r="X137" s="19" t="s">
        <v>15</v>
      </c>
      <c r="Y137" s="19" t="s">
        <v>16</v>
      </c>
      <c r="Z137" s="19" t="s">
        <v>17</v>
      </c>
      <c r="AA137" s="20" t="s">
        <v>18</v>
      </c>
    </row>
    <row r="138" spans="1:27" ht="16.2" x14ac:dyDescent="0.45">
      <c r="A138" s="12"/>
      <c r="B138" s="13"/>
      <c r="C138" s="14"/>
      <c r="D138" s="21" t="s">
        <v>19</v>
      </c>
      <c r="E138" s="22"/>
      <c r="F138" s="23"/>
      <c r="G138" s="24" t="s">
        <v>20</v>
      </c>
      <c r="H138" s="25" t="s">
        <v>21</v>
      </c>
      <c r="I138" s="26" t="s">
        <v>22</v>
      </c>
      <c r="J138" s="25" t="s">
        <v>23</v>
      </c>
      <c r="K138" s="27" t="s">
        <v>8</v>
      </c>
      <c r="L138" s="28" t="s">
        <v>24</v>
      </c>
      <c r="M138" s="28" t="s">
        <v>25</v>
      </c>
      <c r="N138" s="29" t="s">
        <v>20</v>
      </c>
      <c r="O138" s="28" t="s">
        <v>26</v>
      </c>
      <c r="P138" s="29" t="s">
        <v>27</v>
      </c>
      <c r="Q138" s="30" t="s">
        <v>28</v>
      </c>
      <c r="R138" s="28" t="s">
        <v>29</v>
      </c>
      <c r="S138" s="31" t="s">
        <v>30</v>
      </c>
      <c r="T138" s="32"/>
      <c r="U138" s="28" t="s">
        <v>31</v>
      </c>
      <c r="V138" s="33"/>
      <c r="W138" s="33"/>
      <c r="X138" s="33"/>
      <c r="Y138" s="33"/>
      <c r="Z138" s="33"/>
      <c r="AA138" s="34"/>
    </row>
    <row r="139" spans="1:27" x14ac:dyDescent="0.3">
      <c r="A139" s="12"/>
      <c r="B139" s="13"/>
      <c r="C139" s="14"/>
      <c r="D139" s="35"/>
      <c r="E139" s="36"/>
      <c r="F139" s="37"/>
      <c r="G139" s="24"/>
      <c r="H139" s="38"/>
      <c r="I139" s="39"/>
      <c r="J139" s="38"/>
      <c r="K139" s="40"/>
      <c r="L139" s="41"/>
      <c r="M139" s="41"/>
      <c r="N139" s="42"/>
      <c r="O139" s="41"/>
      <c r="P139" s="42"/>
      <c r="Q139" s="43"/>
      <c r="R139" s="41"/>
      <c r="S139" s="30" t="s">
        <v>32</v>
      </c>
      <c r="T139" s="30" t="s">
        <v>33</v>
      </c>
      <c r="U139" s="41"/>
      <c r="V139" s="33"/>
      <c r="W139" s="33"/>
      <c r="X139" s="33"/>
      <c r="Y139" s="33"/>
      <c r="Z139" s="33"/>
      <c r="AA139" s="34"/>
    </row>
    <row r="140" spans="1:27" x14ac:dyDescent="0.3">
      <c r="A140" s="12"/>
      <c r="B140" s="13"/>
      <c r="C140" s="14"/>
      <c r="D140" s="44" t="s">
        <v>34</v>
      </c>
      <c r="E140" s="44" t="s">
        <v>35</v>
      </c>
      <c r="F140" s="44" t="s">
        <v>36</v>
      </c>
      <c r="G140" s="24"/>
      <c r="H140" s="38"/>
      <c r="I140" s="39"/>
      <c r="J140" s="38"/>
      <c r="K140" s="40"/>
      <c r="L140" s="41"/>
      <c r="M140" s="41"/>
      <c r="N140" s="42"/>
      <c r="O140" s="41"/>
      <c r="P140" s="42"/>
      <c r="Q140" s="43"/>
      <c r="R140" s="41"/>
      <c r="S140" s="43"/>
      <c r="T140" s="43"/>
      <c r="U140" s="41"/>
      <c r="V140" s="33"/>
      <c r="W140" s="33"/>
      <c r="X140" s="33"/>
      <c r="Y140" s="33"/>
      <c r="Z140" s="33"/>
      <c r="AA140" s="34"/>
    </row>
    <row r="141" spans="1:27" x14ac:dyDescent="0.3">
      <c r="A141" s="12"/>
      <c r="B141" s="13"/>
      <c r="C141" s="14"/>
      <c r="D141" s="45"/>
      <c r="E141" s="45"/>
      <c r="F141" s="45"/>
      <c r="G141" s="24"/>
      <c r="H141" s="38"/>
      <c r="I141" s="39"/>
      <c r="J141" s="38"/>
      <c r="K141" s="40"/>
      <c r="L141" s="41"/>
      <c r="M141" s="41"/>
      <c r="N141" s="42"/>
      <c r="O141" s="41"/>
      <c r="P141" s="42"/>
      <c r="Q141" s="43"/>
      <c r="R141" s="41"/>
      <c r="S141" s="43"/>
      <c r="T141" s="43"/>
      <c r="U141" s="41"/>
      <c r="V141" s="33"/>
      <c r="W141" s="33"/>
      <c r="X141" s="33"/>
      <c r="Y141" s="33"/>
      <c r="Z141" s="33"/>
      <c r="AA141" s="34"/>
    </row>
    <row r="142" spans="1:27" x14ac:dyDescent="0.3">
      <c r="A142" s="12"/>
      <c r="B142" s="13"/>
      <c r="C142" s="14"/>
      <c r="D142" s="46"/>
      <c r="E142" s="46"/>
      <c r="F142" s="46"/>
      <c r="G142" s="47"/>
      <c r="H142" s="48"/>
      <c r="I142" s="49"/>
      <c r="J142" s="48"/>
      <c r="K142" s="50"/>
      <c r="L142" s="51"/>
      <c r="M142" s="51"/>
      <c r="N142" s="52"/>
      <c r="O142" s="51"/>
      <c r="P142" s="52"/>
      <c r="Q142" s="53"/>
      <c r="R142" s="51"/>
      <c r="S142" s="53"/>
      <c r="T142" s="53"/>
      <c r="U142" s="51"/>
      <c r="V142" s="54"/>
      <c r="W142" s="54"/>
      <c r="X142" s="54"/>
      <c r="Y142" s="54"/>
      <c r="Z142" s="54"/>
      <c r="AA142" s="55"/>
    </row>
    <row r="143" spans="1:27" ht="16.2" x14ac:dyDescent="0.45">
      <c r="A143" s="56">
        <v>1</v>
      </c>
      <c r="B143" s="57" t="s">
        <v>37</v>
      </c>
      <c r="C143" s="57">
        <v>367</v>
      </c>
      <c r="D143" s="58">
        <v>0</v>
      </c>
      <c r="E143" s="58">
        <v>1</v>
      </c>
      <c r="F143" s="59">
        <v>20</v>
      </c>
      <c r="G143" s="58">
        <v>1</v>
      </c>
      <c r="H143" s="60">
        <f t="shared" ref="H143" si="10">(D143*400)+(E143*100)+(F143)</f>
        <v>120</v>
      </c>
      <c r="I143" s="61">
        <v>85</v>
      </c>
      <c r="J143" s="62">
        <f t="shared" ref="J143" si="11">(H143*I143)</f>
        <v>10200</v>
      </c>
      <c r="K143" s="57"/>
      <c r="L143" s="63"/>
      <c r="M143" s="63"/>
      <c r="N143" s="63"/>
      <c r="O143" s="64"/>
      <c r="P143" s="65"/>
      <c r="Q143" s="66"/>
      <c r="R143" s="66"/>
      <c r="S143" s="67"/>
      <c r="T143" s="67"/>
      <c r="U143" s="68"/>
      <c r="V143" s="69"/>
      <c r="W143" s="70"/>
      <c r="X143" s="63"/>
      <c r="Y143" s="62">
        <f>(J143)</f>
        <v>10200</v>
      </c>
      <c r="Z143" s="60">
        <v>0.01</v>
      </c>
      <c r="AA143" s="71">
        <f>Y143*Z143/100</f>
        <v>1.02</v>
      </c>
    </row>
    <row r="144" spans="1:27" ht="16.2" x14ac:dyDescent="0.45">
      <c r="A144" s="57"/>
      <c r="B144" s="57"/>
      <c r="C144" s="57"/>
      <c r="D144" s="58"/>
      <c r="E144" s="58"/>
      <c r="F144" s="59"/>
      <c r="G144" s="58"/>
      <c r="H144" s="72"/>
      <c r="I144" s="61"/>
      <c r="J144" s="62"/>
      <c r="K144" s="57"/>
      <c r="L144" s="63"/>
      <c r="M144" s="63"/>
      <c r="N144" s="63"/>
      <c r="O144" s="64"/>
      <c r="P144" s="73"/>
      <c r="Q144" s="66"/>
      <c r="R144" s="66"/>
      <c r="S144" s="67"/>
      <c r="T144" s="67"/>
      <c r="U144" s="68"/>
      <c r="V144" s="74"/>
      <c r="W144" s="75"/>
      <c r="X144" s="63"/>
      <c r="Y144" s="62"/>
      <c r="Z144" s="60"/>
      <c r="AA144" s="71"/>
    </row>
    <row r="145" spans="1:27" ht="16.2" x14ac:dyDescent="0.45">
      <c r="A145" s="76"/>
      <c r="B145" s="76"/>
      <c r="C145" s="77"/>
      <c r="D145" s="77"/>
      <c r="E145" s="77"/>
      <c r="F145" s="77"/>
      <c r="G145" s="77"/>
      <c r="H145" s="78"/>
      <c r="I145" s="79"/>
      <c r="J145" s="80"/>
      <c r="K145" s="81"/>
      <c r="L145" s="82"/>
      <c r="M145" s="82"/>
      <c r="N145" s="82"/>
      <c r="O145" s="83"/>
      <c r="P145" s="84"/>
      <c r="Q145" s="85"/>
      <c r="R145" s="85"/>
      <c r="S145" s="84"/>
      <c r="T145" s="84"/>
      <c r="U145" s="86"/>
      <c r="V145" s="87"/>
      <c r="W145" s="87"/>
      <c r="X145" s="88"/>
      <c r="Y145" s="89"/>
      <c r="Z145" s="83"/>
      <c r="AA145" s="90">
        <f>SUM(AA143:AA144)</f>
        <v>1.02</v>
      </c>
    </row>
    <row r="146" spans="1:27" ht="16.2" x14ac:dyDescent="0.45">
      <c r="A146" s="1"/>
      <c r="B146" s="1"/>
      <c r="C146" s="2"/>
      <c r="D146" s="1"/>
      <c r="E146" s="1"/>
      <c r="F146" s="1"/>
      <c r="G146" s="1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2" x14ac:dyDescent="0.45">
      <c r="A147" s="91"/>
      <c r="B147" s="92" t="s">
        <v>38</v>
      </c>
      <c r="C147" s="93" t="s">
        <v>39</v>
      </c>
      <c r="D147" s="93"/>
      <c r="E147" s="94"/>
      <c r="F147" s="95"/>
      <c r="G147" s="95"/>
      <c r="H147" s="92"/>
      <c r="I147" s="92"/>
      <c r="J147" s="92" t="s">
        <v>40</v>
      </c>
      <c r="K147" s="92"/>
      <c r="L147" s="92"/>
      <c r="M147" s="92"/>
      <c r="N147" s="92"/>
      <c r="O147" s="96"/>
      <c r="P147" s="96"/>
      <c r="Q147" s="96"/>
      <c r="R147" s="96"/>
      <c r="S147" s="1"/>
      <c r="T147" s="1"/>
      <c r="U147" s="1"/>
      <c r="V147" s="97" t="s">
        <v>41</v>
      </c>
      <c r="W147" s="97"/>
      <c r="X147" s="98"/>
      <c r="Y147" s="99">
        <f>AA145</f>
        <v>1.02</v>
      </c>
      <c r="Z147" s="97" t="s">
        <v>42</v>
      </c>
      <c r="AA147" s="1"/>
    </row>
    <row r="148" spans="1:27" ht="16.2" x14ac:dyDescent="0.45">
      <c r="A148" s="91"/>
      <c r="B148" s="92"/>
      <c r="C148" s="93"/>
      <c r="D148" s="93"/>
      <c r="E148" s="94"/>
      <c r="F148" s="95"/>
      <c r="G148" s="95"/>
      <c r="H148" s="92"/>
      <c r="I148" s="92"/>
      <c r="J148" s="92" t="s">
        <v>43</v>
      </c>
      <c r="K148" s="92"/>
      <c r="L148" s="92"/>
      <c r="M148" s="92"/>
      <c r="N148" s="92"/>
      <c r="O148" s="96"/>
      <c r="P148" s="96"/>
      <c r="Q148" s="96"/>
      <c r="R148" s="96"/>
      <c r="S148" s="1"/>
      <c r="T148" s="1"/>
      <c r="U148" s="1"/>
      <c r="V148" s="100" t="s">
        <v>44</v>
      </c>
      <c r="W148" s="100"/>
      <c r="X148" s="100"/>
      <c r="Y148" s="101">
        <f>Y147*90%</f>
        <v>0.91800000000000004</v>
      </c>
      <c r="Z148" s="97" t="s">
        <v>42</v>
      </c>
      <c r="AA148" s="1"/>
    </row>
    <row r="149" spans="1:27" ht="16.2" x14ac:dyDescent="0.45">
      <c r="A149" s="91"/>
      <c r="B149" s="92"/>
      <c r="C149" s="93"/>
      <c r="D149" s="93"/>
      <c r="E149" s="94"/>
      <c r="F149" s="95"/>
      <c r="G149" s="95"/>
      <c r="H149" s="92"/>
      <c r="I149" s="92"/>
      <c r="J149" s="92" t="s">
        <v>45</v>
      </c>
      <c r="K149" s="92"/>
      <c r="L149" s="92"/>
      <c r="M149" s="92"/>
      <c r="N149" s="92"/>
      <c r="O149" s="96"/>
      <c r="P149" s="96"/>
      <c r="Q149" s="96"/>
      <c r="R149" s="92"/>
      <c r="S149" s="1"/>
      <c r="T149" s="1"/>
      <c r="U149" s="1"/>
      <c r="V149" s="91" t="s">
        <v>46</v>
      </c>
      <c r="W149" s="91"/>
      <c r="X149" s="91"/>
      <c r="Y149" s="101">
        <f>Y147-Y148</f>
        <v>0.10199999999999998</v>
      </c>
      <c r="Z149" s="97" t="s">
        <v>42</v>
      </c>
      <c r="AA149" s="91"/>
    </row>
    <row r="150" spans="1:27" ht="16.2" x14ac:dyDescent="0.45">
      <c r="A150" s="91"/>
      <c r="B150" s="92"/>
      <c r="C150" s="93"/>
      <c r="D150" s="93"/>
      <c r="E150" s="94"/>
      <c r="F150" s="95"/>
      <c r="G150" s="95"/>
      <c r="H150" s="92"/>
      <c r="I150" s="94"/>
      <c r="J150" s="92" t="s">
        <v>47</v>
      </c>
      <c r="K150" s="94"/>
      <c r="L150" s="94"/>
      <c r="M150" s="94"/>
      <c r="N150" s="94"/>
      <c r="O150" s="96"/>
      <c r="P150" s="96"/>
      <c r="Q150" s="96"/>
      <c r="R150" s="92"/>
      <c r="S150" s="1"/>
      <c r="T150" s="1"/>
      <c r="U150" s="1"/>
      <c r="V150" s="1"/>
      <c r="W150" s="1"/>
      <c r="X150" s="91"/>
      <c r="Y150" s="91"/>
      <c r="Z150" s="91"/>
      <c r="AA150" s="91"/>
    </row>
    <row r="151" spans="1:27" ht="16.2" x14ac:dyDescent="0.45">
      <c r="A151" s="98"/>
      <c r="B151" s="94"/>
      <c r="C151" s="102"/>
      <c r="D151" s="94"/>
      <c r="E151" s="94"/>
      <c r="F151" s="95"/>
      <c r="G151" s="95"/>
      <c r="H151" s="103"/>
      <c r="I151" s="94"/>
      <c r="J151" s="103" t="s">
        <v>48</v>
      </c>
      <c r="K151" s="94"/>
      <c r="L151" s="94"/>
      <c r="M151" s="94"/>
      <c r="N151" s="94"/>
      <c r="O151" s="95"/>
      <c r="P151" s="95"/>
      <c r="Q151" s="95"/>
      <c r="R151" s="95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24" x14ac:dyDescent="0.65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</row>
    <row r="153" spans="1:27" ht="24" x14ac:dyDescent="0.65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</row>
    <row r="154" spans="1:27" ht="16.2" x14ac:dyDescent="0.45">
      <c r="A154" s="4"/>
      <c r="B154" s="4"/>
      <c r="C154" s="105"/>
      <c r="D154" s="4"/>
      <c r="E154" s="4"/>
      <c r="F154" s="4"/>
      <c r="G154" s="4"/>
      <c r="H154" s="4"/>
      <c r="I154" s="106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6.2" x14ac:dyDescent="0.45">
      <c r="A155" s="4"/>
      <c r="B155" s="4"/>
      <c r="C155" s="105"/>
      <c r="D155" s="4"/>
      <c r="E155" s="4"/>
      <c r="F155" s="4"/>
      <c r="G155" s="4"/>
      <c r="H155" s="4"/>
      <c r="I155" s="106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6.2" x14ac:dyDescent="0.45">
      <c r="A156" s="4"/>
      <c r="B156" s="4"/>
      <c r="C156" s="105"/>
      <c r="D156" s="4"/>
      <c r="E156" s="4"/>
      <c r="F156" s="4"/>
      <c r="G156" s="4"/>
      <c r="H156" s="4"/>
      <c r="I156" s="106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6.2" x14ac:dyDescent="0.45">
      <c r="A157" s="4"/>
      <c r="B157" s="4"/>
      <c r="C157" s="105"/>
      <c r="D157" s="4"/>
      <c r="E157" s="4"/>
      <c r="F157" s="4"/>
      <c r="G157" s="4"/>
      <c r="H157" s="4"/>
      <c r="I157" s="106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6.2" x14ac:dyDescent="0.45">
      <c r="A158" s="4"/>
      <c r="B158" s="4"/>
      <c r="C158" s="105"/>
      <c r="D158" s="4"/>
      <c r="E158" s="4"/>
      <c r="F158" s="4"/>
      <c r="G158" s="4"/>
      <c r="H158" s="4"/>
      <c r="I158" s="106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6.2" x14ac:dyDescent="0.45">
      <c r="A159" s="4"/>
      <c r="B159" s="4"/>
      <c r="C159" s="105"/>
      <c r="D159" s="4"/>
      <c r="E159" s="4"/>
      <c r="F159" s="4"/>
      <c r="G159" s="4"/>
      <c r="H159" s="4"/>
      <c r="I159" s="106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 t="s">
        <v>51</v>
      </c>
    </row>
    <row r="160" spans="1:27" ht="18" x14ac:dyDescent="0.5">
      <c r="A160" s="4"/>
      <c r="B160" s="4"/>
      <c r="C160" s="105"/>
      <c r="D160" s="4"/>
      <c r="E160" s="4"/>
      <c r="F160" s="4"/>
      <c r="G160" s="4"/>
      <c r="H160" s="4"/>
      <c r="I160" s="106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5" t="s">
        <v>0</v>
      </c>
    </row>
    <row r="161" spans="1:27" ht="24" x14ac:dyDescent="0.65">
      <c r="A161" s="6" t="s">
        <v>1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ht="24" x14ac:dyDescent="0.65">
      <c r="A162" s="6" t="s">
        <v>2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ht="24" x14ac:dyDescent="0.65">
      <c r="A163" s="7"/>
      <c r="B163" s="8" t="s">
        <v>3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9" t="s">
        <v>62</v>
      </c>
      <c r="N163" s="9"/>
      <c r="O163" s="9"/>
      <c r="P163" s="9"/>
      <c r="Q163" s="10" t="s">
        <v>63</v>
      </c>
      <c r="R163" s="10"/>
      <c r="S163" s="10" t="s">
        <v>59</v>
      </c>
      <c r="T163" s="10"/>
      <c r="U163" s="11" t="s">
        <v>7</v>
      </c>
      <c r="V163" s="11"/>
      <c r="W163" s="11"/>
      <c r="X163" s="11"/>
      <c r="Y163" s="11"/>
      <c r="Z163" s="11"/>
      <c r="AA163" s="11"/>
    </row>
    <row r="164" spans="1:27" ht="18" x14ac:dyDescent="0.5">
      <c r="A164" s="12" t="s">
        <v>8</v>
      </c>
      <c r="B164" s="13" t="s">
        <v>9</v>
      </c>
      <c r="C164" s="14" t="s">
        <v>10</v>
      </c>
      <c r="D164" s="15" t="s">
        <v>11</v>
      </c>
      <c r="E164" s="15"/>
      <c r="F164" s="15"/>
      <c r="G164" s="15"/>
      <c r="H164" s="15"/>
      <c r="I164" s="15"/>
      <c r="J164" s="15"/>
      <c r="K164" s="16" t="s">
        <v>12</v>
      </c>
      <c r="L164" s="17"/>
      <c r="M164" s="17"/>
      <c r="N164" s="17"/>
      <c r="O164" s="17"/>
      <c r="P164" s="17"/>
      <c r="Q164" s="17"/>
      <c r="R164" s="17"/>
      <c r="S164" s="17"/>
      <c r="T164" s="17"/>
      <c r="U164" s="18"/>
      <c r="V164" s="19" t="s">
        <v>13</v>
      </c>
      <c r="W164" s="19" t="s">
        <v>14</v>
      </c>
      <c r="X164" s="19" t="s">
        <v>15</v>
      </c>
      <c r="Y164" s="19" t="s">
        <v>16</v>
      </c>
      <c r="Z164" s="19" t="s">
        <v>17</v>
      </c>
      <c r="AA164" s="20" t="s">
        <v>18</v>
      </c>
    </row>
    <row r="165" spans="1:27" ht="16.2" x14ac:dyDescent="0.45">
      <c r="A165" s="12"/>
      <c r="B165" s="13"/>
      <c r="C165" s="14"/>
      <c r="D165" s="21" t="s">
        <v>19</v>
      </c>
      <c r="E165" s="22"/>
      <c r="F165" s="23"/>
      <c r="G165" s="24" t="s">
        <v>20</v>
      </c>
      <c r="H165" s="25" t="s">
        <v>21</v>
      </c>
      <c r="I165" s="26" t="s">
        <v>22</v>
      </c>
      <c r="J165" s="25" t="s">
        <v>23</v>
      </c>
      <c r="K165" s="27" t="s">
        <v>8</v>
      </c>
      <c r="L165" s="28" t="s">
        <v>24</v>
      </c>
      <c r="M165" s="28" t="s">
        <v>25</v>
      </c>
      <c r="N165" s="29" t="s">
        <v>20</v>
      </c>
      <c r="O165" s="28" t="s">
        <v>26</v>
      </c>
      <c r="P165" s="29" t="s">
        <v>27</v>
      </c>
      <c r="Q165" s="30" t="s">
        <v>28</v>
      </c>
      <c r="R165" s="28" t="s">
        <v>29</v>
      </c>
      <c r="S165" s="31" t="s">
        <v>30</v>
      </c>
      <c r="T165" s="32"/>
      <c r="U165" s="28" t="s">
        <v>31</v>
      </c>
      <c r="V165" s="33"/>
      <c r="W165" s="33"/>
      <c r="X165" s="33"/>
      <c r="Y165" s="33"/>
      <c r="Z165" s="33"/>
      <c r="AA165" s="34"/>
    </row>
    <row r="166" spans="1:27" x14ac:dyDescent="0.3">
      <c r="A166" s="12"/>
      <c r="B166" s="13"/>
      <c r="C166" s="14"/>
      <c r="D166" s="35"/>
      <c r="E166" s="36"/>
      <c r="F166" s="37"/>
      <c r="G166" s="24"/>
      <c r="H166" s="38"/>
      <c r="I166" s="39"/>
      <c r="J166" s="38"/>
      <c r="K166" s="40"/>
      <c r="L166" s="41"/>
      <c r="M166" s="41"/>
      <c r="N166" s="42"/>
      <c r="O166" s="41"/>
      <c r="P166" s="42"/>
      <c r="Q166" s="43"/>
      <c r="R166" s="41"/>
      <c r="S166" s="30" t="s">
        <v>32</v>
      </c>
      <c r="T166" s="30" t="s">
        <v>33</v>
      </c>
      <c r="U166" s="41"/>
      <c r="V166" s="33"/>
      <c r="W166" s="33"/>
      <c r="X166" s="33"/>
      <c r="Y166" s="33"/>
      <c r="Z166" s="33"/>
      <c r="AA166" s="34"/>
    </row>
    <row r="167" spans="1:27" x14ac:dyDescent="0.3">
      <c r="A167" s="12"/>
      <c r="B167" s="13"/>
      <c r="C167" s="14"/>
      <c r="D167" s="44" t="s">
        <v>34</v>
      </c>
      <c r="E167" s="44" t="s">
        <v>35</v>
      </c>
      <c r="F167" s="44" t="s">
        <v>36</v>
      </c>
      <c r="G167" s="24"/>
      <c r="H167" s="38"/>
      <c r="I167" s="39"/>
      <c r="J167" s="38"/>
      <c r="K167" s="40"/>
      <c r="L167" s="41"/>
      <c r="M167" s="41"/>
      <c r="N167" s="42"/>
      <c r="O167" s="41"/>
      <c r="P167" s="42"/>
      <c r="Q167" s="43"/>
      <c r="R167" s="41"/>
      <c r="S167" s="43"/>
      <c r="T167" s="43"/>
      <c r="U167" s="41"/>
      <c r="V167" s="33"/>
      <c r="W167" s="33"/>
      <c r="X167" s="33"/>
      <c r="Y167" s="33"/>
      <c r="Z167" s="33"/>
      <c r="AA167" s="34"/>
    </row>
    <row r="168" spans="1:27" x14ac:dyDescent="0.3">
      <c r="A168" s="12"/>
      <c r="B168" s="13"/>
      <c r="C168" s="14"/>
      <c r="D168" s="45"/>
      <c r="E168" s="45"/>
      <c r="F168" s="45"/>
      <c r="G168" s="24"/>
      <c r="H168" s="38"/>
      <c r="I168" s="39"/>
      <c r="J168" s="38"/>
      <c r="K168" s="40"/>
      <c r="L168" s="41"/>
      <c r="M168" s="41"/>
      <c r="N168" s="42"/>
      <c r="O168" s="41"/>
      <c r="P168" s="42"/>
      <c r="Q168" s="43"/>
      <c r="R168" s="41"/>
      <c r="S168" s="43"/>
      <c r="T168" s="43"/>
      <c r="U168" s="41"/>
      <c r="V168" s="33"/>
      <c r="W168" s="33"/>
      <c r="X168" s="33"/>
      <c r="Y168" s="33"/>
      <c r="Z168" s="33"/>
      <c r="AA168" s="34"/>
    </row>
    <row r="169" spans="1:27" x14ac:dyDescent="0.3">
      <c r="A169" s="12"/>
      <c r="B169" s="13"/>
      <c r="C169" s="14"/>
      <c r="D169" s="46"/>
      <c r="E169" s="46"/>
      <c r="F169" s="46"/>
      <c r="G169" s="47"/>
      <c r="H169" s="48"/>
      <c r="I169" s="49"/>
      <c r="J169" s="48"/>
      <c r="K169" s="50"/>
      <c r="L169" s="51"/>
      <c r="M169" s="51"/>
      <c r="N169" s="52"/>
      <c r="O169" s="51"/>
      <c r="P169" s="52"/>
      <c r="Q169" s="53"/>
      <c r="R169" s="51"/>
      <c r="S169" s="53"/>
      <c r="T169" s="53"/>
      <c r="U169" s="51"/>
      <c r="V169" s="54"/>
      <c r="W169" s="54"/>
      <c r="X169" s="54"/>
      <c r="Y169" s="54"/>
      <c r="Z169" s="54"/>
      <c r="AA169" s="55"/>
    </row>
    <row r="170" spans="1:27" ht="16.2" x14ac:dyDescent="0.45">
      <c r="A170" s="56">
        <v>1</v>
      </c>
      <c r="B170" s="57" t="s">
        <v>37</v>
      </c>
      <c r="C170" s="57">
        <v>375</v>
      </c>
      <c r="D170" s="58">
        <v>0</v>
      </c>
      <c r="E170" s="58">
        <v>1</v>
      </c>
      <c r="F170" s="59">
        <v>55</v>
      </c>
      <c r="G170" s="58">
        <v>1</v>
      </c>
      <c r="H170" s="60">
        <f t="shared" ref="H170" si="12">(D170*400)+(E170*100)+(F170)</f>
        <v>155</v>
      </c>
      <c r="I170" s="61">
        <v>85</v>
      </c>
      <c r="J170" s="62">
        <f t="shared" ref="J170" si="13">(H170*I170)</f>
        <v>13175</v>
      </c>
      <c r="K170" s="57"/>
      <c r="L170" s="63"/>
      <c r="M170" s="63"/>
      <c r="N170" s="63"/>
      <c r="O170" s="64"/>
      <c r="P170" s="65"/>
      <c r="Q170" s="66"/>
      <c r="R170" s="66"/>
      <c r="S170" s="67"/>
      <c r="T170" s="67"/>
      <c r="U170" s="68"/>
      <c r="V170" s="69"/>
      <c r="W170" s="70"/>
      <c r="X170" s="63"/>
      <c r="Y170" s="62">
        <f>(J170)</f>
        <v>13175</v>
      </c>
      <c r="Z170" s="60">
        <v>0.01</v>
      </c>
      <c r="AA170" s="71">
        <f>Y170*Z170/100</f>
        <v>1.3174999999999999</v>
      </c>
    </row>
    <row r="171" spans="1:27" ht="16.2" x14ac:dyDescent="0.45">
      <c r="A171" s="57"/>
      <c r="B171" s="57"/>
      <c r="C171" s="57"/>
      <c r="D171" s="58"/>
      <c r="E171" s="58"/>
      <c r="F171" s="59"/>
      <c r="G171" s="58"/>
      <c r="H171" s="72"/>
      <c r="I171" s="61"/>
      <c r="J171" s="62"/>
      <c r="K171" s="57"/>
      <c r="L171" s="63"/>
      <c r="M171" s="63"/>
      <c r="N171" s="63"/>
      <c r="O171" s="64"/>
      <c r="P171" s="73"/>
      <c r="Q171" s="66"/>
      <c r="R171" s="66"/>
      <c r="S171" s="67"/>
      <c r="T171" s="67"/>
      <c r="U171" s="68"/>
      <c r="V171" s="74"/>
      <c r="W171" s="75"/>
      <c r="X171" s="63"/>
      <c r="Y171" s="62"/>
      <c r="Z171" s="60"/>
      <c r="AA171" s="71"/>
    </row>
    <row r="172" spans="1:27" ht="16.2" x14ac:dyDescent="0.45">
      <c r="A172" s="76"/>
      <c r="B172" s="76"/>
      <c r="C172" s="77"/>
      <c r="D172" s="77"/>
      <c r="E172" s="77"/>
      <c r="F172" s="77"/>
      <c r="G172" s="77"/>
      <c r="H172" s="78"/>
      <c r="I172" s="79"/>
      <c r="J172" s="80"/>
      <c r="K172" s="81"/>
      <c r="L172" s="82"/>
      <c r="M172" s="82"/>
      <c r="N172" s="82"/>
      <c r="O172" s="83"/>
      <c r="P172" s="84"/>
      <c r="Q172" s="85"/>
      <c r="R172" s="85"/>
      <c r="S172" s="84"/>
      <c r="T172" s="84"/>
      <c r="U172" s="86"/>
      <c r="V172" s="87"/>
      <c r="W172" s="87"/>
      <c r="X172" s="88"/>
      <c r="Y172" s="89"/>
      <c r="Z172" s="83"/>
      <c r="AA172" s="90">
        <f>SUM(AA170:AA171)</f>
        <v>1.3174999999999999</v>
      </c>
    </row>
    <row r="173" spans="1:27" ht="16.2" x14ac:dyDescent="0.45">
      <c r="A173" s="1"/>
      <c r="B173" s="1"/>
      <c r="C173" s="2"/>
      <c r="D173" s="1"/>
      <c r="E173" s="1"/>
      <c r="F173" s="1"/>
      <c r="G173" s="1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2" x14ac:dyDescent="0.45">
      <c r="A174" s="91"/>
      <c r="B174" s="92" t="s">
        <v>38</v>
      </c>
      <c r="C174" s="93" t="s">
        <v>39</v>
      </c>
      <c r="D174" s="93"/>
      <c r="E174" s="94"/>
      <c r="F174" s="95"/>
      <c r="G174" s="95"/>
      <c r="H174" s="92"/>
      <c r="I174" s="92"/>
      <c r="J174" s="92" t="s">
        <v>40</v>
      </c>
      <c r="K174" s="92"/>
      <c r="L174" s="92"/>
      <c r="M174" s="92"/>
      <c r="N174" s="92"/>
      <c r="O174" s="96"/>
      <c r="P174" s="96"/>
      <c r="Q174" s="96"/>
      <c r="R174" s="96"/>
      <c r="S174" s="1"/>
      <c r="T174" s="1"/>
      <c r="U174" s="1"/>
      <c r="V174" s="97" t="s">
        <v>41</v>
      </c>
      <c r="W174" s="97"/>
      <c r="X174" s="98"/>
      <c r="Y174" s="99">
        <f>AA172</f>
        <v>1.3174999999999999</v>
      </c>
      <c r="Z174" s="97" t="s">
        <v>42</v>
      </c>
      <c r="AA174" s="1"/>
    </row>
    <row r="175" spans="1:27" ht="16.2" x14ac:dyDescent="0.45">
      <c r="A175" s="91"/>
      <c r="B175" s="92"/>
      <c r="C175" s="93"/>
      <c r="D175" s="93"/>
      <c r="E175" s="94"/>
      <c r="F175" s="95"/>
      <c r="G175" s="95"/>
      <c r="H175" s="92"/>
      <c r="I175" s="92"/>
      <c r="J175" s="92" t="s">
        <v>43</v>
      </c>
      <c r="K175" s="92"/>
      <c r="L175" s="92"/>
      <c r="M175" s="92"/>
      <c r="N175" s="92"/>
      <c r="O175" s="96"/>
      <c r="P175" s="96"/>
      <c r="Q175" s="96"/>
      <c r="R175" s="96"/>
      <c r="S175" s="1"/>
      <c r="T175" s="1"/>
      <c r="U175" s="1"/>
      <c r="V175" s="100" t="s">
        <v>44</v>
      </c>
      <c r="W175" s="100"/>
      <c r="X175" s="100"/>
      <c r="Y175" s="101">
        <f>Y174*90%</f>
        <v>1.1857499999999999</v>
      </c>
      <c r="Z175" s="97" t="s">
        <v>42</v>
      </c>
      <c r="AA175" s="1"/>
    </row>
    <row r="176" spans="1:27" ht="16.2" x14ac:dyDescent="0.45">
      <c r="A176" s="91"/>
      <c r="B176" s="92"/>
      <c r="C176" s="93"/>
      <c r="D176" s="93"/>
      <c r="E176" s="94"/>
      <c r="F176" s="95"/>
      <c r="G176" s="95"/>
      <c r="H176" s="92"/>
      <c r="I176" s="92"/>
      <c r="J176" s="92" t="s">
        <v>45</v>
      </c>
      <c r="K176" s="92"/>
      <c r="L176" s="92"/>
      <c r="M176" s="92"/>
      <c r="N176" s="92"/>
      <c r="O176" s="96"/>
      <c r="P176" s="96"/>
      <c r="Q176" s="96"/>
      <c r="R176" s="92"/>
      <c r="S176" s="1"/>
      <c r="T176" s="1"/>
      <c r="U176" s="1"/>
      <c r="V176" s="91" t="s">
        <v>46</v>
      </c>
      <c r="W176" s="91"/>
      <c r="X176" s="91"/>
      <c r="Y176" s="101">
        <f>Y174-Y175</f>
        <v>0.13175000000000003</v>
      </c>
      <c r="Z176" s="97" t="s">
        <v>42</v>
      </c>
      <c r="AA176" s="91"/>
    </row>
    <row r="177" spans="1:27" ht="16.2" x14ac:dyDescent="0.45">
      <c r="A177" s="91"/>
      <c r="B177" s="92"/>
      <c r="C177" s="93"/>
      <c r="D177" s="93"/>
      <c r="E177" s="94"/>
      <c r="F177" s="95"/>
      <c r="G177" s="95"/>
      <c r="H177" s="92"/>
      <c r="I177" s="94"/>
      <c r="J177" s="92" t="s">
        <v>47</v>
      </c>
      <c r="K177" s="94"/>
      <c r="L177" s="94"/>
      <c r="M177" s="94"/>
      <c r="N177" s="94"/>
      <c r="O177" s="96"/>
      <c r="P177" s="96"/>
      <c r="Q177" s="96"/>
      <c r="R177" s="92"/>
      <c r="S177" s="1"/>
      <c r="T177" s="1"/>
      <c r="U177" s="1"/>
      <c r="V177" s="1"/>
      <c r="W177" s="1"/>
      <c r="X177" s="91"/>
      <c r="Y177" s="91"/>
      <c r="Z177" s="91"/>
      <c r="AA177" s="91"/>
    </row>
    <row r="178" spans="1:27" ht="16.2" x14ac:dyDescent="0.45">
      <c r="A178" s="98"/>
      <c r="B178" s="94"/>
      <c r="C178" s="102"/>
      <c r="D178" s="94"/>
      <c r="E178" s="94"/>
      <c r="F178" s="95"/>
      <c r="G178" s="95"/>
      <c r="H178" s="103"/>
      <c r="I178" s="94"/>
      <c r="J178" s="103" t="s">
        <v>48</v>
      </c>
      <c r="K178" s="94"/>
      <c r="L178" s="94"/>
      <c r="M178" s="94"/>
      <c r="N178" s="94"/>
      <c r="O178" s="95"/>
      <c r="P178" s="95"/>
      <c r="Q178" s="95"/>
      <c r="R178" s="95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24" x14ac:dyDescent="0.65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</row>
    <row r="180" spans="1:27" ht="24" x14ac:dyDescent="0.65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</row>
    <row r="181" spans="1:27" ht="16.2" x14ac:dyDescent="0.45">
      <c r="A181" s="4"/>
      <c r="B181" s="4"/>
      <c r="C181" s="105"/>
      <c r="D181" s="4"/>
      <c r="E181" s="4"/>
      <c r="F181" s="4"/>
      <c r="G181" s="4"/>
      <c r="H181" s="4"/>
      <c r="I181" s="106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6.2" x14ac:dyDescent="0.45">
      <c r="A182" s="4"/>
      <c r="B182" s="4"/>
      <c r="C182" s="105"/>
      <c r="D182" s="4"/>
      <c r="E182" s="4"/>
      <c r="F182" s="4"/>
      <c r="G182" s="4"/>
      <c r="H182" s="4"/>
      <c r="I182" s="106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6.2" x14ac:dyDescent="0.45">
      <c r="A183" s="4"/>
      <c r="B183" s="4"/>
      <c r="C183" s="105"/>
      <c r="D183" s="4"/>
      <c r="E183" s="4"/>
      <c r="F183" s="4"/>
      <c r="G183" s="4"/>
      <c r="H183" s="4"/>
      <c r="I183" s="106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6.2" x14ac:dyDescent="0.45">
      <c r="A184" s="4"/>
      <c r="B184" s="4"/>
      <c r="C184" s="105"/>
      <c r="D184" s="4"/>
      <c r="E184" s="4"/>
      <c r="F184" s="4"/>
      <c r="G184" s="4"/>
      <c r="H184" s="4"/>
      <c r="I184" s="106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6.2" x14ac:dyDescent="0.45">
      <c r="A185" s="4"/>
      <c r="B185" s="4"/>
      <c r="C185" s="105"/>
      <c r="D185" s="4"/>
      <c r="E185" s="4"/>
      <c r="F185" s="4"/>
      <c r="G185" s="4"/>
      <c r="H185" s="4"/>
      <c r="I185" s="106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6.2" x14ac:dyDescent="0.45">
      <c r="A186" s="4"/>
      <c r="B186" s="4"/>
      <c r="C186" s="105"/>
      <c r="D186" s="4"/>
      <c r="E186" s="4"/>
      <c r="F186" s="4"/>
      <c r="G186" s="4"/>
      <c r="H186" s="4"/>
      <c r="I186" s="106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 t="s">
        <v>51</v>
      </c>
    </row>
    <row r="187" spans="1:27" ht="18" x14ac:dyDescent="0.5">
      <c r="A187" s="4"/>
      <c r="B187" s="4"/>
      <c r="C187" s="105"/>
      <c r="D187" s="4"/>
      <c r="E187" s="4"/>
      <c r="F187" s="4"/>
      <c r="G187" s="4"/>
      <c r="H187" s="4"/>
      <c r="I187" s="106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5" t="s">
        <v>0</v>
      </c>
    </row>
    <row r="188" spans="1:27" ht="24" x14ac:dyDescent="0.65">
      <c r="A188" s="6" t="s">
        <v>1</v>
      </c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ht="24" x14ac:dyDescent="0.65">
      <c r="A189" s="6" t="s">
        <v>2</v>
      </c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ht="24" x14ac:dyDescent="0.65">
      <c r="A190" s="7"/>
      <c r="B190" s="8" t="s">
        <v>3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9" t="s">
        <v>64</v>
      </c>
      <c r="N190" s="9"/>
      <c r="O190" s="9"/>
      <c r="P190" s="9"/>
      <c r="Q190" s="10" t="s">
        <v>65</v>
      </c>
      <c r="R190" s="10"/>
      <c r="S190" s="10" t="s">
        <v>59</v>
      </c>
      <c r="T190" s="10"/>
      <c r="U190" s="11" t="s">
        <v>7</v>
      </c>
      <c r="V190" s="11"/>
      <c r="W190" s="11"/>
      <c r="X190" s="11"/>
      <c r="Y190" s="11"/>
      <c r="Z190" s="11"/>
      <c r="AA190" s="11"/>
    </row>
    <row r="191" spans="1:27" ht="18" x14ac:dyDescent="0.5">
      <c r="A191" s="12" t="s">
        <v>8</v>
      </c>
      <c r="B191" s="13" t="s">
        <v>9</v>
      </c>
      <c r="C191" s="14" t="s">
        <v>10</v>
      </c>
      <c r="D191" s="15" t="s">
        <v>11</v>
      </c>
      <c r="E191" s="15"/>
      <c r="F191" s="15"/>
      <c r="G191" s="15"/>
      <c r="H191" s="15"/>
      <c r="I191" s="15"/>
      <c r="J191" s="15"/>
      <c r="K191" s="16" t="s">
        <v>12</v>
      </c>
      <c r="L191" s="17"/>
      <c r="M191" s="17"/>
      <c r="N191" s="17"/>
      <c r="O191" s="17"/>
      <c r="P191" s="17"/>
      <c r="Q191" s="17"/>
      <c r="R191" s="17"/>
      <c r="S191" s="17"/>
      <c r="T191" s="17"/>
      <c r="U191" s="18"/>
      <c r="V191" s="19" t="s">
        <v>13</v>
      </c>
      <c r="W191" s="19" t="s">
        <v>14</v>
      </c>
      <c r="X191" s="19" t="s">
        <v>15</v>
      </c>
      <c r="Y191" s="19" t="s">
        <v>16</v>
      </c>
      <c r="Z191" s="19" t="s">
        <v>17</v>
      </c>
      <c r="AA191" s="20" t="s">
        <v>18</v>
      </c>
    </row>
    <row r="192" spans="1:27" ht="16.2" x14ac:dyDescent="0.45">
      <c r="A192" s="12"/>
      <c r="B192" s="13"/>
      <c r="C192" s="14"/>
      <c r="D192" s="21" t="s">
        <v>19</v>
      </c>
      <c r="E192" s="22"/>
      <c r="F192" s="23"/>
      <c r="G192" s="24" t="s">
        <v>20</v>
      </c>
      <c r="H192" s="25" t="s">
        <v>21</v>
      </c>
      <c r="I192" s="26" t="s">
        <v>22</v>
      </c>
      <c r="J192" s="25" t="s">
        <v>23</v>
      </c>
      <c r="K192" s="27" t="s">
        <v>8</v>
      </c>
      <c r="L192" s="28" t="s">
        <v>24</v>
      </c>
      <c r="M192" s="28" t="s">
        <v>25</v>
      </c>
      <c r="N192" s="29" t="s">
        <v>20</v>
      </c>
      <c r="O192" s="28" t="s">
        <v>26</v>
      </c>
      <c r="P192" s="29" t="s">
        <v>27</v>
      </c>
      <c r="Q192" s="30" t="s">
        <v>28</v>
      </c>
      <c r="R192" s="28" t="s">
        <v>29</v>
      </c>
      <c r="S192" s="31" t="s">
        <v>30</v>
      </c>
      <c r="T192" s="32"/>
      <c r="U192" s="28" t="s">
        <v>31</v>
      </c>
      <c r="V192" s="33"/>
      <c r="W192" s="33"/>
      <c r="X192" s="33"/>
      <c r="Y192" s="33"/>
      <c r="Z192" s="33"/>
      <c r="AA192" s="34"/>
    </row>
    <row r="193" spans="1:27" x14ac:dyDescent="0.3">
      <c r="A193" s="12"/>
      <c r="B193" s="13"/>
      <c r="C193" s="14"/>
      <c r="D193" s="35"/>
      <c r="E193" s="36"/>
      <c r="F193" s="37"/>
      <c r="G193" s="24"/>
      <c r="H193" s="38"/>
      <c r="I193" s="39"/>
      <c r="J193" s="38"/>
      <c r="K193" s="40"/>
      <c r="L193" s="41"/>
      <c r="M193" s="41"/>
      <c r="N193" s="42"/>
      <c r="O193" s="41"/>
      <c r="P193" s="42"/>
      <c r="Q193" s="43"/>
      <c r="R193" s="41"/>
      <c r="S193" s="30" t="s">
        <v>32</v>
      </c>
      <c r="T193" s="30" t="s">
        <v>33</v>
      </c>
      <c r="U193" s="41"/>
      <c r="V193" s="33"/>
      <c r="W193" s="33"/>
      <c r="X193" s="33"/>
      <c r="Y193" s="33"/>
      <c r="Z193" s="33"/>
      <c r="AA193" s="34"/>
    </row>
    <row r="194" spans="1:27" x14ac:dyDescent="0.3">
      <c r="A194" s="12"/>
      <c r="B194" s="13"/>
      <c r="C194" s="14"/>
      <c r="D194" s="44" t="s">
        <v>34</v>
      </c>
      <c r="E194" s="44" t="s">
        <v>35</v>
      </c>
      <c r="F194" s="44" t="s">
        <v>36</v>
      </c>
      <c r="G194" s="24"/>
      <c r="H194" s="38"/>
      <c r="I194" s="39"/>
      <c r="J194" s="38"/>
      <c r="K194" s="40"/>
      <c r="L194" s="41"/>
      <c r="M194" s="41"/>
      <c r="N194" s="42"/>
      <c r="O194" s="41"/>
      <c r="P194" s="42"/>
      <c r="Q194" s="43"/>
      <c r="R194" s="41"/>
      <c r="S194" s="43"/>
      <c r="T194" s="43"/>
      <c r="U194" s="41"/>
      <c r="V194" s="33"/>
      <c r="W194" s="33"/>
      <c r="X194" s="33"/>
      <c r="Y194" s="33"/>
      <c r="Z194" s="33"/>
      <c r="AA194" s="34"/>
    </row>
    <row r="195" spans="1:27" x14ac:dyDescent="0.3">
      <c r="A195" s="12"/>
      <c r="B195" s="13"/>
      <c r="C195" s="14"/>
      <c r="D195" s="45"/>
      <c r="E195" s="45"/>
      <c r="F195" s="45"/>
      <c r="G195" s="24"/>
      <c r="H195" s="38"/>
      <c r="I195" s="39"/>
      <c r="J195" s="38"/>
      <c r="K195" s="40"/>
      <c r="L195" s="41"/>
      <c r="M195" s="41"/>
      <c r="N195" s="42"/>
      <c r="O195" s="41"/>
      <c r="P195" s="42"/>
      <c r="Q195" s="43"/>
      <c r="R195" s="41"/>
      <c r="S195" s="43"/>
      <c r="T195" s="43"/>
      <c r="U195" s="41"/>
      <c r="V195" s="33"/>
      <c r="W195" s="33"/>
      <c r="X195" s="33"/>
      <c r="Y195" s="33"/>
      <c r="Z195" s="33"/>
      <c r="AA195" s="34"/>
    </row>
    <row r="196" spans="1:27" x14ac:dyDescent="0.3">
      <c r="A196" s="12"/>
      <c r="B196" s="13"/>
      <c r="C196" s="14"/>
      <c r="D196" s="46"/>
      <c r="E196" s="46"/>
      <c r="F196" s="46"/>
      <c r="G196" s="47"/>
      <c r="H196" s="48"/>
      <c r="I196" s="49"/>
      <c r="J196" s="48"/>
      <c r="K196" s="50"/>
      <c r="L196" s="51"/>
      <c r="M196" s="51"/>
      <c r="N196" s="52"/>
      <c r="O196" s="51"/>
      <c r="P196" s="52"/>
      <c r="Q196" s="53"/>
      <c r="R196" s="51"/>
      <c r="S196" s="53"/>
      <c r="T196" s="53"/>
      <c r="U196" s="51"/>
      <c r="V196" s="54"/>
      <c r="W196" s="54"/>
      <c r="X196" s="54"/>
      <c r="Y196" s="54"/>
      <c r="Z196" s="54"/>
      <c r="AA196" s="55"/>
    </row>
    <row r="197" spans="1:27" ht="16.2" x14ac:dyDescent="0.45">
      <c r="A197" s="56">
        <v>1</v>
      </c>
      <c r="B197" s="57" t="s">
        <v>37</v>
      </c>
      <c r="C197" s="57">
        <v>382</v>
      </c>
      <c r="D197" s="58">
        <v>0</v>
      </c>
      <c r="E197" s="58">
        <v>0</v>
      </c>
      <c r="F197" s="59">
        <v>85</v>
      </c>
      <c r="G197" s="58">
        <v>1</v>
      </c>
      <c r="H197" s="60">
        <f t="shared" ref="H197" si="14">(D197*400)+(E197*100)+(F197)</f>
        <v>85</v>
      </c>
      <c r="I197" s="61">
        <v>85</v>
      </c>
      <c r="J197" s="62">
        <f t="shared" ref="J197" si="15">(H197*I197)</f>
        <v>7225</v>
      </c>
      <c r="K197" s="57"/>
      <c r="L197" s="63"/>
      <c r="M197" s="63"/>
      <c r="N197" s="63"/>
      <c r="O197" s="64"/>
      <c r="P197" s="65"/>
      <c r="Q197" s="66"/>
      <c r="R197" s="66"/>
      <c r="S197" s="67"/>
      <c r="T197" s="67"/>
      <c r="U197" s="68"/>
      <c r="V197" s="69"/>
      <c r="W197" s="70"/>
      <c r="X197" s="63"/>
      <c r="Y197" s="62">
        <f>(J197)</f>
        <v>7225</v>
      </c>
      <c r="Z197" s="60">
        <v>0.01</v>
      </c>
      <c r="AA197" s="71">
        <f>Y197*Z197/100</f>
        <v>0.72250000000000003</v>
      </c>
    </row>
    <row r="198" spans="1:27" ht="16.2" x14ac:dyDescent="0.45">
      <c r="A198" s="57"/>
      <c r="B198" s="57"/>
      <c r="C198" s="57"/>
      <c r="D198" s="58"/>
      <c r="E198" s="58"/>
      <c r="F198" s="59"/>
      <c r="G198" s="58"/>
      <c r="H198" s="72"/>
      <c r="I198" s="61"/>
      <c r="J198" s="62"/>
      <c r="K198" s="57"/>
      <c r="L198" s="63"/>
      <c r="M198" s="63"/>
      <c r="N198" s="63"/>
      <c r="O198" s="64"/>
      <c r="P198" s="73"/>
      <c r="Q198" s="66"/>
      <c r="R198" s="66"/>
      <c r="S198" s="67"/>
      <c r="T198" s="67"/>
      <c r="U198" s="68"/>
      <c r="V198" s="74"/>
      <c r="W198" s="75"/>
      <c r="X198" s="63"/>
      <c r="Y198" s="62"/>
      <c r="Z198" s="60"/>
      <c r="AA198" s="71"/>
    </row>
    <row r="199" spans="1:27" ht="16.2" x14ac:dyDescent="0.45">
      <c r="A199" s="76"/>
      <c r="B199" s="76"/>
      <c r="C199" s="77"/>
      <c r="D199" s="77"/>
      <c r="E199" s="77"/>
      <c r="F199" s="77"/>
      <c r="G199" s="77"/>
      <c r="H199" s="78"/>
      <c r="I199" s="79"/>
      <c r="J199" s="80"/>
      <c r="K199" s="81"/>
      <c r="L199" s="82"/>
      <c r="M199" s="82"/>
      <c r="N199" s="82"/>
      <c r="O199" s="83"/>
      <c r="P199" s="84"/>
      <c r="Q199" s="85"/>
      <c r="R199" s="85"/>
      <c r="S199" s="84"/>
      <c r="T199" s="84"/>
      <c r="U199" s="86"/>
      <c r="V199" s="87"/>
      <c r="W199" s="87"/>
      <c r="X199" s="88"/>
      <c r="Y199" s="89"/>
      <c r="Z199" s="83"/>
      <c r="AA199" s="90">
        <f>SUM(AA197:AA198)</f>
        <v>0.72250000000000003</v>
      </c>
    </row>
    <row r="200" spans="1:27" ht="16.2" x14ac:dyDescent="0.45">
      <c r="A200" s="1"/>
      <c r="B200" s="1"/>
      <c r="C200" s="2"/>
      <c r="D200" s="1"/>
      <c r="E200" s="1"/>
      <c r="F200" s="1"/>
      <c r="G200" s="1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.2" x14ac:dyDescent="0.45">
      <c r="A201" s="91"/>
      <c r="B201" s="92" t="s">
        <v>38</v>
      </c>
      <c r="C201" s="93" t="s">
        <v>39</v>
      </c>
      <c r="D201" s="93"/>
      <c r="E201" s="94"/>
      <c r="F201" s="95"/>
      <c r="G201" s="95"/>
      <c r="H201" s="92"/>
      <c r="I201" s="92"/>
      <c r="J201" s="92" t="s">
        <v>40</v>
      </c>
      <c r="K201" s="92"/>
      <c r="L201" s="92"/>
      <c r="M201" s="92"/>
      <c r="N201" s="92"/>
      <c r="O201" s="96"/>
      <c r="P201" s="96"/>
      <c r="Q201" s="96"/>
      <c r="R201" s="96"/>
      <c r="S201" s="1"/>
      <c r="T201" s="1"/>
      <c r="U201" s="1"/>
      <c r="V201" s="97" t="s">
        <v>41</v>
      </c>
      <c r="W201" s="97"/>
      <c r="X201" s="98"/>
      <c r="Y201" s="99">
        <f>AA199</f>
        <v>0.72250000000000003</v>
      </c>
      <c r="Z201" s="97" t="s">
        <v>42</v>
      </c>
      <c r="AA201" s="1"/>
    </row>
    <row r="202" spans="1:27" ht="16.2" x14ac:dyDescent="0.45">
      <c r="A202" s="91"/>
      <c r="B202" s="92"/>
      <c r="C202" s="93"/>
      <c r="D202" s="93"/>
      <c r="E202" s="94"/>
      <c r="F202" s="95"/>
      <c r="G202" s="95"/>
      <c r="H202" s="92"/>
      <c r="I202" s="92"/>
      <c r="J202" s="92" t="s">
        <v>43</v>
      </c>
      <c r="K202" s="92"/>
      <c r="L202" s="92"/>
      <c r="M202" s="92"/>
      <c r="N202" s="92"/>
      <c r="O202" s="96"/>
      <c r="P202" s="96"/>
      <c r="Q202" s="96"/>
      <c r="R202" s="96"/>
      <c r="S202" s="1"/>
      <c r="T202" s="1"/>
      <c r="U202" s="1"/>
      <c r="V202" s="100" t="s">
        <v>44</v>
      </c>
      <c r="W202" s="100"/>
      <c r="X202" s="100"/>
      <c r="Y202" s="101">
        <f>Y201*90%</f>
        <v>0.65024999999999999</v>
      </c>
      <c r="Z202" s="97" t="s">
        <v>42</v>
      </c>
      <c r="AA202" s="1"/>
    </row>
    <row r="203" spans="1:27" ht="16.2" x14ac:dyDescent="0.45">
      <c r="A203" s="91"/>
      <c r="B203" s="92"/>
      <c r="C203" s="93"/>
      <c r="D203" s="93"/>
      <c r="E203" s="94"/>
      <c r="F203" s="95"/>
      <c r="G203" s="95"/>
      <c r="H203" s="92"/>
      <c r="I203" s="92"/>
      <c r="J203" s="92" t="s">
        <v>45</v>
      </c>
      <c r="K203" s="92"/>
      <c r="L203" s="92"/>
      <c r="M203" s="92"/>
      <c r="N203" s="92"/>
      <c r="O203" s="96"/>
      <c r="P203" s="96"/>
      <c r="Q203" s="96"/>
      <c r="R203" s="92"/>
      <c r="S203" s="1"/>
      <c r="T203" s="1"/>
      <c r="U203" s="1"/>
      <c r="V203" s="91" t="s">
        <v>46</v>
      </c>
      <c r="W203" s="91"/>
      <c r="X203" s="91"/>
      <c r="Y203" s="101">
        <f>Y201-Y202</f>
        <v>7.2250000000000036E-2</v>
      </c>
      <c r="Z203" s="97" t="s">
        <v>42</v>
      </c>
      <c r="AA203" s="91"/>
    </row>
    <row r="204" spans="1:27" ht="16.2" x14ac:dyDescent="0.45">
      <c r="A204" s="91"/>
      <c r="B204" s="92"/>
      <c r="C204" s="93"/>
      <c r="D204" s="93"/>
      <c r="E204" s="94"/>
      <c r="F204" s="95"/>
      <c r="G204" s="95"/>
      <c r="H204" s="92"/>
      <c r="I204" s="94"/>
      <c r="J204" s="92" t="s">
        <v>47</v>
      </c>
      <c r="K204" s="94"/>
      <c r="L204" s="94"/>
      <c r="M204" s="94"/>
      <c r="N204" s="94"/>
      <c r="O204" s="96"/>
      <c r="P204" s="96"/>
      <c r="Q204" s="96"/>
      <c r="R204" s="92"/>
      <c r="S204" s="1"/>
      <c r="T204" s="1"/>
      <c r="U204" s="1"/>
      <c r="V204" s="1"/>
      <c r="W204" s="1"/>
      <c r="X204" s="91"/>
      <c r="Y204" s="91"/>
      <c r="Z204" s="91"/>
      <c r="AA204" s="91"/>
    </row>
    <row r="205" spans="1:27" ht="16.2" x14ac:dyDescent="0.45">
      <c r="A205" s="98"/>
      <c r="B205" s="94"/>
      <c r="C205" s="102"/>
      <c r="D205" s="94"/>
      <c r="E205" s="94"/>
      <c r="F205" s="95"/>
      <c r="G205" s="95"/>
      <c r="H205" s="103"/>
      <c r="I205" s="94"/>
      <c r="J205" s="103" t="s">
        <v>48</v>
      </c>
      <c r="K205" s="94"/>
      <c r="L205" s="94"/>
      <c r="M205" s="94"/>
      <c r="N205" s="94"/>
      <c r="O205" s="95"/>
      <c r="P205" s="95"/>
      <c r="Q205" s="95"/>
      <c r="R205" s="95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24" x14ac:dyDescent="0.65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</row>
    <row r="207" spans="1:27" ht="24" x14ac:dyDescent="0.65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</row>
    <row r="208" spans="1:27" ht="16.2" x14ac:dyDescent="0.45">
      <c r="A208" s="4"/>
      <c r="B208" s="4"/>
      <c r="C208" s="105"/>
      <c r="D208" s="4"/>
      <c r="E208" s="4"/>
      <c r="F208" s="4"/>
      <c r="G208" s="4"/>
      <c r="H208" s="4"/>
      <c r="I208" s="106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6.2" x14ac:dyDescent="0.45">
      <c r="A209" s="4"/>
      <c r="B209" s="4"/>
      <c r="C209" s="105"/>
      <c r="D209" s="4"/>
      <c r="E209" s="4"/>
      <c r="F209" s="4"/>
      <c r="G209" s="4"/>
      <c r="H209" s="4"/>
      <c r="I209" s="106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6.2" x14ac:dyDescent="0.45">
      <c r="A210" s="4"/>
      <c r="B210" s="4"/>
      <c r="C210" s="105"/>
      <c r="D210" s="4"/>
      <c r="E210" s="4"/>
      <c r="F210" s="4"/>
      <c r="G210" s="4"/>
      <c r="H210" s="4"/>
      <c r="I210" s="106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6.2" x14ac:dyDescent="0.45">
      <c r="A211" s="4"/>
      <c r="B211" s="4"/>
      <c r="C211" s="105"/>
      <c r="D211" s="4"/>
      <c r="E211" s="4"/>
      <c r="F211" s="4"/>
      <c r="G211" s="4"/>
      <c r="H211" s="4"/>
      <c r="I211" s="106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6.2" x14ac:dyDescent="0.45">
      <c r="A212" s="4"/>
      <c r="B212" s="4"/>
      <c r="C212" s="105"/>
      <c r="D212" s="4"/>
      <c r="E212" s="4"/>
      <c r="F212" s="4"/>
      <c r="G212" s="4"/>
      <c r="H212" s="4"/>
      <c r="I212" s="106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6.2" x14ac:dyDescent="0.45">
      <c r="A213" s="4"/>
      <c r="B213" s="4"/>
      <c r="C213" s="105"/>
      <c r="D213" s="4"/>
      <c r="E213" s="4"/>
      <c r="F213" s="4"/>
      <c r="G213" s="4"/>
      <c r="H213" s="4"/>
      <c r="I213" s="106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 t="s">
        <v>51</v>
      </c>
    </row>
    <row r="214" spans="1:27" ht="18" x14ac:dyDescent="0.5">
      <c r="A214" s="4"/>
      <c r="B214" s="4"/>
      <c r="C214" s="105"/>
      <c r="D214" s="4"/>
      <c r="E214" s="4"/>
      <c r="F214" s="4"/>
      <c r="G214" s="4"/>
      <c r="H214" s="4"/>
      <c r="I214" s="106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5" t="s">
        <v>0</v>
      </c>
    </row>
    <row r="215" spans="1:27" ht="24" x14ac:dyDescent="0.65">
      <c r="A215" s="6" t="s">
        <v>1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ht="24" x14ac:dyDescent="0.65">
      <c r="A216" s="6" t="s">
        <v>2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ht="24" x14ac:dyDescent="0.65">
      <c r="A217" s="7"/>
      <c r="B217" s="8" t="s">
        <v>3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9" t="s">
        <v>66</v>
      </c>
      <c r="N217" s="9"/>
      <c r="O217" s="9"/>
      <c r="P217" s="9"/>
      <c r="Q217" s="10" t="s">
        <v>67</v>
      </c>
      <c r="R217" s="10"/>
      <c r="S217" s="10" t="s">
        <v>68</v>
      </c>
      <c r="T217" s="10"/>
      <c r="U217" s="11" t="s">
        <v>7</v>
      </c>
      <c r="V217" s="11"/>
      <c r="W217" s="11"/>
      <c r="X217" s="11"/>
      <c r="Y217" s="11"/>
      <c r="Z217" s="11"/>
      <c r="AA217" s="11"/>
    </row>
    <row r="218" spans="1:27" ht="18" x14ac:dyDescent="0.5">
      <c r="A218" s="12" t="s">
        <v>8</v>
      </c>
      <c r="B218" s="13" t="s">
        <v>9</v>
      </c>
      <c r="C218" s="14" t="s">
        <v>10</v>
      </c>
      <c r="D218" s="15" t="s">
        <v>11</v>
      </c>
      <c r="E218" s="15"/>
      <c r="F218" s="15"/>
      <c r="G218" s="15"/>
      <c r="H218" s="15"/>
      <c r="I218" s="15"/>
      <c r="J218" s="15"/>
      <c r="K218" s="16" t="s">
        <v>12</v>
      </c>
      <c r="L218" s="17"/>
      <c r="M218" s="17"/>
      <c r="N218" s="17"/>
      <c r="O218" s="17"/>
      <c r="P218" s="17"/>
      <c r="Q218" s="17"/>
      <c r="R218" s="17"/>
      <c r="S218" s="17"/>
      <c r="T218" s="17"/>
      <c r="U218" s="18"/>
      <c r="V218" s="19" t="s">
        <v>13</v>
      </c>
      <c r="W218" s="19" t="s">
        <v>14</v>
      </c>
      <c r="X218" s="19" t="s">
        <v>15</v>
      </c>
      <c r="Y218" s="19" t="s">
        <v>16</v>
      </c>
      <c r="Z218" s="19" t="s">
        <v>17</v>
      </c>
      <c r="AA218" s="20" t="s">
        <v>18</v>
      </c>
    </row>
    <row r="219" spans="1:27" ht="16.2" x14ac:dyDescent="0.45">
      <c r="A219" s="12"/>
      <c r="B219" s="13"/>
      <c r="C219" s="14"/>
      <c r="D219" s="21" t="s">
        <v>19</v>
      </c>
      <c r="E219" s="22"/>
      <c r="F219" s="23"/>
      <c r="G219" s="24" t="s">
        <v>20</v>
      </c>
      <c r="H219" s="25" t="s">
        <v>21</v>
      </c>
      <c r="I219" s="26" t="s">
        <v>22</v>
      </c>
      <c r="J219" s="25" t="s">
        <v>23</v>
      </c>
      <c r="K219" s="27" t="s">
        <v>8</v>
      </c>
      <c r="L219" s="28" t="s">
        <v>24</v>
      </c>
      <c r="M219" s="28" t="s">
        <v>25</v>
      </c>
      <c r="N219" s="29" t="s">
        <v>20</v>
      </c>
      <c r="O219" s="28" t="s">
        <v>26</v>
      </c>
      <c r="P219" s="29" t="s">
        <v>27</v>
      </c>
      <c r="Q219" s="30" t="s">
        <v>28</v>
      </c>
      <c r="R219" s="28" t="s">
        <v>29</v>
      </c>
      <c r="S219" s="31" t="s">
        <v>30</v>
      </c>
      <c r="T219" s="32"/>
      <c r="U219" s="28" t="s">
        <v>31</v>
      </c>
      <c r="V219" s="33"/>
      <c r="W219" s="33"/>
      <c r="X219" s="33"/>
      <c r="Y219" s="33"/>
      <c r="Z219" s="33"/>
      <c r="AA219" s="34"/>
    </row>
    <row r="220" spans="1:27" x14ac:dyDescent="0.3">
      <c r="A220" s="12"/>
      <c r="B220" s="13"/>
      <c r="C220" s="14"/>
      <c r="D220" s="35"/>
      <c r="E220" s="36"/>
      <c r="F220" s="37"/>
      <c r="G220" s="24"/>
      <c r="H220" s="38"/>
      <c r="I220" s="39"/>
      <c r="J220" s="38"/>
      <c r="K220" s="40"/>
      <c r="L220" s="41"/>
      <c r="M220" s="41"/>
      <c r="N220" s="42"/>
      <c r="O220" s="41"/>
      <c r="P220" s="42"/>
      <c r="Q220" s="43"/>
      <c r="R220" s="41"/>
      <c r="S220" s="30" t="s">
        <v>32</v>
      </c>
      <c r="T220" s="30" t="s">
        <v>33</v>
      </c>
      <c r="U220" s="41"/>
      <c r="V220" s="33"/>
      <c r="W220" s="33"/>
      <c r="X220" s="33"/>
      <c r="Y220" s="33"/>
      <c r="Z220" s="33"/>
      <c r="AA220" s="34"/>
    </row>
    <row r="221" spans="1:27" x14ac:dyDescent="0.3">
      <c r="A221" s="12"/>
      <c r="B221" s="13"/>
      <c r="C221" s="14"/>
      <c r="D221" s="44" t="s">
        <v>34</v>
      </c>
      <c r="E221" s="44" t="s">
        <v>35</v>
      </c>
      <c r="F221" s="44" t="s">
        <v>36</v>
      </c>
      <c r="G221" s="24"/>
      <c r="H221" s="38"/>
      <c r="I221" s="39"/>
      <c r="J221" s="38"/>
      <c r="K221" s="40"/>
      <c r="L221" s="41"/>
      <c r="M221" s="41"/>
      <c r="N221" s="42"/>
      <c r="O221" s="41"/>
      <c r="P221" s="42"/>
      <c r="Q221" s="43"/>
      <c r="R221" s="41"/>
      <c r="S221" s="43"/>
      <c r="T221" s="43"/>
      <c r="U221" s="41"/>
      <c r="V221" s="33"/>
      <c r="W221" s="33"/>
      <c r="X221" s="33"/>
      <c r="Y221" s="33"/>
      <c r="Z221" s="33"/>
      <c r="AA221" s="34"/>
    </row>
    <row r="222" spans="1:27" x14ac:dyDescent="0.3">
      <c r="A222" s="12"/>
      <c r="B222" s="13"/>
      <c r="C222" s="14"/>
      <c r="D222" s="45"/>
      <c r="E222" s="45"/>
      <c r="F222" s="45"/>
      <c r="G222" s="24"/>
      <c r="H222" s="38"/>
      <c r="I222" s="39"/>
      <c r="J222" s="38"/>
      <c r="K222" s="40"/>
      <c r="L222" s="41"/>
      <c r="M222" s="41"/>
      <c r="N222" s="42"/>
      <c r="O222" s="41"/>
      <c r="P222" s="42"/>
      <c r="Q222" s="43"/>
      <c r="R222" s="41"/>
      <c r="S222" s="43"/>
      <c r="T222" s="43"/>
      <c r="U222" s="41"/>
      <c r="V222" s="33"/>
      <c r="W222" s="33"/>
      <c r="X222" s="33"/>
      <c r="Y222" s="33"/>
      <c r="Z222" s="33"/>
      <c r="AA222" s="34"/>
    </row>
    <row r="223" spans="1:27" x14ac:dyDescent="0.3">
      <c r="A223" s="12"/>
      <c r="B223" s="13"/>
      <c r="C223" s="14"/>
      <c r="D223" s="46"/>
      <c r="E223" s="46"/>
      <c r="F223" s="46"/>
      <c r="G223" s="47"/>
      <c r="H223" s="48"/>
      <c r="I223" s="49"/>
      <c r="J223" s="48"/>
      <c r="K223" s="50"/>
      <c r="L223" s="51"/>
      <c r="M223" s="51"/>
      <c r="N223" s="52"/>
      <c r="O223" s="51"/>
      <c r="P223" s="52"/>
      <c r="Q223" s="53"/>
      <c r="R223" s="51"/>
      <c r="S223" s="53"/>
      <c r="T223" s="53"/>
      <c r="U223" s="51"/>
      <c r="V223" s="54"/>
      <c r="W223" s="54"/>
      <c r="X223" s="54"/>
      <c r="Y223" s="54"/>
      <c r="Z223" s="54"/>
      <c r="AA223" s="55"/>
    </row>
    <row r="224" spans="1:27" ht="16.2" x14ac:dyDescent="0.45">
      <c r="A224" s="56">
        <v>1</v>
      </c>
      <c r="B224" s="57" t="s">
        <v>37</v>
      </c>
      <c r="C224" s="57">
        <v>136</v>
      </c>
      <c r="D224" s="58">
        <v>0</v>
      </c>
      <c r="E224" s="58">
        <v>0</v>
      </c>
      <c r="F224" s="59">
        <v>48</v>
      </c>
      <c r="G224" s="58">
        <v>1</v>
      </c>
      <c r="H224" s="60">
        <f t="shared" ref="H224:H225" si="16">(D224*400)+(E224*100)+(F224)</f>
        <v>48</v>
      </c>
      <c r="I224" s="61">
        <v>85</v>
      </c>
      <c r="J224" s="62">
        <f t="shared" ref="J224:J225" si="17">(H224*I224)</f>
        <v>4080</v>
      </c>
      <c r="K224" s="57"/>
      <c r="L224" s="63"/>
      <c r="M224" s="63"/>
      <c r="N224" s="63"/>
      <c r="O224" s="64"/>
      <c r="P224" s="65"/>
      <c r="Q224" s="66"/>
      <c r="R224" s="66"/>
      <c r="S224" s="67"/>
      <c r="T224" s="67"/>
      <c r="U224" s="68"/>
      <c r="V224" s="69"/>
      <c r="W224" s="70"/>
      <c r="X224" s="63"/>
      <c r="Y224" s="62">
        <f>(J224)</f>
        <v>4080</v>
      </c>
      <c r="Z224" s="60">
        <v>0.01</v>
      </c>
      <c r="AA224" s="71">
        <f>Y224*Z224/100</f>
        <v>0.40800000000000003</v>
      </c>
    </row>
    <row r="225" spans="1:27" ht="16.2" x14ac:dyDescent="0.45">
      <c r="A225" s="56">
        <v>2</v>
      </c>
      <c r="B225" s="57" t="s">
        <v>37</v>
      </c>
      <c r="C225" s="57">
        <v>598</v>
      </c>
      <c r="D225" s="58">
        <v>0</v>
      </c>
      <c r="E225" s="58">
        <v>0</v>
      </c>
      <c r="F225" s="59">
        <v>53</v>
      </c>
      <c r="G225" s="58">
        <v>1</v>
      </c>
      <c r="H225" s="60">
        <f t="shared" si="16"/>
        <v>53</v>
      </c>
      <c r="I225" s="61">
        <v>85</v>
      </c>
      <c r="J225" s="62">
        <f t="shared" si="17"/>
        <v>4505</v>
      </c>
      <c r="K225" s="57"/>
      <c r="L225" s="63"/>
      <c r="M225" s="63"/>
      <c r="N225" s="63"/>
      <c r="O225" s="64"/>
      <c r="P225" s="65"/>
      <c r="Q225" s="66"/>
      <c r="R225" s="66"/>
      <c r="S225" s="67"/>
      <c r="T225" s="67"/>
      <c r="U225" s="68"/>
      <c r="V225" s="69"/>
      <c r="W225" s="70"/>
      <c r="X225" s="63"/>
      <c r="Y225" s="62">
        <f>(J225)</f>
        <v>4505</v>
      </c>
      <c r="Z225" s="60">
        <v>0.01</v>
      </c>
      <c r="AA225" s="71">
        <f>Y225*Z225/100</f>
        <v>0.45050000000000007</v>
      </c>
    </row>
    <row r="226" spans="1:27" ht="16.2" x14ac:dyDescent="0.45">
      <c r="A226" s="76"/>
      <c r="B226" s="76"/>
      <c r="C226" s="77"/>
      <c r="D226" s="77"/>
      <c r="E226" s="77"/>
      <c r="F226" s="77"/>
      <c r="G226" s="77"/>
      <c r="H226" s="78"/>
      <c r="I226" s="79"/>
      <c r="J226" s="80"/>
      <c r="K226" s="81"/>
      <c r="L226" s="82"/>
      <c r="M226" s="82"/>
      <c r="N226" s="82"/>
      <c r="O226" s="83"/>
      <c r="P226" s="84"/>
      <c r="Q226" s="85"/>
      <c r="R226" s="85"/>
      <c r="S226" s="84"/>
      <c r="T226" s="84"/>
      <c r="U226" s="86"/>
      <c r="V226" s="87"/>
      <c r="W226" s="87"/>
      <c r="X226" s="88"/>
      <c r="Y226" s="89"/>
      <c r="Z226" s="83"/>
      <c r="AA226" s="90">
        <f>SUM(AA224:AA225)</f>
        <v>0.85850000000000004</v>
      </c>
    </row>
    <row r="227" spans="1:27" ht="16.2" x14ac:dyDescent="0.45">
      <c r="A227" s="1"/>
      <c r="B227" s="1"/>
      <c r="C227" s="2"/>
      <c r="D227" s="1"/>
      <c r="E227" s="1"/>
      <c r="F227" s="1"/>
      <c r="G227" s="1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6.2" x14ac:dyDescent="0.45">
      <c r="A228" s="91"/>
      <c r="B228" s="92" t="s">
        <v>38</v>
      </c>
      <c r="C228" s="93" t="s">
        <v>39</v>
      </c>
      <c r="D228" s="93"/>
      <c r="E228" s="94"/>
      <c r="F228" s="95"/>
      <c r="G228" s="95"/>
      <c r="H228" s="92"/>
      <c r="I228" s="92"/>
      <c r="J228" s="92" t="s">
        <v>40</v>
      </c>
      <c r="K228" s="92"/>
      <c r="L228" s="92"/>
      <c r="M228" s="92"/>
      <c r="N228" s="92"/>
      <c r="O228" s="96"/>
      <c r="P228" s="96"/>
      <c r="Q228" s="96"/>
      <c r="R228" s="96"/>
      <c r="S228" s="1"/>
      <c r="T228" s="1"/>
      <c r="U228" s="1"/>
      <c r="V228" s="97" t="s">
        <v>41</v>
      </c>
      <c r="W228" s="97"/>
      <c r="X228" s="98"/>
      <c r="Y228" s="99">
        <f>AA226</f>
        <v>0.85850000000000004</v>
      </c>
      <c r="Z228" s="97" t="s">
        <v>42</v>
      </c>
      <c r="AA228" s="1"/>
    </row>
    <row r="229" spans="1:27" ht="16.2" x14ac:dyDescent="0.45">
      <c r="A229" s="91"/>
      <c r="B229" s="92"/>
      <c r="C229" s="93"/>
      <c r="D229" s="93"/>
      <c r="E229" s="94"/>
      <c r="F229" s="95"/>
      <c r="G229" s="95"/>
      <c r="H229" s="92"/>
      <c r="I229" s="92"/>
      <c r="J229" s="92" t="s">
        <v>43</v>
      </c>
      <c r="K229" s="92"/>
      <c r="L229" s="92"/>
      <c r="M229" s="92"/>
      <c r="N229" s="92"/>
      <c r="O229" s="96"/>
      <c r="P229" s="96"/>
      <c r="Q229" s="96"/>
      <c r="R229" s="96"/>
      <c r="S229" s="1"/>
      <c r="T229" s="1"/>
      <c r="U229" s="1"/>
      <c r="V229" s="100" t="s">
        <v>44</v>
      </c>
      <c r="W229" s="100"/>
      <c r="X229" s="100"/>
      <c r="Y229" s="101">
        <f>Y228*90%</f>
        <v>0.77265000000000006</v>
      </c>
      <c r="Z229" s="97" t="s">
        <v>42</v>
      </c>
      <c r="AA229" s="1"/>
    </row>
    <row r="230" spans="1:27" ht="16.2" x14ac:dyDescent="0.45">
      <c r="A230" s="91"/>
      <c r="B230" s="92"/>
      <c r="C230" s="93"/>
      <c r="D230" s="93"/>
      <c r="E230" s="94"/>
      <c r="F230" s="95"/>
      <c r="G230" s="95"/>
      <c r="H230" s="92"/>
      <c r="I230" s="92"/>
      <c r="J230" s="92" t="s">
        <v>45</v>
      </c>
      <c r="K230" s="92"/>
      <c r="L230" s="92"/>
      <c r="M230" s="92"/>
      <c r="N230" s="92"/>
      <c r="O230" s="96"/>
      <c r="P230" s="96"/>
      <c r="Q230" s="96"/>
      <c r="R230" s="92"/>
      <c r="S230" s="1"/>
      <c r="T230" s="1"/>
      <c r="U230" s="1"/>
      <c r="V230" s="91" t="s">
        <v>46</v>
      </c>
      <c r="W230" s="91"/>
      <c r="X230" s="91"/>
      <c r="Y230" s="101">
        <f>Y228-Y229</f>
        <v>8.5849999999999982E-2</v>
      </c>
      <c r="Z230" s="97" t="s">
        <v>42</v>
      </c>
      <c r="AA230" s="91"/>
    </row>
    <row r="231" spans="1:27" ht="16.2" x14ac:dyDescent="0.45">
      <c r="A231" s="91"/>
      <c r="B231" s="92"/>
      <c r="C231" s="93"/>
      <c r="D231" s="93"/>
      <c r="E231" s="94"/>
      <c r="F231" s="95"/>
      <c r="G231" s="95"/>
      <c r="H231" s="92"/>
      <c r="I231" s="94"/>
      <c r="J231" s="92" t="s">
        <v>47</v>
      </c>
      <c r="K231" s="94"/>
      <c r="L231" s="94"/>
      <c r="M231" s="94"/>
      <c r="N231" s="94"/>
      <c r="O231" s="96"/>
      <c r="P231" s="96"/>
      <c r="Q231" s="96"/>
      <c r="R231" s="92"/>
      <c r="S231" s="1"/>
      <c r="T231" s="1"/>
      <c r="U231" s="1"/>
      <c r="V231" s="1"/>
      <c r="W231" s="1"/>
      <c r="X231" s="91"/>
      <c r="Y231" s="91"/>
      <c r="Z231" s="91"/>
      <c r="AA231" s="91"/>
    </row>
    <row r="232" spans="1:27" ht="16.2" x14ac:dyDescent="0.45">
      <c r="A232" s="98"/>
      <c r="B232" s="94"/>
      <c r="C232" s="102"/>
      <c r="D232" s="94"/>
      <c r="E232" s="94"/>
      <c r="F232" s="95"/>
      <c r="G232" s="95"/>
      <c r="H232" s="103"/>
      <c r="I232" s="94"/>
      <c r="J232" s="103" t="s">
        <v>48</v>
      </c>
      <c r="K232" s="94"/>
      <c r="L232" s="94"/>
      <c r="M232" s="94"/>
      <c r="N232" s="94"/>
      <c r="O232" s="95"/>
      <c r="P232" s="95"/>
      <c r="Q232" s="95"/>
      <c r="R232" s="95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24" x14ac:dyDescent="0.6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</row>
    <row r="234" spans="1:27" ht="24" x14ac:dyDescent="0.65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</row>
    <row r="235" spans="1:27" ht="16.2" x14ac:dyDescent="0.45">
      <c r="A235" s="4"/>
      <c r="B235" s="4"/>
      <c r="C235" s="105"/>
      <c r="D235" s="4"/>
      <c r="E235" s="4"/>
      <c r="F235" s="4"/>
      <c r="G235" s="4"/>
      <c r="H235" s="4"/>
      <c r="I235" s="106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6.2" x14ac:dyDescent="0.45">
      <c r="A236" s="4"/>
      <c r="B236" s="4"/>
      <c r="C236" s="105"/>
      <c r="D236" s="4"/>
      <c r="E236" s="4"/>
      <c r="F236" s="4"/>
      <c r="G236" s="4"/>
      <c r="H236" s="4"/>
      <c r="I236" s="106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6.2" x14ac:dyDescent="0.45">
      <c r="A237" s="4"/>
      <c r="B237" s="4"/>
      <c r="C237" s="105"/>
      <c r="D237" s="4"/>
      <c r="E237" s="4"/>
      <c r="F237" s="4"/>
      <c r="G237" s="4"/>
      <c r="H237" s="4"/>
      <c r="I237" s="106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6.2" x14ac:dyDescent="0.45">
      <c r="A238" s="4"/>
      <c r="B238" s="4"/>
      <c r="C238" s="105"/>
      <c r="D238" s="4"/>
      <c r="E238" s="4"/>
      <c r="F238" s="4"/>
      <c r="G238" s="4"/>
      <c r="H238" s="4"/>
      <c r="I238" s="106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6.2" x14ac:dyDescent="0.45">
      <c r="A239" s="4"/>
      <c r="B239" s="4"/>
      <c r="C239" s="105"/>
      <c r="D239" s="4"/>
      <c r="E239" s="4"/>
      <c r="F239" s="4"/>
      <c r="G239" s="4"/>
      <c r="H239" s="4"/>
      <c r="I239" s="106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6.2" x14ac:dyDescent="0.45">
      <c r="A240" s="4"/>
      <c r="B240" s="4"/>
      <c r="C240" s="105"/>
      <c r="D240" s="4"/>
      <c r="E240" s="4"/>
      <c r="F240" s="4"/>
      <c r="G240" s="4"/>
      <c r="H240" s="4"/>
      <c r="I240" s="106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 t="s">
        <v>51</v>
      </c>
    </row>
    <row r="241" spans="1:27" ht="18" x14ac:dyDescent="0.5">
      <c r="A241" s="4"/>
      <c r="B241" s="4"/>
      <c r="C241" s="105"/>
      <c r="D241" s="4"/>
      <c r="E241" s="4"/>
      <c r="F241" s="4"/>
      <c r="G241" s="4"/>
      <c r="H241" s="4"/>
      <c r="I241" s="106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5" t="s">
        <v>0</v>
      </c>
    </row>
    <row r="242" spans="1:27" ht="24" x14ac:dyDescent="0.65">
      <c r="A242" s="6" t="s">
        <v>1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ht="24" x14ac:dyDescent="0.65">
      <c r="A243" s="6" t="s">
        <v>2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ht="24" x14ac:dyDescent="0.65">
      <c r="A244" s="7"/>
      <c r="B244" s="8" t="s">
        <v>3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9" t="s">
        <v>69</v>
      </c>
      <c r="N244" s="9"/>
      <c r="O244" s="9"/>
      <c r="P244" s="9"/>
      <c r="Q244" s="10" t="s">
        <v>70</v>
      </c>
      <c r="R244" s="10"/>
      <c r="S244" s="10" t="s">
        <v>71</v>
      </c>
      <c r="T244" s="10"/>
      <c r="U244" s="11" t="s">
        <v>7</v>
      </c>
      <c r="V244" s="11"/>
      <c r="W244" s="11"/>
      <c r="X244" s="11"/>
      <c r="Y244" s="11"/>
      <c r="Z244" s="11"/>
      <c r="AA244" s="11"/>
    </row>
    <row r="245" spans="1:27" ht="18" x14ac:dyDescent="0.5">
      <c r="A245" s="12" t="s">
        <v>8</v>
      </c>
      <c r="B245" s="13" t="s">
        <v>9</v>
      </c>
      <c r="C245" s="14" t="s">
        <v>10</v>
      </c>
      <c r="D245" s="15" t="s">
        <v>11</v>
      </c>
      <c r="E245" s="15"/>
      <c r="F245" s="15"/>
      <c r="G245" s="15"/>
      <c r="H245" s="15"/>
      <c r="I245" s="15"/>
      <c r="J245" s="15"/>
      <c r="K245" s="16" t="s">
        <v>12</v>
      </c>
      <c r="L245" s="17"/>
      <c r="M245" s="17"/>
      <c r="N245" s="17"/>
      <c r="O245" s="17"/>
      <c r="P245" s="17"/>
      <c r="Q245" s="17"/>
      <c r="R245" s="17"/>
      <c r="S245" s="17"/>
      <c r="T245" s="17"/>
      <c r="U245" s="18"/>
      <c r="V245" s="19" t="s">
        <v>13</v>
      </c>
      <c r="W245" s="19" t="s">
        <v>14</v>
      </c>
      <c r="X245" s="19" t="s">
        <v>15</v>
      </c>
      <c r="Y245" s="19" t="s">
        <v>16</v>
      </c>
      <c r="Z245" s="19" t="s">
        <v>17</v>
      </c>
      <c r="AA245" s="20" t="s">
        <v>18</v>
      </c>
    </row>
    <row r="246" spans="1:27" ht="16.2" x14ac:dyDescent="0.45">
      <c r="A246" s="12"/>
      <c r="B246" s="13"/>
      <c r="C246" s="14"/>
      <c r="D246" s="21" t="s">
        <v>19</v>
      </c>
      <c r="E246" s="22"/>
      <c r="F246" s="23"/>
      <c r="G246" s="24" t="s">
        <v>20</v>
      </c>
      <c r="H246" s="25" t="s">
        <v>21</v>
      </c>
      <c r="I246" s="26" t="s">
        <v>22</v>
      </c>
      <c r="J246" s="25" t="s">
        <v>23</v>
      </c>
      <c r="K246" s="27" t="s">
        <v>8</v>
      </c>
      <c r="L246" s="28" t="s">
        <v>24</v>
      </c>
      <c r="M246" s="28" t="s">
        <v>25</v>
      </c>
      <c r="N246" s="29" t="s">
        <v>20</v>
      </c>
      <c r="O246" s="28" t="s">
        <v>26</v>
      </c>
      <c r="P246" s="29" t="s">
        <v>27</v>
      </c>
      <c r="Q246" s="30" t="s">
        <v>28</v>
      </c>
      <c r="R246" s="28" t="s">
        <v>29</v>
      </c>
      <c r="S246" s="31" t="s">
        <v>30</v>
      </c>
      <c r="T246" s="32"/>
      <c r="U246" s="28" t="s">
        <v>31</v>
      </c>
      <c r="V246" s="33"/>
      <c r="W246" s="33"/>
      <c r="X246" s="33"/>
      <c r="Y246" s="33"/>
      <c r="Z246" s="33"/>
      <c r="AA246" s="34"/>
    </row>
    <row r="247" spans="1:27" x14ac:dyDescent="0.3">
      <c r="A247" s="12"/>
      <c r="B247" s="13"/>
      <c r="C247" s="14"/>
      <c r="D247" s="35"/>
      <c r="E247" s="36"/>
      <c r="F247" s="37"/>
      <c r="G247" s="24"/>
      <c r="H247" s="38"/>
      <c r="I247" s="39"/>
      <c r="J247" s="38"/>
      <c r="K247" s="40"/>
      <c r="L247" s="41"/>
      <c r="M247" s="41"/>
      <c r="N247" s="42"/>
      <c r="O247" s="41"/>
      <c r="P247" s="42"/>
      <c r="Q247" s="43"/>
      <c r="R247" s="41"/>
      <c r="S247" s="30" t="s">
        <v>32</v>
      </c>
      <c r="T247" s="30" t="s">
        <v>33</v>
      </c>
      <c r="U247" s="41"/>
      <c r="V247" s="33"/>
      <c r="W247" s="33"/>
      <c r="X247" s="33"/>
      <c r="Y247" s="33"/>
      <c r="Z247" s="33"/>
      <c r="AA247" s="34"/>
    </row>
    <row r="248" spans="1:27" x14ac:dyDescent="0.3">
      <c r="A248" s="12"/>
      <c r="B248" s="13"/>
      <c r="C248" s="14"/>
      <c r="D248" s="44" t="s">
        <v>34</v>
      </c>
      <c r="E248" s="44" t="s">
        <v>35</v>
      </c>
      <c r="F248" s="44" t="s">
        <v>36</v>
      </c>
      <c r="G248" s="24"/>
      <c r="H248" s="38"/>
      <c r="I248" s="39"/>
      <c r="J248" s="38"/>
      <c r="K248" s="40"/>
      <c r="L248" s="41"/>
      <c r="M248" s="41"/>
      <c r="N248" s="42"/>
      <c r="O248" s="41"/>
      <c r="P248" s="42"/>
      <c r="Q248" s="43"/>
      <c r="R248" s="41"/>
      <c r="S248" s="43"/>
      <c r="T248" s="43"/>
      <c r="U248" s="41"/>
      <c r="V248" s="33"/>
      <c r="W248" s="33"/>
      <c r="X248" s="33"/>
      <c r="Y248" s="33"/>
      <c r="Z248" s="33"/>
      <c r="AA248" s="34"/>
    </row>
    <row r="249" spans="1:27" x14ac:dyDescent="0.3">
      <c r="A249" s="12"/>
      <c r="B249" s="13"/>
      <c r="C249" s="14"/>
      <c r="D249" s="45"/>
      <c r="E249" s="45"/>
      <c r="F249" s="45"/>
      <c r="G249" s="24"/>
      <c r="H249" s="38"/>
      <c r="I249" s="39"/>
      <c r="J249" s="38"/>
      <c r="K249" s="40"/>
      <c r="L249" s="41"/>
      <c r="M249" s="41"/>
      <c r="N249" s="42"/>
      <c r="O249" s="41"/>
      <c r="P249" s="42"/>
      <c r="Q249" s="43"/>
      <c r="R249" s="41"/>
      <c r="S249" s="43"/>
      <c r="T249" s="43"/>
      <c r="U249" s="41"/>
      <c r="V249" s="33"/>
      <c r="W249" s="33"/>
      <c r="X249" s="33"/>
      <c r="Y249" s="33"/>
      <c r="Z249" s="33"/>
      <c r="AA249" s="34"/>
    </row>
    <row r="250" spans="1:27" x14ac:dyDescent="0.3">
      <c r="A250" s="12"/>
      <c r="B250" s="13"/>
      <c r="C250" s="14"/>
      <c r="D250" s="46"/>
      <c r="E250" s="46"/>
      <c r="F250" s="46"/>
      <c r="G250" s="47"/>
      <c r="H250" s="48"/>
      <c r="I250" s="49"/>
      <c r="J250" s="48"/>
      <c r="K250" s="50"/>
      <c r="L250" s="51"/>
      <c r="M250" s="51"/>
      <c r="N250" s="52"/>
      <c r="O250" s="51"/>
      <c r="P250" s="52"/>
      <c r="Q250" s="53"/>
      <c r="R250" s="51"/>
      <c r="S250" s="53"/>
      <c r="T250" s="53"/>
      <c r="U250" s="51"/>
      <c r="V250" s="54"/>
      <c r="W250" s="54"/>
      <c r="X250" s="54"/>
      <c r="Y250" s="54"/>
      <c r="Z250" s="54"/>
      <c r="AA250" s="55"/>
    </row>
    <row r="251" spans="1:27" ht="16.2" x14ac:dyDescent="0.45">
      <c r="A251" s="56">
        <v>1</v>
      </c>
      <c r="B251" s="57" t="s">
        <v>37</v>
      </c>
      <c r="C251" s="57">
        <v>246</v>
      </c>
      <c r="D251" s="58">
        <v>0</v>
      </c>
      <c r="E251" s="58">
        <v>1</v>
      </c>
      <c r="F251" s="59">
        <v>11</v>
      </c>
      <c r="G251" s="58">
        <v>1</v>
      </c>
      <c r="H251" s="60">
        <f t="shared" ref="H251" si="18">(D251*400)+(E251*100)+(F251)</f>
        <v>111</v>
      </c>
      <c r="I251" s="61">
        <v>85</v>
      </c>
      <c r="J251" s="62">
        <f t="shared" ref="J251" si="19">(H251*I251)</f>
        <v>9435</v>
      </c>
      <c r="K251" s="57"/>
      <c r="L251" s="63"/>
      <c r="M251" s="63"/>
      <c r="N251" s="63"/>
      <c r="O251" s="64"/>
      <c r="P251" s="65"/>
      <c r="Q251" s="66"/>
      <c r="R251" s="66"/>
      <c r="S251" s="67"/>
      <c r="T251" s="67"/>
      <c r="U251" s="68"/>
      <c r="V251" s="69"/>
      <c r="W251" s="70"/>
      <c r="X251" s="63"/>
      <c r="Y251" s="62">
        <f>(J251)</f>
        <v>9435</v>
      </c>
      <c r="Z251" s="60">
        <v>0.01</v>
      </c>
      <c r="AA251" s="71">
        <f>Y251*Z251/100</f>
        <v>0.94350000000000012</v>
      </c>
    </row>
    <row r="252" spans="1:27" ht="16.2" x14ac:dyDescent="0.45">
      <c r="A252" s="57"/>
      <c r="B252" s="57"/>
      <c r="C252" s="57"/>
      <c r="D252" s="58"/>
      <c r="E252" s="58"/>
      <c r="F252" s="59"/>
      <c r="G252" s="58"/>
      <c r="H252" s="72"/>
      <c r="I252" s="61"/>
      <c r="J252" s="62"/>
      <c r="K252" s="57"/>
      <c r="L252" s="63"/>
      <c r="M252" s="63"/>
      <c r="N252" s="63"/>
      <c r="O252" s="64"/>
      <c r="P252" s="73"/>
      <c r="Q252" s="66"/>
      <c r="R252" s="66"/>
      <c r="S252" s="67"/>
      <c r="T252" s="67"/>
      <c r="U252" s="68"/>
      <c r="V252" s="74"/>
      <c r="W252" s="75"/>
      <c r="X252" s="63"/>
      <c r="Y252" s="62"/>
      <c r="Z252" s="60"/>
      <c r="AA252" s="71"/>
    </row>
    <row r="253" spans="1:27" ht="16.2" x14ac:dyDescent="0.45">
      <c r="A253" s="76"/>
      <c r="B253" s="76"/>
      <c r="C253" s="77"/>
      <c r="D253" s="77"/>
      <c r="E253" s="77"/>
      <c r="F253" s="77"/>
      <c r="G253" s="77"/>
      <c r="H253" s="78"/>
      <c r="I253" s="79"/>
      <c r="J253" s="80"/>
      <c r="K253" s="81"/>
      <c r="L253" s="82"/>
      <c r="M253" s="82"/>
      <c r="N253" s="82"/>
      <c r="O253" s="83"/>
      <c r="P253" s="84"/>
      <c r="Q253" s="85"/>
      <c r="R253" s="85"/>
      <c r="S253" s="84"/>
      <c r="T253" s="84"/>
      <c r="U253" s="86"/>
      <c r="V253" s="87"/>
      <c r="W253" s="87"/>
      <c r="X253" s="88"/>
      <c r="Y253" s="89"/>
      <c r="Z253" s="83"/>
      <c r="AA253" s="90">
        <f>SUM(AA251:AA252)</f>
        <v>0.94350000000000012</v>
      </c>
    </row>
    <row r="254" spans="1:27" ht="16.2" x14ac:dyDescent="0.45">
      <c r="A254" s="1"/>
      <c r="B254" s="1"/>
      <c r="C254" s="2"/>
      <c r="D254" s="1"/>
      <c r="E254" s="1"/>
      <c r="F254" s="1"/>
      <c r="G254" s="1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6.2" x14ac:dyDescent="0.45">
      <c r="A255" s="91"/>
      <c r="B255" s="92" t="s">
        <v>38</v>
      </c>
      <c r="C255" s="93" t="s">
        <v>39</v>
      </c>
      <c r="D255" s="93"/>
      <c r="E255" s="94"/>
      <c r="F255" s="95"/>
      <c r="G255" s="95"/>
      <c r="H255" s="92"/>
      <c r="I255" s="92"/>
      <c r="J255" s="92" t="s">
        <v>40</v>
      </c>
      <c r="K255" s="92"/>
      <c r="L255" s="92"/>
      <c r="M255" s="92"/>
      <c r="N255" s="92"/>
      <c r="O255" s="96"/>
      <c r="P255" s="96"/>
      <c r="Q255" s="96"/>
      <c r="R255" s="96"/>
      <c r="S255" s="1"/>
      <c r="T255" s="1"/>
      <c r="U255" s="1"/>
      <c r="V255" s="97" t="s">
        <v>41</v>
      </c>
      <c r="W255" s="97"/>
      <c r="X255" s="98"/>
      <c r="Y255" s="99">
        <f>AA253</f>
        <v>0.94350000000000012</v>
      </c>
      <c r="Z255" s="97" t="s">
        <v>42</v>
      </c>
      <c r="AA255" s="1"/>
    </row>
    <row r="256" spans="1:27" ht="16.2" x14ac:dyDescent="0.45">
      <c r="A256" s="91"/>
      <c r="B256" s="92"/>
      <c r="C256" s="93"/>
      <c r="D256" s="93"/>
      <c r="E256" s="94"/>
      <c r="F256" s="95"/>
      <c r="G256" s="95"/>
      <c r="H256" s="92"/>
      <c r="I256" s="92"/>
      <c r="J256" s="92" t="s">
        <v>43</v>
      </c>
      <c r="K256" s="92"/>
      <c r="L256" s="92"/>
      <c r="M256" s="92"/>
      <c r="N256" s="92"/>
      <c r="O256" s="96"/>
      <c r="P256" s="96"/>
      <c r="Q256" s="96"/>
      <c r="R256" s="96"/>
      <c r="S256" s="1"/>
      <c r="T256" s="1"/>
      <c r="U256" s="1"/>
      <c r="V256" s="100" t="s">
        <v>44</v>
      </c>
      <c r="W256" s="100"/>
      <c r="X256" s="100"/>
      <c r="Y256" s="101">
        <f>Y255*90%</f>
        <v>0.84915000000000007</v>
      </c>
      <c r="Z256" s="97" t="s">
        <v>42</v>
      </c>
      <c r="AA256" s="1"/>
    </row>
    <row r="257" spans="1:27" ht="16.2" x14ac:dyDescent="0.45">
      <c r="A257" s="91"/>
      <c r="B257" s="92"/>
      <c r="C257" s="93"/>
      <c r="D257" s="93"/>
      <c r="E257" s="94"/>
      <c r="F257" s="95"/>
      <c r="G257" s="95"/>
      <c r="H257" s="92"/>
      <c r="I257" s="92"/>
      <c r="J257" s="92" t="s">
        <v>45</v>
      </c>
      <c r="K257" s="92"/>
      <c r="L257" s="92"/>
      <c r="M257" s="92"/>
      <c r="N257" s="92"/>
      <c r="O257" s="96"/>
      <c r="P257" s="96"/>
      <c r="Q257" s="96"/>
      <c r="R257" s="92"/>
      <c r="S257" s="1"/>
      <c r="T257" s="1"/>
      <c r="U257" s="1"/>
      <c r="V257" s="91" t="s">
        <v>46</v>
      </c>
      <c r="W257" s="91"/>
      <c r="X257" s="91"/>
      <c r="Y257" s="101">
        <f>Y255-Y256</f>
        <v>9.4350000000000045E-2</v>
      </c>
      <c r="Z257" s="97" t="s">
        <v>42</v>
      </c>
      <c r="AA257" s="91"/>
    </row>
    <row r="258" spans="1:27" ht="16.2" x14ac:dyDescent="0.45">
      <c r="A258" s="91"/>
      <c r="B258" s="92"/>
      <c r="C258" s="93"/>
      <c r="D258" s="93"/>
      <c r="E258" s="94"/>
      <c r="F258" s="95"/>
      <c r="G258" s="95"/>
      <c r="H258" s="92"/>
      <c r="I258" s="94"/>
      <c r="J258" s="92" t="s">
        <v>47</v>
      </c>
      <c r="K258" s="94"/>
      <c r="L258" s="94"/>
      <c r="M258" s="94"/>
      <c r="N258" s="94"/>
      <c r="O258" s="96"/>
      <c r="P258" s="96"/>
      <c r="Q258" s="96"/>
      <c r="R258" s="92"/>
      <c r="S258" s="1"/>
      <c r="T258" s="1"/>
      <c r="U258" s="1"/>
      <c r="V258" s="1"/>
      <c r="W258" s="1"/>
      <c r="X258" s="91"/>
      <c r="Y258" s="91"/>
      <c r="Z258" s="91"/>
      <c r="AA258" s="91"/>
    </row>
    <row r="259" spans="1:27" ht="16.2" x14ac:dyDescent="0.45">
      <c r="A259" s="98"/>
      <c r="B259" s="94"/>
      <c r="C259" s="102"/>
      <c r="D259" s="94"/>
      <c r="E259" s="94"/>
      <c r="F259" s="95"/>
      <c r="G259" s="95"/>
      <c r="H259" s="103"/>
      <c r="I259" s="94"/>
      <c r="J259" s="103" t="s">
        <v>48</v>
      </c>
      <c r="K259" s="94"/>
      <c r="L259" s="94"/>
      <c r="M259" s="94"/>
      <c r="N259" s="94"/>
      <c r="O259" s="95"/>
      <c r="P259" s="95"/>
      <c r="Q259" s="95"/>
      <c r="R259" s="95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24" x14ac:dyDescent="0.65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</row>
    <row r="261" spans="1:27" ht="24" x14ac:dyDescent="0.65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</row>
    <row r="262" spans="1:27" ht="16.2" x14ac:dyDescent="0.45">
      <c r="A262" s="4"/>
      <c r="B262" s="4"/>
      <c r="C262" s="105"/>
      <c r="D262" s="4"/>
      <c r="E262" s="4"/>
      <c r="F262" s="4"/>
      <c r="G262" s="4"/>
      <c r="H262" s="4"/>
      <c r="I262" s="106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6.2" x14ac:dyDescent="0.45">
      <c r="A263" s="4"/>
      <c r="B263" s="4"/>
      <c r="C263" s="105"/>
      <c r="D263" s="4"/>
      <c r="E263" s="4"/>
      <c r="F263" s="4"/>
      <c r="G263" s="4"/>
      <c r="H263" s="4"/>
      <c r="I263" s="106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6.2" x14ac:dyDescent="0.45">
      <c r="A264" s="4"/>
      <c r="B264" s="4"/>
      <c r="C264" s="105"/>
      <c r="D264" s="4"/>
      <c r="E264" s="4"/>
      <c r="F264" s="4"/>
      <c r="G264" s="4"/>
      <c r="H264" s="4"/>
      <c r="I264" s="106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6.2" x14ac:dyDescent="0.45">
      <c r="A265" s="4"/>
      <c r="B265" s="4"/>
      <c r="C265" s="105"/>
      <c r="D265" s="4"/>
      <c r="E265" s="4"/>
      <c r="F265" s="4"/>
      <c r="G265" s="4"/>
      <c r="H265" s="4"/>
      <c r="I265" s="106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6.2" x14ac:dyDescent="0.45">
      <c r="A266" s="4"/>
      <c r="B266" s="4"/>
      <c r="C266" s="105"/>
      <c r="D266" s="4"/>
      <c r="E266" s="4"/>
      <c r="F266" s="4"/>
      <c r="G266" s="4"/>
      <c r="H266" s="4"/>
      <c r="I266" s="106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6.2" x14ac:dyDescent="0.45">
      <c r="A267" s="4"/>
      <c r="B267" s="4"/>
      <c r="C267" s="105"/>
      <c r="D267" s="4"/>
      <c r="E267" s="4"/>
      <c r="F267" s="4"/>
      <c r="G267" s="4"/>
      <c r="H267" s="4"/>
      <c r="I267" s="106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 t="s">
        <v>51</v>
      </c>
    </row>
    <row r="268" spans="1:27" ht="18" x14ac:dyDescent="0.5">
      <c r="A268" s="4"/>
      <c r="B268" s="4"/>
      <c r="C268" s="105"/>
      <c r="D268" s="4"/>
      <c r="E268" s="4"/>
      <c r="F268" s="4"/>
      <c r="G268" s="4"/>
      <c r="H268" s="4"/>
      <c r="I268" s="106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5" t="s">
        <v>0</v>
      </c>
    </row>
    <row r="269" spans="1:27" ht="24" x14ac:dyDescent="0.65">
      <c r="A269" s="6" t="s">
        <v>1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ht="24" x14ac:dyDescent="0.65">
      <c r="A270" s="6" t="s">
        <v>2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ht="24" x14ac:dyDescent="0.65">
      <c r="A271" s="7"/>
      <c r="B271" s="8" t="s">
        <v>3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9" t="s">
        <v>72</v>
      </c>
      <c r="N271" s="9"/>
      <c r="O271" s="9"/>
      <c r="P271" s="9"/>
      <c r="Q271" s="10" t="s">
        <v>73</v>
      </c>
      <c r="R271" s="10"/>
      <c r="S271" s="10" t="s">
        <v>74</v>
      </c>
      <c r="T271" s="10"/>
      <c r="U271" s="11" t="s">
        <v>7</v>
      </c>
      <c r="V271" s="11"/>
      <c r="W271" s="11"/>
      <c r="X271" s="11"/>
      <c r="Y271" s="11"/>
      <c r="Z271" s="11"/>
      <c r="AA271" s="11"/>
    </row>
    <row r="272" spans="1:27" ht="18" x14ac:dyDescent="0.5">
      <c r="A272" s="12" t="s">
        <v>8</v>
      </c>
      <c r="B272" s="13" t="s">
        <v>9</v>
      </c>
      <c r="C272" s="14" t="s">
        <v>10</v>
      </c>
      <c r="D272" s="15" t="s">
        <v>11</v>
      </c>
      <c r="E272" s="15"/>
      <c r="F272" s="15"/>
      <c r="G272" s="15"/>
      <c r="H272" s="15"/>
      <c r="I272" s="15"/>
      <c r="J272" s="15"/>
      <c r="K272" s="16" t="s">
        <v>12</v>
      </c>
      <c r="L272" s="17"/>
      <c r="M272" s="17"/>
      <c r="N272" s="17"/>
      <c r="O272" s="17"/>
      <c r="P272" s="17"/>
      <c r="Q272" s="17"/>
      <c r="R272" s="17"/>
      <c r="S272" s="17"/>
      <c r="T272" s="17"/>
      <c r="U272" s="18"/>
      <c r="V272" s="19" t="s">
        <v>13</v>
      </c>
      <c r="W272" s="19" t="s">
        <v>14</v>
      </c>
      <c r="X272" s="19" t="s">
        <v>15</v>
      </c>
      <c r="Y272" s="19" t="s">
        <v>16</v>
      </c>
      <c r="Z272" s="19" t="s">
        <v>17</v>
      </c>
      <c r="AA272" s="20" t="s">
        <v>18</v>
      </c>
    </row>
    <row r="273" spans="1:27" ht="16.2" x14ac:dyDescent="0.45">
      <c r="A273" s="12"/>
      <c r="B273" s="13"/>
      <c r="C273" s="14"/>
      <c r="D273" s="21" t="s">
        <v>19</v>
      </c>
      <c r="E273" s="22"/>
      <c r="F273" s="23"/>
      <c r="G273" s="24" t="s">
        <v>20</v>
      </c>
      <c r="H273" s="25" t="s">
        <v>21</v>
      </c>
      <c r="I273" s="26" t="s">
        <v>22</v>
      </c>
      <c r="J273" s="25" t="s">
        <v>23</v>
      </c>
      <c r="K273" s="27" t="s">
        <v>8</v>
      </c>
      <c r="L273" s="28" t="s">
        <v>24</v>
      </c>
      <c r="M273" s="28" t="s">
        <v>25</v>
      </c>
      <c r="N273" s="29" t="s">
        <v>20</v>
      </c>
      <c r="O273" s="28" t="s">
        <v>26</v>
      </c>
      <c r="P273" s="29" t="s">
        <v>27</v>
      </c>
      <c r="Q273" s="30" t="s">
        <v>28</v>
      </c>
      <c r="R273" s="28" t="s">
        <v>29</v>
      </c>
      <c r="S273" s="31" t="s">
        <v>30</v>
      </c>
      <c r="T273" s="32"/>
      <c r="U273" s="28" t="s">
        <v>31</v>
      </c>
      <c r="V273" s="33"/>
      <c r="W273" s="33"/>
      <c r="X273" s="33"/>
      <c r="Y273" s="33"/>
      <c r="Z273" s="33"/>
      <c r="AA273" s="34"/>
    </row>
    <row r="274" spans="1:27" x14ac:dyDescent="0.3">
      <c r="A274" s="12"/>
      <c r="B274" s="13"/>
      <c r="C274" s="14"/>
      <c r="D274" s="35"/>
      <c r="E274" s="36"/>
      <c r="F274" s="37"/>
      <c r="G274" s="24"/>
      <c r="H274" s="38"/>
      <c r="I274" s="39"/>
      <c r="J274" s="38"/>
      <c r="K274" s="40"/>
      <c r="L274" s="41"/>
      <c r="M274" s="41"/>
      <c r="N274" s="42"/>
      <c r="O274" s="41"/>
      <c r="P274" s="42"/>
      <c r="Q274" s="43"/>
      <c r="R274" s="41"/>
      <c r="S274" s="30" t="s">
        <v>32</v>
      </c>
      <c r="T274" s="30" t="s">
        <v>33</v>
      </c>
      <c r="U274" s="41"/>
      <c r="V274" s="33"/>
      <c r="W274" s="33"/>
      <c r="X274" s="33"/>
      <c r="Y274" s="33"/>
      <c r="Z274" s="33"/>
      <c r="AA274" s="34"/>
    </row>
    <row r="275" spans="1:27" x14ac:dyDescent="0.3">
      <c r="A275" s="12"/>
      <c r="B275" s="13"/>
      <c r="C275" s="14"/>
      <c r="D275" s="44" t="s">
        <v>34</v>
      </c>
      <c r="E275" s="44" t="s">
        <v>35</v>
      </c>
      <c r="F275" s="44" t="s">
        <v>36</v>
      </c>
      <c r="G275" s="24"/>
      <c r="H275" s="38"/>
      <c r="I275" s="39"/>
      <c r="J275" s="38"/>
      <c r="K275" s="40"/>
      <c r="L275" s="41"/>
      <c r="M275" s="41"/>
      <c r="N275" s="42"/>
      <c r="O275" s="41"/>
      <c r="P275" s="42"/>
      <c r="Q275" s="43"/>
      <c r="R275" s="41"/>
      <c r="S275" s="43"/>
      <c r="T275" s="43"/>
      <c r="U275" s="41"/>
      <c r="V275" s="33"/>
      <c r="W275" s="33"/>
      <c r="X275" s="33"/>
      <c r="Y275" s="33"/>
      <c r="Z275" s="33"/>
      <c r="AA275" s="34"/>
    </row>
    <row r="276" spans="1:27" x14ac:dyDescent="0.3">
      <c r="A276" s="12"/>
      <c r="B276" s="13"/>
      <c r="C276" s="14"/>
      <c r="D276" s="45"/>
      <c r="E276" s="45"/>
      <c r="F276" s="45"/>
      <c r="G276" s="24"/>
      <c r="H276" s="38"/>
      <c r="I276" s="39"/>
      <c r="J276" s="38"/>
      <c r="K276" s="40"/>
      <c r="L276" s="41"/>
      <c r="M276" s="41"/>
      <c r="N276" s="42"/>
      <c r="O276" s="41"/>
      <c r="P276" s="42"/>
      <c r="Q276" s="43"/>
      <c r="R276" s="41"/>
      <c r="S276" s="43"/>
      <c r="T276" s="43"/>
      <c r="U276" s="41"/>
      <c r="V276" s="33"/>
      <c r="W276" s="33"/>
      <c r="X276" s="33"/>
      <c r="Y276" s="33"/>
      <c r="Z276" s="33"/>
      <c r="AA276" s="34"/>
    </row>
    <row r="277" spans="1:27" x14ac:dyDescent="0.3">
      <c r="A277" s="12"/>
      <c r="B277" s="13"/>
      <c r="C277" s="14"/>
      <c r="D277" s="46"/>
      <c r="E277" s="46"/>
      <c r="F277" s="46"/>
      <c r="G277" s="47"/>
      <c r="H277" s="48"/>
      <c r="I277" s="49"/>
      <c r="J277" s="48"/>
      <c r="K277" s="50"/>
      <c r="L277" s="51"/>
      <c r="M277" s="51"/>
      <c r="N277" s="52"/>
      <c r="O277" s="51"/>
      <c r="P277" s="52"/>
      <c r="Q277" s="53"/>
      <c r="R277" s="51"/>
      <c r="S277" s="53"/>
      <c r="T277" s="53"/>
      <c r="U277" s="51"/>
      <c r="V277" s="54"/>
      <c r="W277" s="54"/>
      <c r="X277" s="54"/>
      <c r="Y277" s="54"/>
      <c r="Z277" s="54"/>
      <c r="AA277" s="55"/>
    </row>
    <row r="278" spans="1:27" ht="16.2" x14ac:dyDescent="0.45">
      <c r="A278" s="56">
        <v>1</v>
      </c>
      <c r="B278" s="57" t="s">
        <v>37</v>
      </c>
      <c r="C278" s="57">
        <v>124</v>
      </c>
      <c r="D278" s="58">
        <v>0</v>
      </c>
      <c r="E278" s="58">
        <v>0</v>
      </c>
      <c r="F278" s="59">
        <v>85</v>
      </c>
      <c r="G278" s="58">
        <v>1</v>
      </c>
      <c r="H278" s="60">
        <f t="shared" ref="H278" si="20">(D278*400)+(E278*100)+(F278)</f>
        <v>85</v>
      </c>
      <c r="I278" s="61">
        <v>85</v>
      </c>
      <c r="J278" s="62">
        <f t="shared" ref="J278" si="21">(H278*I278)</f>
        <v>7225</v>
      </c>
      <c r="K278" s="57"/>
      <c r="L278" s="63"/>
      <c r="M278" s="63"/>
      <c r="N278" s="63"/>
      <c r="O278" s="64"/>
      <c r="P278" s="65"/>
      <c r="Q278" s="66"/>
      <c r="R278" s="66"/>
      <c r="S278" s="67"/>
      <c r="T278" s="67"/>
      <c r="U278" s="68"/>
      <c r="V278" s="69"/>
      <c r="W278" s="70"/>
      <c r="X278" s="63"/>
      <c r="Y278" s="62">
        <f>(J278)</f>
        <v>7225</v>
      </c>
      <c r="Z278" s="60">
        <v>0.01</v>
      </c>
      <c r="AA278" s="71">
        <f>Y278*Z278/100</f>
        <v>0.72250000000000003</v>
      </c>
    </row>
    <row r="279" spans="1:27" ht="16.2" x14ac:dyDescent="0.45">
      <c r="A279" s="57"/>
      <c r="B279" s="57"/>
      <c r="C279" s="57"/>
      <c r="D279" s="58"/>
      <c r="E279" s="58"/>
      <c r="F279" s="59"/>
      <c r="G279" s="58"/>
      <c r="H279" s="72"/>
      <c r="I279" s="61"/>
      <c r="J279" s="62"/>
      <c r="K279" s="57"/>
      <c r="L279" s="63"/>
      <c r="M279" s="63"/>
      <c r="N279" s="63"/>
      <c r="O279" s="64"/>
      <c r="P279" s="73"/>
      <c r="Q279" s="66"/>
      <c r="R279" s="66"/>
      <c r="S279" s="67"/>
      <c r="T279" s="67"/>
      <c r="U279" s="68"/>
      <c r="V279" s="74"/>
      <c r="W279" s="75"/>
      <c r="X279" s="63"/>
      <c r="Y279" s="62"/>
      <c r="Z279" s="60"/>
      <c r="AA279" s="71"/>
    </row>
    <row r="280" spans="1:27" ht="16.2" x14ac:dyDescent="0.45">
      <c r="A280" s="76"/>
      <c r="B280" s="76"/>
      <c r="C280" s="77"/>
      <c r="D280" s="77"/>
      <c r="E280" s="77"/>
      <c r="F280" s="77"/>
      <c r="G280" s="77"/>
      <c r="H280" s="78"/>
      <c r="I280" s="79"/>
      <c r="J280" s="80"/>
      <c r="K280" s="81"/>
      <c r="L280" s="82"/>
      <c r="M280" s="82"/>
      <c r="N280" s="82"/>
      <c r="O280" s="83"/>
      <c r="P280" s="84"/>
      <c r="Q280" s="85"/>
      <c r="R280" s="85"/>
      <c r="S280" s="84"/>
      <c r="T280" s="84"/>
      <c r="U280" s="86"/>
      <c r="V280" s="87"/>
      <c r="W280" s="87"/>
      <c r="X280" s="88"/>
      <c r="Y280" s="89"/>
      <c r="Z280" s="83"/>
      <c r="AA280" s="90">
        <f>SUM(AA278:AA279)</f>
        <v>0.72250000000000003</v>
      </c>
    </row>
    <row r="281" spans="1:27" ht="16.2" x14ac:dyDescent="0.45">
      <c r="A281" s="1"/>
      <c r="B281" s="1"/>
      <c r="C281" s="2"/>
      <c r="D281" s="1"/>
      <c r="E281" s="1"/>
      <c r="F281" s="1"/>
      <c r="G281" s="1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6.2" x14ac:dyDescent="0.45">
      <c r="A282" s="91"/>
      <c r="B282" s="92" t="s">
        <v>38</v>
      </c>
      <c r="C282" s="93" t="s">
        <v>39</v>
      </c>
      <c r="D282" s="93"/>
      <c r="E282" s="94"/>
      <c r="F282" s="95"/>
      <c r="G282" s="95"/>
      <c r="H282" s="92"/>
      <c r="I282" s="92"/>
      <c r="J282" s="92" t="s">
        <v>40</v>
      </c>
      <c r="K282" s="92"/>
      <c r="L282" s="92"/>
      <c r="M282" s="92"/>
      <c r="N282" s="92"/>
      <c r="O282" s="96"/>
      <c r="P282" s="96"/>
      <c r="Q282" s="96"/>
      <c r="R282" s="96"/>
      <c r="S282" s="1"/>
      <c r="T282" s="1"/>
      <c r="U282" s="1"/>
      <c r="V282" s="97" t="s">
        <v>41</v>
      </c>
      <c r="W282" s="97"/>
      <c r="X282" s="98"/>
      <c r="Y282" s="99">
        <f>AA280</f>
        <v>0.72250000000000003</v>
      </c>
      <c r="Z282" s="97" t="s">
        <v>42</v>
      </c>
      <c r="AA282" s="1"/>
    </row>
    <row r="283" spans="1:27" ht="16.2" x14ac:dyDescent="0.45">
      <c r="A283" s="91"/>
      <c r="B283" s="92"/>
      <c r="C283" s="93"/>
      <c r="D283" s="93"/>
      <c r="E283" s="94"/>
      <c r="F283" s="95"/>
      <c r="G283" s="95"/>
      <c r="H283" s="92"/>
      <c r="I283" s="92"/>
      <c r="J283" s="92" t="s">
        <v>43</v>
      </c>
      <c r="K283" s="92"/>
      <c r="L283" s="92"/>
      <c r="M283" s="92"/>
      <c r="N283" s="92"/>
      <c r="O283" s="96"/>
      <c r="P283" s="96"/>
      <c r="Q283" s="96"/>
      <c r="R283" s="96"/>
      <c r="S283" s="1"/>
      <c r="T283" s="1"/>
      <c r="U283" s="1"/>
      <c r="V283" s="100" t="s">
        <v>44</v>
      </c>
      <c r="W283" s="100"/>
      <c r="X283" s="100"/>
      <c r="Y283" s="101">
        <f>Y282*90%</f>
        <v>0.65024999999999999</v>
      </c>
      <c r="Z283" s="97" t="s">
        <v>42</v>
      </c>
      <c r="AA283" s="1"/>
    </row>
    <row r="284" spans="1:27" ht="16.2" x14ac:dyDescent="0.45">
      <c r="A284" s="91"/>
      <c r="B284" s="92"/>
      <c r="C284" s="93"/>
      <c r="D284" s="93"/>
      <c r="E284" s="94"/>
      <c r="F284" s="95"/>
      <c r="G284" s="95"/>
      <c r="H284" s="92"/>
      <c r="I284" s="92"/>
      <c r="J284" s="92" t="s">
        <v>45</v>
      </c>
      <c r="K284" s="92"/>
      <c r="L284" s="92"/>
      <c r="M284" s="92"/>
      <c r="N284" s="92"/>
      <c r="O284" s="96"/>
      <c r="P284" s="96"/>
      <c r="Q284" s="96"/>
      <c r="R284" s="92"/>
      <c r="S284" s="1"/>
      <c r="T284" s="1"/>
      <c r="U284" s="1"/>
      <c r="V284" s="91" t="s">
        <v>46</v>
      </c>
      <c r="W284" s="91"/>
      <c r="X284" s="91"/>
      <c r="Y284" s="101">
        <f>Y282-Y283</f>
        <v>7.2250000000000036E-2</v>
      </c>
      <c r="Z284" s="97" t="s">
        <v>42</v>
      </c>
      <c r="AA284" s="91"/>
    </row>
    <row r="285" spans="1:27" ht="16.2" x14ac:dyDescent="0.45">
      <c r="A285" s="91"/>
      <c r="B285" s="92"/>
      <c r="C285" s="93"/>
      <c r="D285" s="93"/>
      <c r="E285" s="94"/>
      <c r="F285" s="95"/>
      <c r="G285" s="95"/>
      <c r="H285" s="92"/>
      <c r="I285" s="94"/>
      <c r="J285" s="92" t="s">
        <v>47</v>
      </c>
      <c r="K285" s="94"/>
      <c r="L285" s="94"/>
      <c r="M285" s="94"/>
      <c r="N285" s="94"/>
      <c r="O285" s="96"/>
      <c r="P285" s="96"/>
      <c r="Q285" s="96"/>
      <c r="R285" s="92"/>
      <c r="S285" s="1"/>
      <c r="T285" s="1"/>
      <c r="U285" s="1"/>
      <c r="V285" s="1"/>
      <c r="W285" s="1"/>
      <c r="X285" s="91"/>
      <c r="Y285" s="91"/>
      <c r="Z285" s="91"/>
      <c r="AA285" s="91"/>
    </row>
    <row r="286" spans="1:27" ht="16.2" x14ac:dyDescent="0.45">
      <c r="A286" s="98"/>
      <c r="B286" s="94"/>
      <c r="C286" s="102"/>
      <c r="D286" s="94"/>
      <c r="E286" s="94"/>
      <c r="F286" s="95"/>
      <c r="G286" s="95"/>
      <c r="H286" s="103"/>
      <c r="I286" s="94"/>
      <c r="J286" s="103" t="s">
        <v>48</v>
      </c>
      <c r="K286" s="94"/>
      <c r="L286" s="94"/>
      <c r="M286" s="94"/>
      <c r="N286" s="94"/>
      <c r="O286" s="95"/>
      <c r="P286" s="95"/>
      <c r="Q286" s="95"/>
      <c r="R286" s="95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24" x14ac:dyDescent="0.65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</row>
    <row r="288" spans="1:27" ht="24" x14ac:dyDescent="0.65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</row>
    <row r="289" spans="1:27" ht="16.2" x14ac:dyDescent="0.45">
      <c r="A289" s="4"/>
      <c r="B289" s="4"/>
      <c r="C289" s="105"/>
      <c r="D289" s="4"/>
      <c r="E289" s="4"/>
      <c r="F289" s="4"/>
      <c r="G289" s="4"/>
      <c r="H289" s="4"/>
      <c r="I289" s="106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6.2" x14ac:dyDescent="0.45">
      <c r="A290" s="4"/>
      <c r="B290" s="4"/>
      <c r="C290" s="105"/>
      <c r="D290" s="4"/>
      <c r="E290" s="4"/>
      <c r="F290" s="4"/>
      <c r="G290" s="4"/>
      <c r="H290" s="4"/>
      <c r="I290" s="106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6.2" x14ac:dyDescent="0.45">
      <c r="A291" s="4"/>
      <c r="B291" s="4"/>
      <c r="C291" s="105"/>
      <c r="D291" s="4"/>
      <c r="E291" s="4"/>
      <c r="F291" s="4"/>
      <c r="G291" s="4"/>
      <c r="H291" s="4"/>
      <c r="I291" s="106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6.2" x14ac:dyDescent="0.45">
      <c r="A292" s="4"/>
      <c r="B292" s="4"/>
      <c r="C292" s="105"/>
      <c r="D292" s="4"/>
      <c r="E292" s="4"/>
      <c r="F292" s="4"/>
      <c r="G292" s="4"/>
      <c r="H292" s="4"/>
      <c r="I292" s="106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6.2" x14ac:dyDescent="0.45">
      <c r="A293" s="4"/>
      <c r="B293" s="4"/>
      <c r="C293" s="105"/>
      <c r="D293" s="4"/>
      <c r="E293" s="4"/>
      <c r="F293" s="4"/>
      <c r="G293" s="4"/>
      <c r="H293" s="4"/>
      <c r="I293" s="106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6.2" x14ac:dyDescent="0.45">
      <c r="A294" s="4"/>
      <c r="B294" s="4"/>
      <c r="C294" s="105"/>
      <c r="D294" s="4"/>
      <c r="E294" s="4"/>
      <c r="F294" s="4"/>
      <c r="G294" s="4"/>
      <c r="H294" s="4"/>
      <c r="I294" s="106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 t="s">
        <v>51</v>
      </c>
    </row>
    <row r="295" spans="1:27" ht="18" x14ac:dyDescent="0.5">
      <c r="A295" s="4"/>
      <c r="B295" s="4"/>
      <c r="C295" s="105"/>
      <c r="D295" s="4"/>
      <c r="E295" s="4"/>
      <c r="F295" s="4"/>
      <c r="G295" s="4"/>
      <c r="H295" s="4"/>
      <c r="I295" s="106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5" t="s">
        <v>0</v>
      </c>
    </row>
    <row r="296" spans="1:27" ht="24" x14ac:dyDescent="0.65">
      <c r="A296" s="6" t="s">
        <v>1</v>
      </c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ht="24" x14ac:dyDescent="0.65">
      <c r="A297" s="6" t="s">
        <v>2</v>
      </c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ht="24" x14ac:dyDescent="0.65">
      <c r="A298" s="7"/>
      <c r="B298" s="8" t="s">
        <v>3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9" t="s">
        <v>75</v>
      </c>
      <c r="N298" s="9"/>
      <c r="O298" s="9"/>
      <c r="P298" s="9"/>
      <c r="Q298" s="10" t="s">
        <v>76</v>
      </c>
      <c r="R298" s="10"/>
      <c r="S298" s="10" t="s">
        <v>77</v>
      </c>
      <c r="T298" s="10"/>
      <c r="U298" s="11" t="s">
        <v>7</v>
      </c>
      <c r="V298" s="11"/>
      <c r="W298" s="11"/>
      <c r="X298" s="11"/>
      <c r="Y298" s="11"/>
      <c r="Z298" s="11"/>
      <c r="AA298" s="11"/>
    </row>
    <row r="299" spans="1:27" ht="18" x14ac:dyDescent="0.5">
      <c r="A299" s="12" t="s">
        <v>8</v>
      </c>
      <c r="B299" s="13" t="s">
        <v>9</v>
      </c>
      <c r="C299" s="14" t="s">
        <v>10</v>
      </c>
      <c r="D299" s="15" t="s">
        <v>11</v>
      </c>
      <c r="E299" s="15"/>
      <c r="F299" s="15"/>
      <c r="G299" s="15"/>
      <c r="H299" s="15"/>
      <c r="I299" s="15"/>
      <c r="J299" s="15"/>
      <c r="K299" s="16" t="s">
        <v>12</v>
      </c>
      <c r="L299" s="17"/>
      <c r="M299" s="17"/>
      <c r="N299" s="17"/>
      <c r="O299" s="17"/>
      <c r="P299" s="17"/>
      <c r="Q299" s="17"/>
      <c r="R299" s="17"/>
      <c r="S299" s="17"/>
      <c r="T299" s="17"/>
      <c r="U299" s="18"/>
      <c r="V299" s="19" t="s">
        <v>13</v>
      </c>
      <c r="W299" s="19" t="s">
        <v>14</v>
      </c>
      <c r="X299" s="19" t="s">
        <v>15</v>
      </c>
      <c r="Y299" s="19" t="s">
        <v>16</v>
      </c>
      <c r="Z299" s="19" t="s">
        <v>17</v>
      </c>
      <c r="AA299" s="20" t="s">
        <v>18</v>
      </c>
    </row>
    <row r="300" spans="1:27" ht="16.2" x14ac:dyDescent="0.45">
      <c r="A300" s="12"/>
      <c r="B300" s="13"/>
      <c r="C300" s="14"/>
      <c r="D300" s="21" t="s">
        <v>19</v>
      </c>
      <c r="E300" s="22"/>
      <c r="F300" s="23"/>
      <c r="G300" s="24" t="s">
        <v>20</v>
      </c>
      <c r="H300" s="25" t="s">
        <v>21</v>
      </c>
      <c r="I300" s="26" t="s">
        <v>22</v>
      </c>
      <c r="J300" s="25" t="s">
        <v>23</v>
      </c>
      <c r="K300" s="27" t="s">
        <v>8</v>
      </c>
      <c r="L300" s="28" t="s">
        <v>24</v>
      </c>
      <c r="M300" s="28" t="s">
        <v>25</v>
      </c>
      <c r="N300" s="29" t="s">
        <v>20</v>
      </c>
      <c r="O300" s="28" t="s">
        <v>26</v>
      </c>
      <c r="P300" s="29" t="s">
        <v>27</v>
      </c>
      <c r="Q300" s="30" t="s">
        <v>28</v>
      </c>
      <c r="R300" s="28" t="s">
        <v>29</v>
      </c>
      <c r="S300" s="31" t="s">
        <v>30</v>
      </c>
      <c r="T300" s="32"/>
      <c r="U300" s="28" t="s">
        <v>31</v>
      </c>
      <c r="V300" s="33"/>
      <c r="W300" s="33"/>
      <c r="X300" s="33"/>
      <c r="Y300" s="33"/>
      <c r="Z300" s="33"/>
      <c r="AA300" s="34"/>
    </row>
    <row r="301" spans="1:27" x14ac:dyDescent="0.3">
      <c r="A301" s="12"/>
      <c r="B301" s="13"/>
      <c r="C301" s="14"/>
      <c r="D301" s="35"/>
      <c r="E301" s="36"/>
      <c r="F301" s="37"/>
      <c r="G301" s="24"/>
      <c r="H301" s="38"/>
      <c r="I301" s="39"/>
      <c r="J301" s="38"/>
      <c r="K301" s="40"/>
      <c r="L301" s="41"/>
      <c r="M301" s="41"/>
      <c r="N301" s="42"/>
      <c r="O301" s="41"/>
      <c r="P301" s="42"/>
      <c r="Q301" s="43"/>
      <c r="R301" s="41"/>
      <c r="S301" s="30" t="s">
        <v>32</v>
      </c>
      <c r="T301" s="30" t="s">
        <v>33</v>
      </c>
      <c r="U301" s="41"/>
      <c r="V301" s="33"/>
      <c r="W301" s="33"/>
      <c r="X301" s="33"/>
      <c r="Y301" s="33"/>
      <c r="Z301" s="33"/>
      <c r="AA301" s="34"/>
    </row>
    <row r="302" spans="1:27" x14ac:dyDescent="0.3">
      <c r="A302" s="12"/>
      <c r="B302" s="13"/>
      <c r="C302" s="14"/>
      <c r="D302" s="44" t="s">
        <v>34</v>
      </c>
      <c r="E302" s="44" t="s">
        <v>35</v>
      </c>
      <c r="F302" s="44" t="s">
        <v>36</v>
      </c>
      <c r="G302" s="24"/>
      <c r="H302" s="38"/>
      <c r="I302" s="39"/>
      <c r="J302" s="38"/>
      <c r="K302" s="40"/>
      <c r="L302" s="41"/>
      <c r="M302" s="41"/>
      <c r="N302" s="42"/>
      <c r="O302" s="41"/>
      <c r="P302" s="42"/>
      <c r="Q302" s="43"/>
      <c r="R302" s="41"/>
      <c r="S302" s="43"/>
      <c r="T302" s="43"/>
      <c r="U302" s="41"/>
      <c r="V302" s="33"/>
      <c r="W302" s="33"/>
      <c r="X302" s="33"/>
      <c r="Y302" s="33"/>
      <c r="Z302" s="33"/>
      <c r="AA302" s="34"/>
    </row>
    <row r="303" spans="1:27" x14ac:dyDescent="0.3">
      <c r="A303" s="12"/>
      <c r="B303" s="13"/>
      <c r="C303" s="14"/>
      <c r="D303" s="45"/>
      <c r="E303" s="45"/>
      <c r="F303" s="45"/>
      <c r="G303" s="24"/>
      <c r="H303" s="38"/>
      <c r="I303" s="39"/>
      <c r="J303" s="38"/>
      <c r="K303" s="40"/>
      <c r="L303" s="41"/>
      <c r="M303" s="41"/>
      <c r="N303" s="42"/>
      <c r="O303" s="41"/>
      <c r="P303" s="42"/>
      <c r="Q303" s="43"/>
      <c r="R303" s="41"/>
      <c r="S303" s="43"/>
      <c r="T303" s="43"/>
      <c r="U303" s="41"/>
      <c r="V303" s="33"/>
      <c r="W303" s="33"/>
      <c r="X303" s="33"/>
      <c r="Y303" s="33"/>
      <c r="Z303" s="33"/>
      <c r="AA303" s="34"/>
    </row>
    <row r="304" spans="1:27" x14ac:dyDescent="0.3">
      <c r="A304" s="12"/>
      <c r="B304" s="13"/>
      <c r="C304" s="14"/>
      <c r="D304" s="46"/>
      <c r="E304" s="46"/>
      <c r="F304" s="46"/>
      <c r="G304" s="47"/>
      <c r="H304" s="48"/>
      <c r="I304" s="49"/>
      <c r="J304" s="48"/>
      <c r="K304" s="50"/>
      <c r="L304" s="51"/>
      <c r="M304" s="51"/>
      <c r="N304" s="52"/>
      <c r="O304" s="51"/>
      <c r="P304" s="52"/>
      <c r="Q304" s="53"/>
      <c r="R304" s="51"/>
      <c r="S304" s="53"/>
      <c r="T304" s="53"/>
      <c r="U304" s="51"/>
      <c r="V304" s="54"/>
      <c r="W304" s="54"/>
      <c r="X304" s="54"/>
      <c r="Y304" s="54"/>
      <c r="Z304" s="54"/>
      <c r="AA304" s="55"/>
    </row>
    <row r="305" spans="1:27" ht="16.2" x14ac:dyDescent="0.45">
      <c r="A305" s="56">
        <v>1</v>
      </c>
      <c r="B305" s="57" t="s">
        <v>37</v>
      </c>
      <c r="C305" s="57">
        <v>120</v>
      </c>
      <c r="D305" s="58">
        <v>0</v>
      </c>
      <c r="E305" s="58">
        <v>0</v>
      </c>
      <c r="F305" s="59">
        <v>90.5</v>
      </c>
      <c r="G305" s="58">
        <v>1</v>
      </c>
      <c r="H305" s="60">
        <f t="shared" ref="H305" si="22">(D305*400)+(E305*100)+(F305)</f>
        <v>90.5</v>
      </c>
      <c r="I305" s="61">
        <v>85</v>
      </c>
      <c r="J305" s="62">
        <f t="shared" ref="J305" si="23">(H305*I305)</f>
        <v>7692.5</v>
      </c>
      <c r="K305" s="57"/>
      <c r="L305" s="63"/>
      <c r="M305" s="63"/>
      <c r="N305" s="63"/>
      <c r="O305" s="64"/>
      <c r="P305" s="65"/>
      <c r="Q305" s="66"/>
      <c r="R305" s="66"/>
      <c r="S305" s="67"/>
      <c r="T305" s="67"/>
      <c r="U305" s="68"/>
      <c r="V305" s="69"/>
      <c r="W305" s="70"/>
      <c r="X305" s="63"/>
      <c r="Y305" s="62">
        <f>(J305)</f>
        <v>7692.5</v>
      </c>
      <c r="Z305" s="60">
        <v>0.01</v>
      </c>
      <c r="AA305" s="71">
        <f>Y305*Z305/100</f>
        <v>0.76924999999999999</v>
      </c>
    </row>
    <row r="306" spans="1:27" ht="16.2" x14ac:dyDescent="0.45">
      <c r="A306" s="57"/>
      <c r="B306" s="57"/>
      <c r="C306" s="57"/>
      <c r="D306" s="58"/>
      <c r="E306" s="58"/>
      <c r="F306" s="59"/>
      <c r="G306" s="58"/>
      <c r="H306" s="72"/>
      <c r="I306" s="61"/>
      <c r="J306" s="62"/>
      <c r="K306" s="57"/>
      <c r="L306" s="63"/>
      <c r="M306" s="63"/>
      <c r="N306" s="63"/>
      <c r="O306" s="64"/>
      <c r="P306" s="73"/>
      <c r="Q306" s="66"/>
      <c r="R306" s="66"/>
      <c r="S306" s="67"/>
      <c r="T306" s="67"/>
      <c r="U306" s="68"/>
      <c r="V306" s="74"/>
      <c r="W306" s="75"/>
      <c r="X306" s="63"/>
      <c r="Y306" s="62"/>
      <c r="Z306" s="60"/>
      <c r="AA306" s="71"/>
    </row>
    <row r="307" spans="1:27" ht="16.2" x14ac:dyDescent="0.45">
      <c r="A307" s="76"/>
      <c r="B307" s="76"/>
      <c r="C307" s="77"/>
      <c r="D307" s="77"/>
      <c r="E307" s="77"/>
      <c r="F307" s="77"/>
      <c r="G307" s="77"/>
      <c r="H307" s="78"/>
      <c r="I307" s="79"/>
      <c r="J307" s="80"/>
      <c r="K307" s="81"/>
      <c r="L307" s="82"/>
      <c r="M307" s="82"/>
      <c r="N307" s="82"/>
      <c r="O307" s="83"/>
      <c r="P307" s="84"/>
      <c r="Q307" s="85"/>
      <c r="R307" s="85"/>
      <c r="S307" s="84"/>
      <c r="T307" s="84"/>
      <c r="U307" s="86"/>
      <c r="V307" s="87"/>
      <c r="W307" s="87"/>
      <c r="X307" s="88"/>
      <c r="Y307" s="89"/>
      <c r="Z307" s="83"/>
      <c r="AA307" s="90">
        <f>SUM(AA305:AA306)</f>
        <v>0.76924999999999999</v>
      </c>
    </row>
    <row r="308" spans="1:27" ht="16.2" x14ac:dyDescent="0.45">
      <c r="A308" s="1"/>
      <c r="B308" s="1"/>
      <c r="C308" s="2"/>
      <c r="D308" s="1"/>
      <c r="E308" s="1"/>
      <c r="F308" s="1"/>
      <c r="G308" s="1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6.2" x14ac:dyDescent="0.45">
      <c r="A309" s="91"/>
      <c r="B309" s="92" t="s">
        <v>38</v>
      </c>
      <c r="C309" s="93" t="s">
        <v>39</v>
      </c>
      <c r="D309" s="93"/>
      <c r="E309" s="94"/>
      <c r="F309" s="95"/>
      <c r="G309" s="95"/>
      <c r="H309" s="92"/>
      <c r="I309" s="92"/>
      <c r="J309" s="92" t="s">
        <v>40</v>
      </c>
      <c r="K309" s="92"/>
      <c r="L309" s="92"/>
      <c r="M309" s="92"/>
      <c r="N309" s="92"/>
      <c r="O309" s="96"/>
      <c r="P309" s="96"/>
      <c r="Q309" s="96"/>
      <c r="R309" s="96"/>
      <c r="S309" s="1"/>
      <c r="T309" s="1"/>
      <c r="U309" s="1"/>
      <c r="V309" s="97" t="s">
        <v>41</v>
      </c>
      <c r="W309" s="97"/>
      <c r="X309" s="98"/>
      <c r="Y309" s="99">
        <f>AA307</f>
        <v>0.76924999999999999</v>
      </c>
      <c r="Z309" s="97" t="s">
        <v>42</v>
      </c>
      <c r="AA309" s="1"/>
    </row>
    <row r="310" spans="1:27" ht="16.2" x14ac:dyDescent="0.45">
      <c r="A310" s="91"/>
      <c r="B310" s="92"/>
      <c r="C310" s="93"/>
      <c r="D310" s="93"/>
      <c r="E310" s="94"/>
      <c r="F310" s="95"/>
      <c r="G310" s="95"/>
      <c r="H310" s="92"/>
      <c r="I310" s="92"/>
      <c r="J310" s="92" t="s">
        <v>43</v>
      </c>
      <c r="K310" s="92"/>
      <c r="L310" s="92"/>
      <c r="M310" s="92"/>
      <c r="N310" s="92"/>
      <c r="O310" s="96"/>
      <c r="P310" s="96"/>
      <c r="Q310" s="96"/>
      <c r="R310" s="96"/>
      <c r="S310" s="1"/>
      <c r="T310" s="1"/>
      <c r="U310" s="1"/>
      <c r="V310" s="100" t="s">
        <v>44</v>
      </c>
      <c r="W310" s="100"/>
      <c r="X310" s="100"/>
      <c r="Y310" s="101">
        <f>Y309*90%</f>
        <v>0.69232499999999997</v>
      </c>
      <c r="Z310" s="97" t="s">
        <v>42</v>
      </c>
      <c r="AA310" s="1"/>
    </row>
    <row r="311" spans="1:27" ht="16.2" x14ac:dyDescent="0.45">
      <c r="A311" s="91"/>
      <c r="B311" s="92"/>
      <c r="C311" s="93"/>
      <c r="D311" s="93"/>
      <c r="E311" s="94"/>
      <c r="F311" s="95"/>
      <c r="G311" s="95"/>
      <c r="H311" s="92"/>
      <c r="I311" s="92"/>
      <c r="J311" s="92" t="s">
        <v>45</v>
      </c>
      <c r="K311" s="92"/>
      <c r="L311" s="92"/>
      <c r="M311" s="92"/>
      <c r="N311" s="92"/>
      <c r="O311" s="96"/>
      <c r="P311" s="96"/>
      <c r="Q311" s="96"/>
      <c r="R311" s="92"/>
      <c r="S311" s="1"/>
      <c r="T311" s="1"/>
      <c r="U311" s="1"/>
      <c r="V311" s="91" t="s">
        <v>46</v>
      </c>
      <c r="W311" s="91"/>
      <c r="X311" s="91"/>
      <c r="Y311" s="101">
        <f>Y309-Y310</f>
        <v>7.6925000000000021E-2</v>
      </c>
      <c r="Z311" s="97" t="s">
        <v>42</v>
      </c>
      <c r="AA311" s="91"/>
    </row>
    <row r="312" spans="1:27" ht="16.2" x14ac:dyDescent="0.45">
      <c r="A312" s="91"/>
      <c r="B312" s="92"/>
      <c r="C312" s="93"/>
      <c r="D312" s="93"/>
      <c r="E312" s="94"/>
      <c r="F312" s="95"/>
      <c r="G312" s="95"/>
      <c r="H312" s="92"/>
      <c r="I312" s="94"/>
      <c r="J312" s="92" t="s">
        <v>47</v>
      </c>
      <c r="K312" s="94"/>
      <c r="L312" s="94"/>
      <c r="M312" s="94"/>
      <c r="N312" s="94"/>
      <c r="O312" s="96"/>
      <c r="P312" s="96"/>
      <c r="Q312" s="96"/>
      <c r="R312" s="92"/>
      <c r="S312" s="1"/>
      <c r="T312" s="1"/>
      <c r="U312" s="1"/>
      <c r="V312" s="1"/>
      <c r="W312" s="1"/>
      <c r="X312" s="91"/>
      <c r="Y312" s="91"/>
      <c r="Z312" s="91"/>
      <c r="AA312" s="91"/>
    </row>
    <row r="313" spans="1:27" ht="16.2" x14ac:dyDescent="0.45">
      <c r="A313" s="98"/>
      <c r="B313" s="94"/>
      <c r="C313" s="102"/>
      <c r="D313" s="94"/>
      <c r="E313" s="94"/>
      <c r="F313" s="95"/>
      <c r="G313" s="95"/>
      <c r="H313" s="103"/>
      <c r="I313" s="94"/>
      <c r="J313" s="103" t="s">
        <v>48</v>
      </c>
      <c r="K313" s="94"/>
      <c r="L313" s="94"/>
      <c r="M313" s="94"/>
      <c r="N313" s="94"/>
      <c r="O313" s="95"/>
      <c r="P313" s="95"/>
      <c r="Q313" s="95"/>
      <c r="R313" s="95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24" x14ac:dyDescent="0.65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</row>
    <row r="315" spans="1:27" ht="24" x14ac:dyDescent="0.65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</row>
    <row r="316" spans="1:27" ht="16.2" x14ac:dyDescent="0.45">
      <c r="A316" s="4"/>
      <c r="B316" s="4"/>
      <c r="C316" s="105"/>
      <c r="D316" s="4"/>
      <c r="E316" s="4"/>
      <c r="F316" s="4"/>
      <c r="G316" s="4"/>
      <c r="H316" s="4"/>
      <c r="I316" s="106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6.2" x14ac:dyDescent="0.45">
      <c r="A317" s="4"/>
      <c r="B317" s="4"/>
      <c r="C317" s="105"/>
      <c r="D317" s="4"/>
      <c r="E317" s="4"/>
      <c r="F317" s="4"/>
      <c r="G317" s="4"/>
      <c r="H317" s="4"/>
      <c r="I317" s="106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6.2" x14ac:dyDescent="0.45">
      <c r="A318" s="4"/>
      <c r="B318" s="4"/>
      <c r="C318" s="105"/>
      <c r="D318" s="4"/>
      <c r="E318" s="4"/>
      <c r="F318" s="4"/>
      <c r="G318" s="4"/>
      <c r="H318" s="4"/>
      <c r="I318" s="106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6.2" x14ac:dyDescent="0.45">
      <c r="A319" s="4"/>
      <c r="B319" s="4"/>
      <c r="C319" s="105"/>
      <c r="D319" s="4"/>
      <c r="E319" s="4"/>
      <c r="F319" s="4"/>
      <c r="G319" s="4"/>
      <c r="H319" s="4"/>
      <c r="I319" s="106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6.2" x14ac:dyDescent="0.45">
      <c r="A320" s="4"/>
      <c r="B320" s="4"/>
      <c r="C320" s="105"/>
      <c r="D320" s="4"/>
      <c r="E320" s="4"/>
      <c r="F320" s="4"/>
      <c r="G320" s="4"/>
      <c r="H320" s="4"/>
      <c r="I320" s="106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6.2" x14ac:dyDescent="0.45">
      <c r="A321" s="4"/>
      <c r="B321" s="4"/>
      <c r="C321" s="105"/>
      <c r="D321" s="4"/>
      <c r="E321" s="4"/>
      <c r="F321" s="4"/>
      <c r="G321" s="4"/>
      <c r="H321" s="4"/>
      <c r="I321" s="106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 t="s">
        <v>51</v>
      </c>
    </row>
    <row r="322" spans="1:27" ht="18" x14ac:dyDescent="0.5">
      <c r="A322" s="4"/>
      <c r="B322" s="4"/>
      <c r="C322" s="105"/>
      <c r="D322" s="4"/>
      <c r="E322" s="4"/>
      <c r="F322" s="4"/>
      <c r="G322" s="4"/>
      <c r="H322" s="4"/>
      <c r="I322" s="106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5" t="s">
        <v>0</v>
      </c>
    </row>
    <row r="323" spans="1:27" ht="24" x14ac:dyDescent="0.65">
      <c r="A323" s="6" t="s">
        <v>1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7" ht="24" x14ac:dyDescent="0.65">
      <c r="A324" s="6" t="s">
        <v>2</v>
      </c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7" ht="24" x14ac:dyDescent="0.65">
      <c r="A325" s="7"/>
      <c r="B325" s="8" t="s">
        <v>3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9" t="s">
        <v>78</v>
      </c>
      <c r="N325" s="9"/>
      <c r="O325" s="9"/>
      <c r="P325" s="9"/>
      <c r="Q325" s="10" t="s">
        <v>79</v>
      </c>
      <c r="R325" s="10"/>
      <c r="S325" s="10" t="s">
        <v>71</v>
      </c>
      <c r="T325" s="10"/>
      <c r="U325" s="11" t="s">
        <v>7</v>
      </c>
      <c r="V325" s="11"/>
      <c r="W325" s="11"/>
      <c r="X325" s="11"/>
      <c r="Y325" s="11"/>
      <c r="Z325" s="11"/>
      <c r="AA325" s="11"/>
    </row>
    <row r="326" spans="1:27" ht="18" x14ac:dyDescent="0.5">
      <c r="A326" s="12" t="s">
        <v>8</v>
      </c>
      <c r="B326" s="13" t="s">
        <v>9</v>
      </c>
      <c r="C326" s="14" t="s">
        <v>10</v>
      </c>
      <c r="D326" s="15" t="s">
        <v>11</v>
      </c>
      <c r="E326" s="15"/>
      <c r="F326" s="15"/>
      <c r="G326" s="15"/>
      <c r="H326" s="15"/>
      <c r="I326" s="15"/>
      <c r="J326" s="15"/>
      <c r="K326" s="16" t="s">
        <v>12</v>
      </c>
      <c r="L326" s="17"/>
      <c r="M326" s="17"/>
      <c r="N326" s="17"/>
      <c r="O326" s="17"/>
      <c r="P326" s="17"/>
      <c r="Q326" s="17"/>
      <c r="R326" s="17"/>
      <c r="S326" s="17"/>
      <c r="T326" s="17"/>
      <c r="U326" s="18"/>
      <c r="V326" s="19" t="s">
        <v>13</v>
      </c>
      <c r="W326" s="19" t="s">
        <v>14</v>
      </c>
      <c r="X326" s="19" t="s">
        <v>15</v>
      </c>
      <c r="Y326" s="19" t="s">
        <v>16</v>
      </c>
      <c r="Z326" s="19" t="s">
        <v>17</v>
      </c>
      <c r="AA326" s="20" t="s">
        <v>18</v>
      </c>
    </row>
    <row r="327" spans="1:27" ht="16.2" x14ac:dyDescent="0.45">
      <c r="A327" s="12"/>
      <c r="B327" s="13"/>
      <c r="C327" s="14"/>
      <c r="D327" s="21" t="s">
        <v>19</v>
      </c>
      <c r="E327" s="22"/>
      <c r="F327" s="23"/>
      <c r="G327" s="24" t="s">
        <v>20</v>
      </c>
      <c r="H327" s="25" t="s">
        <v>21</v>
      </c>
      <c r="I327" s="26" t="s">
        <v>22</v>
      </c>
      <c r="J327" s="25" t="s">
        <v>23</v>
      </c>
      <c r="K327" s="27" t="s">
        <v>8</v>
      </c>
      <c r="L327" s="28" t="s">
        <v>24</v>
      </c>
      <c r="M327" s="28" t="s">
        <v>25</v>
      </c>
      <c r="N327" s="29" t="s">
        <v>20</v>
      </c>
      <c r="O327" s="28" t="s">
        <v>26</v>
      </c>
      <c r="P327" s="29" t="s">
        <v>27</v>
      </c>
      <c r="Q327" s="30" t="s">
        <v>28</v>
      </c>
      <c r="R327" s="28" t="s">
        <v>29</v>
      </c>
      <c r="S327" s="31" t="s">
        <v>30</v>
      </c>
      <c r="T327" s="32"/>
      <c r="U327" s="28" t="s">
        <v>31</v>
      </c>
      <c r="V327" s="33"/>
      <c r="W327" s="33"/>
      <c r="X327" s="33"/>
      <c r="Y327" s="33"/>
      <c r="Z327" s="33"/>
      <c r="AA327" s="34"/>
    </row>
    <row r="328" spans="1:27" x14ac:dyDescent="0.3">
      <c r="A328" s="12"/>
      <c r="B328" s="13"/>
      <c r="C328" s="14"/>
      <c r="D328" s="35"/>
      <c r="E328" s="36"/>
      <c r="F328" s="37"/>
      <c r="G328" s="24"/>
      <c r="H328" s="38"/>
      <c r="I328" s="39"/>
      <c r="J328" s="38"/>
      <c r="K328" s="40"/>
      <c r="L328" s="41"/>
      <c r="M328" s="41"/>
      <c r="N328" s="42"/>
      <c r="O328" s="41"/>
      <c r="P328" s="42"/>
      <c r="Q328" s="43"/>
      <c r="R328" s="41"/>
      <c r="S328" s="30" t="s">
        <v>32</v>
      </c>
      <c r="T328" s="30" t="s">
        <v>33</v>
      </c>
      <c r="U328" s="41"/>
      <c r="V328" s="33"/>
      <c r="W328" s="33"/>
      <c r="X328" s="33"/>
      <c r="Y328" s="33"/>
      <c r="Z328" s="33"/>
      <c r="AA328" s="34"/>
    </row>
    <row r="329" spans="1:27" x14ac:dyDescent="0.3">
      <c r="A329" s="12"/>
      <c r="B329" s="13"/>
      <c r="C329" s="14"/>
      <c r="D329" s="44" t="s">
        <v>34</v>
      </c>
      <c r="E329" s="44" t="s">
        <v>35</v>
      </c>
      <c r="F329" s="44" t="s">
        <v>36</v>
      </c>
      <c r="G329" s="24"/>
      <c r="H329" s="38"/>
      <c r="I329" s="39"/>
      <c r="J329" s="38"/>
      <c r="K329" s="40"/>
      <c r="L329" s="41"/>
      <c r="M329" s="41"/>
      <c r="N329" s="42"/>
      <c r="O329" s="41"/>
      <c r="P329" s="42"/>
      <c r="Q329" s="43"/>
      <c r="R329" s="41"/>
      <c r="S329" s="43"/>
      <c r="T329" s="43"/>
      <c r="U329" s="41"/>
      <c r="V329" s="33"/>
      <c r="W329" s="33"/>
      <c r="X329" s="33"/>
      <c r="Y329" s="33"/>
      <c r="Z329" s="33"/>
      <c r="AA329" s="34"/>
    </row>
    <row r="330" spans="1:27" x14ac:dyDescent="0.3">
      <c r="A330" s="12"/>
      <c r="B330" s="13"/>
      <c r="C330" s="14"/>
      <c r="D330" s="45"/>
      <c r="E330" s="45"/>
      <c r="F330" s="45"/>
      <c r="G330" s="24"/>
      <c r="H330" s="38"/>
      <c r="I330" s="39"/>
      <c r="J330" s="38"/>
      <c r="K330" s="40"/>
      <c r="L330" s="41"/>
      <c r="M330" s="41"/>
      <c r="N330" s="42"/>
      <c r="O330" s="41"/>
      <c r="P330" s="42"/>
      <c r="Q330" s="43"/>
      <c r="R330" s="41"/>
      <c r="S330" s="43"/>
      <c r="T330" s="43"/>
      <c r="U330" s="41"/>
      <c r="V330" s="33"/>
      <c r="W330" s="33"/>
      <c r="X330" s="33"/>
      <c r="Y330" s="33"/>
      <c r="Z330" s="33"/>
      <c r="AA330" s="34"/>
    </row>
    <row r="331" spans="1:27" x14ac:dyDescent="0.3">
      <c r="A331" s="12"/>
      <c r="B331" s="13"/>
      <c r="C331" s="14"/>
      <c r="D331" s="46"/>
      <c r="E331" s="46"/>
      <c r="F331" s="46"/>
      <c r="G331" s="47"/>
      <c r="H331" s="48"/>
      <c r="I331" s="49"/>
      <c r="J331" s="48"/>
      <c r="K331" s="50"/>
      <c r="L331" s="51"/>
      <c r="M331" s="51"/>
      <c r="N331" s="52"/>
      <c r="O331" s="51"/>
      <c r="P331" s="52"/>
      <c r="Q331" s="53"/>
      <c r="R331" s="51"/>
      <c r="S331" s="53"/>
      <c r="T331" s="53"/>
      <c r="U331" s="51"/>
      <c r="V331" s="54"/>
      <c r="W331" s="54"/>
      <c r="X331" s="54"/>
      <c r="Y331" s="54"/>
      <c r="Z331" s="54"/>
      <c r="AA331" s="55"/>
    </row>
    <row r="332" spans="1:27" ht="16.2" x14ac:dyDescent="0.45">
      <c r="A332" s="56">
        <v>1</v>
      </c>
      <c r="B332" s="57" t="s">
        <v>37</v>
      </c>
      <c r="C332" s="57">
        <v>174</v>
      </c>
      <c r="D332" s="58">
        <v>0</v>
      </c>
      <c r="E332" s="58">
        <v>1</v>
      </c>
      <c r="F332" s="59">
        <v>97</v>
      </c>
      <c r="G332" s="58">
        <v>1</v>
      </c>
      <c r="H332" s="60">
        <f t="shared" ref="H332:H333" si="24">(D332*400)+(E332*100)+(F332)</f>
        <v>197</v>
      </c>
      <c r="I332" s="61">
        <v>85</v>
      </c>
      <c r="J332" s="62">
        <f t="shared" ref="J332:J333" si="25">(H332*I332)</f>
        <v>16745</v>
      </c>
      <c r="K332" s="57"/>
      <c r="L332" s="63"/>
      <c r="M332" s="63"/>
      <c r="N332" s="63"/>
      <c r="O332" s="64"/>
      <c r="P332" s="65"/>
      <c r="Q332" s="66"/>
      <c r="R332" s="66"/>
      <c r="S332" s="67"/>
      <c r="T332" s="67"/>
      <c r="U332" s="68"/>
      <c r="V332" s="69"/>
      <c r="W332" s="70"/>
      <c r="X332" s="63"/>
      <c r="Y332" s="62">
        <f>(J332)</f>
        <v>16745</v>
      </c>
      <c r="Z332" s="60">
        <v>0.01</v>
      </c>
      <c r="AA332" s="71">
        <f>Y332*Z332/100</f>
        <v>1.6745000000000001</v>
      </c>
    </row>
    <row r="333" spans="1:27" ht="16.2" x14ac:dyDescent="0.45">
      <c r="A333" s="56">
        <v>2</v>
      </c>
      <c r="B333" s="57" t="s">
        <v>37</v>
      </c>
      <c r="C333" s="57">
        <v>1423</v>
      </c>
      <c r="D333" s="58">
        <v>10</v>
      </c>
      <c r="E333" s="58">
        <v>3</v>
      </c>
      <c r="F333" s="59">
        <v>10</v>
      </c>
      <c r="G333" s="58">
        <v>1</v>
      </c>
      <c r="H333" s="60">
        <f t="shared" si="24"/>
        <v>4310</v>
      </c>
      <c r="I333" s="61">
        <v>85</v>
      </c>
      <c r="J333" s="62">
        <f t="shared" si="25"/>
        <v>366350</v>
      </c>
      <c r="K333" s="57"/>
      <c r="L333" s="63"/>
      <c r="M333" s="63"/>
      <c r="N333" s="63"/>
      <c r="O333" s="64"/>
      <c r="P333" s="65"/>
      <c r="Q333" s="66"/>
      <c r="R333" s="66"/>
      <c r="S333" s="67"/>
      <c r="T333" s="67"/>
      <c r="U333" s="68"/>
      <c r="V333" s="69"/>
      <c r="W333" s="70"/>
      <c r="X333" s="63"/>
      <c r="Y333" s="62">
        <f>(J333)</f>
        <v>366350</v>
      </c>
      <c r="Z333" s="60">
        <v>0.01</v>
      </c>
      <c r="AA333" s="71">
        <f>Y333*Z333/100</f>
        <v>36.634999999999998</v>
      </c>
    </row>
    <row r="334" spans="1:27" ht="16.2" x14ac:dyDescent="0.45">
      <c r="A334" s="76"/>
      <c r="B334" s="76"/>
      <c r="C334" s="77"/>
      <c r="D334" s="77"/>
      <c r="E334" s="77"/>
      <c r="F334" s="77"/>
      <c r="G334" s="77"/>
      <c r="H334" s="78"/>
      <c r="I334" s="79"/>
      <c r="J334" s="80"/>
      <c r="K334" s="81"/>
      <c r="L334" s="82"/>
      <c r="M334" s="82"/>
      <c r="N334" s="82"/>
      <c r="O334" s="83"/>
      <c r="P334" s="84"/>
      <c r="Q334" s="85"/>
      <c r="R334" s="85"/>
      <c r="S334" s="84"/>
      <c r="T334" s="84"/>
      <c r="U334" s="86"/>
      <c r="V334" s="87"/>
      <c r="W334" s="87"/>
      <c r="X334" s="88"/>
      <c r="Y334" s="89"/>
      <c r="Z334" s="83"/>
      <c r="AA334" s="90">
        <f>SUM(AA332:AA333)</f>
        <v>38.3095</v>
      </c>
    </row>
    <row r="335" spans="1:27" ht="16.2" x14ac:dyDescent="0.45">
      <c r="A335" s="1"/>
      <c r="B335" s="1"/>
      <c r="C335" s="2"/>
      <c r="D335" s="1"/>
      <c r="E335" s="1"/>
      <c r="F335" s="1"/>
      <c r="G335" s="1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6.2" x14ac:dyDescent="0.45">
      <c r="A336" s="91"/>
      <c r="B336" s="92" t="s">
        <v>38</v>
      </c>
      <c r="C336" s="93" t="s">
        <v>39</v>
      </c>
      <c r="D336" s="93"/>
      <c r="E336" s="94"/>
      <c r="F336" s="95"/>
      <c r="G336" s="95"/>
      <c r="H336" s="92"/>
      <c r="I336" s="92"/>
      <c r="J336" s="92" t="s">
        <v>40</v>
      </c>
      <c r="K336" s="92"/>
      <c r="L336" s="92"/>
      <c r="M336" s="92"/>
      <c r="N336" s="92"/>
      <c r="O336" s="96"/>
      <c r="P336" s="96"/>
      <c r="Q336" s="96"/>
      <c r="R336" s="96"/>
      <c r="S336" s="1"/>
      <c r="T336" s="1"/>
      <c r="U336" s="1"/>
      <c r="V336" s="97" t="s">
        <v>41</v>
      </c>
      <c r="W336" s="97"/>
      <c r="X336" s="98"/>
      <c r="Y336" s="99">
        <f>AA334</f>
        <v>38.3095</v>
      </c>
      <c r="Z336" s="97" t="s">
        <v>42</v>
      </c>
      <c r="AA336" s="1"/>
    </row>
    <row r="337" spans="1:27" ht="16.2" x14ac:dyDescent="0.45">
      <c r="A337" s="91"/>
      <c r="B337" s="92"/>
      <c r="C337" s="93"/>
      <c r="D337" s="93"/>
      <c r="E337" s="94"/>
      <c r="F337" s="95"/>
      <c r="G337" s="95"/>
      <c r="H337" s="92"/>
      <c r="I337" s="92"/>
      <c r="J337" s="92" t="s">
        <v>43</v>
      </c>
      <c r="K337" s="92"/>
      <c r="L337" s="92"/>
      <c r="M337" s="92"/>
      <c r="N337" s="92"/>
      <c r="O337" s="96"/>
      <c r="P337" s="96"/>
      <c r="Q337" s="96"/>
      <c r="R337" s="96"/>
      <c r="S337" s="1"/>
      <c r="T337" s="1"/>
      <c r="U337" s="1"/>
      <c r="V337" s="100" t="s">
        <v>44</v>
      </c>
      <c r="W337" s="100"/>
      <c r="X337" s="100"/>
      <c r="Y337" s="101">
        <f>Y336*90%</f>
        <v>34.478549999999998</v>
      </c>
      <c r="Z337" s="97" t="s">
        <v>42</v>
      </c>
      <c r="AA337" s="1"/>
    </row>
    <row r="338" spans="1:27" ht="16.2" x14ac:dyDescent="0.45">
      <c r="A338" s="91"/>
      <c r="B338" s="92"/>
      <c r="C338" s="93"/>
      <c r="D338" s="93"/>
      <c r="E338" s="94"/>
      <c r="F338" s="95"/>
      <c r="G338" s="95"/>
      <c r="H338" s="92"/>
      <c r="I338" s="92"/>
      <c r="J338" s="92" t="s">
        <v>45</v>
      </c>
      <c r="K338" s="92"/>
      <c r="L338" s="92"/>
      <c r="M338" s="92"/>
      <c r="N338" s="92"/>
      <c r="O338" s="96"/>
      <c r="P338" s="96"/>
      <c r="Q338" s="96"/>
      <c r="R338" s="92"/>
      <c r="S338" s="1"/>
      <c r="T338" s="1"/>
      <c r="U338" s="1"/>
      <c r="V338" s="91" t="s">
        <v>46</v>
      </c>
      <c r="W338" s="91"/>
      <c r="X338" s="91"/>
      <c r="Y338" s="101">
        <f>Y336-Y337</f>
        <v>3.8309500000000014</v>
      </c>
      <c r="Z338" s="97" t="s">
        <v>42</v>
      </c>
      <c r="AA338" s="91"/>
    </row>
    <row r="339" spans="1:27" ht="16.2" x14ac:dyDescent="0.45">
      <c r="A339" s="91"/>
      <c r="B339" s="92"/>
      <c r="C339" s="93"/>
      <c r="D339" s="93"/>
      <c r="E339" s="94"/>
      <c r="F339" s="95"/>
      <c r="G339" s="95"/>
      <c r="H339" s="92"/>
      <c r="I339" s="94"/>
      <c r="J339" s="92" t="s">
        <v>47</v>
      </c>
      <c r="K339" s="94"/>
      <c r="L339" s="94"/>
      <c r="M339" s="94"/>
      <c r="N339" s="94"/>
      <c r="O339" s="96"/>
      <c r="P339" s="96"/>
      <c r="Q339" s="96"/>
      <c r="R339" s="92"/>
      <c r="S339" s="1"/>
      <c r="T339" s="1"/>
      <c r="U339" s="1"/>
      <c r="V339" s="1"/>
      <c r="W339" s="1"/>
      <c r="X339" s="91"/>
      <c r="Y339" s="91"/>
      <c r="Z339" s="91"/>
      <c r="AA339" s="91"/>
    </row>
    <row r="340" spans="1:27" ht="16.2" x14ac:dyDescent="0.45">
      <c r="A340" s="98"/>
      <c r="B340" s="94"/>
      <c r="C340" s="102"/>
      <c r="D340" s="94"/>
      <c r="E340" s="94"/>
      <c r="F340" s="95"/>
      <c r="G340" s="95"/>
      <c r="H340" s="103"/>
      <c r="I340" s="94"/>
      <c r="J340" s="103" t="s">
        <v>48</v>
      </c>
      <c r="K340" s="94"/>
      <c r="L340" s="94"/>
      <c r="M340" s="94"/>
      <c r="N340" s="94"/>
      <c r="O340" s="95"/>
      <c r="P340" s="95"/>
      <c r="Q340" s="95"/>
      <c r="R340" s="95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24" x14ac:dyDescent="0.65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</row>
    <row r="342" spans="1:27" ht="24" x14ac:dyDescent="0.65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</row>
    <row r="343" spans="1:27" ht="16.2" x14ac:dyDescent="0.45">
      <c r="A343" s="4"/>
      <c r="B343" s="4"/>
      <c r="C343" s="105"/>
      <c r="D343" s="4"/>
      <c r="E343" s="4"/>
      <c r="F343" s="4"/>
      <c r="G343" s="4"/>
      <c r="H343" s="4"/>
      <c r="I343" s="106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6.2" x14ac:dyDescent="0.45">
      <c r="A344" s="4"/>
      <c r="B344" s="4"/>
      <c r="C344" s="105"/>
      <c r="D344" s="4"/>
      <c r="E344" s="4"/>
      <c r="F344" s="4"/>
      <c r="G344" s="4"/>
      <c r="H344" s="4"/>
      <c r="I344" s="106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6.2" x14ac:dyDescent="0.45">
      <c r="A345" s="4"/>
      <c r="B345" s="4"/>
      <c r="C345" s="105"/>
      <c r="D345" s="4"/>
      <c r="E345" s="4"/>
      <c r="F345" s="4"/>
      <c r="G345" s="4"/>
      <c r="H345" s="4"/>
      <c r="I345" s="106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6.2" x14ac:dyDescent="0.45">
      <c r="A346" s="4"/>
      <c r="B346" s="4"/>
      <c r="C346" s="105"/>
      <c r="D346" s="4"/>
      <c r="E346" s="4"/>
      <c r="F346" s="4"/>
      <c r="G346" s="4"/>
      <c r="H346" s="4"/>
      <c r="I346" s="106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6.2" x14ac:dyDescent="0.45">
      <c r="A347" s="4"/>
      <c r="B347" s="4"/>
      <c r="C347" s="105"/>
      <c r="D347" s="4"/>
      <c r="E347" s="4"/>
      <c r="F347" s="4"/>
      <c r="G347" s="4"/>
      <c r="H347" s="4"/>
      <c r="I347" s="106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6.2" x14ac:dyDescent="0.45">
      <c r="A348" s="4"/>
      <c r="B348" s="4"/>
      <c r="C348" s="105"/>
      <c r="D348" s="4"/>
      <c r="E348" s="4"/>
      <c r="F348" s="4"/>
      <c r="G348" s="4"/>
      <c r="H348" s="4"/>
      <c r="I348" s="106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 t="s">
        <v>51</v>
      </c>
    </row>
    <row r="349" spans="1:27" ht="18" x14ac:dyDescent="0.5">
      <c r="A349" s="4"/>
      <c r="B349" s="4"/>
      <c r="C349" s="105"/>
      <c r="D349" s="4"/>
      <c r="E349" s="4"/>
      <c r="F349" s="4"/>
      <c r="G349" s="4"/>
      <c r="H349" s="4"/>
      <c r="I349" s="106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5" t="s">
        <v>0</v>
      </c>
    </row>
    <row r="350" spans="1:27" ht="24" x14ac:dyDescent="0.65">
      <c r="A350" s="6" t="s">
        <v>1</v>
      </c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spans="1:27" ht="24" x14ac:dyDescent="0.65">
      <c r="A351" s="6" t="s">
        <v>2</v>
      </c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spans="1:27" ht="24" x14ac:dyDescent="0.65">
      <c r="A352" s="7"/>
      <c r="B352" s="8" t="s">
        <v>3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9" t="s">
        <v>80</v>
      </c>
      <c r="N352" s="9"/>
      <c r="O352" s="9"/>
      <c r="P352" s="9"/>
      <c r="Q352" s="10" t="s">
        <v>81</v>
      </c>
      <c r="R352" s="10"/>
      <c r="S352" s="10" t="s">
        <v>71</v>
      </c>
      <c r="T352" s="10"/>
      <c r="U352" s="11" t="s">
        <v>7</v>
      </c>
      <c r="V352" s="11"/>
      <c r="W352" s="11"/>
      <c r="X352" s="11"/>
      <c r="Y352" s="11"/>
      <c r="Z352" s="11"/>
      <c r="AA352" s="11"/>
    </row>
    <row r="353" spans="1:27" ht="18" x14ac:dyDescent="0.5">
      <c r="A353" s="12" t="s">
        <v>8</v>
      </c>
      <c r="B353" s="13" t="s">
        <v>9</v>
      </c>
      <c r="C353" s="14" t="s">
        <v>10</v>
      </c>
      <c r="D353" s="15" t="s">
        <v>11</v>
      </c>
      <c r="E353" s="15"/>
      <c r="F353" s="15"/>
      <c r="G353" s="15"/>
      <c r="H353" s="15"/>
      <c r="I353" s="15"/>
      <c r="J353" s="15"/>
      <c r="K353" s="16" t="s">
        <v>12</v>
      </c>
      <c r="L353" s="17"/>
      <c r="M353" s="17"/>
      <c r="N353" s="17"/>
      <c r="O353" s="17"/>
      <c r="P353" s="17"/>
      <c r="Q353" s="17"/>
      <c r="R353" s="17"/>
      <c r="S353" s="17"/>
      <c r="T353" s="17"/>
      <c r="U353" s="18"/>
      <c r="V353" s="19" t="s">
        <v>13</v>
      </c>
      <c r="W353" s="19" t="s">
        <v>14</v>
      </c>
      <c r="X353" s="19" t="s">
        <v>15</v>
      </c>
      <c r="Y353" s="19" t="s">
        <v>16</v>
      </c>
      <c r="Z353" s="19" t="s">
        <v>17</v>
      </c>
      <c r="AA353" s="20" t="s">
        <v>18</v>
      </c>
    </row>
    <row r="354" spans="1:27" ht="16.2" x14ac:dyDescent="0.45">
      <c r="A354" s="12"/>
      <c r="B354" s="13"/>
      <c r="C354" s="14"/>
      <c r="D354" s="21" t="s">
        <v>19</v>
      </c>
      <c r="E354" s="22"/>
      <c r="F354" s="23"/>
      <c r="G354" s="24" t="s">
        <v>20</v>
      </c>
      <c r="H354" s="25" t="s">
        <v>21</v>
      </c>
      <c r="I354" s="26" t="s">
        <v>22</v>
      </c>
      <c r="J354" s="25" t="s">
        <v>23</v>
      </c>
      <c r="K354" s="27" t="s">
        <v>8</v>
      </c>
      <c r="L354" s="28" t="s">
        <v>24</v>
      </c>
      <c r="M354" s="28" t="s">
        <v>25</v>
      </c>
      <c r="N354" s="29" t="s">
        <v>20</v>
      </c>
      <c r="O354" s="28" t="s">
        <v>26</v>
      </c>
      <c r="P354" s="29" t="s">
        <v>27</v>
      </c>
      <c r="Q354" s="30" t="s">
        <v>28</v>
      </c>
      <c r="R354" s="28" t="s">
        <v>29</v>
      </c>
      <c r="S354" s="31" t="s">
        <v>30</v>
      </c>
      <c r="T354" s="32"/>
      <c r="U354" s="28" t="s">
        <v>31</v>
      </c>
      <c r="V354" s="33"/>
      <c r="W354" s="33"/>
      <c r="X354" s="33"/>
      <c r="Y354" s="33"/>
      <c r="Z354" s="33"/>
      <c r="AA354" s="34"/>
    </row>
    <row r="355" spans="1:27" x14ac:dyDescent="0.3">
      <c r="A355" s="12"/>
      <c r="B355" s="13"/>
      <c r="C355" s="14"/>
      <c r="D355" s="35"/>
      <c r="E355" s="36"/>
      <c r="F355" s="37"/>
      <c r="G355" s="24"/>
      <c r="H355" s="38"/>
      <c r="I355" s="39"/>
      <c r="J355" s="38"/>
      <c r="K355" s="40"/>
      <c r="L355" s="41"/>
      <c r="M355" s="41"/>
      <c r="N355" s="42"/>
      <c r="O355" s="41"/>
      <c r="P355" s="42"/>
      <c r="Q355" s="43"/>
      <c r="R355" s="41"/>
      <c r="S355" s="30" t="s">
        <v>32</v>
      </c>
      <c r="T355" s="30" t="s">
        <v>33</v>
      </c>
      <c r="U355" s="41"/>
      <c r="V355" s="33"/>
      <c r="W355" s="33"/>
      <c r="X355" s="33"/>
      <c r="Y355" s="33"/>
      <c r="Z355" s="33"/>
      <c r="AA355" s="34"/>
    </row>
    <row r="356" spans="1:27" x14ac:dyDescent="0.3">
      <c r="A356" s="12"/>
      <c r="B356" s="13"/>
      <c r="C356" s="14"/>
      <c r="D356" s="44" t="s">
        <v>34</v>
      </c>
      <c r="E356" s="44" t="s">
        <v>35</v>
      </c>
      <c r="F356" s="44" t="s">
        <v>36</v>
      </c>
      <c r="G356" s="24"/>
      <c r="H356" s="38"/>
      <c r="I356" s="39"/>
      <c r="J356" s="38"/>
      <c r="K356" s="40"/>
      <c r="L356" s="41"/>
      <c r="M356" s="41"/>
      <c r="N356" s="42"/>
      <c r="O356" s="41"/>
      <c r="P356" s="42"/>
      <c r="Q356" s="43"/>
      <c r="R356" s="41"/>
      <c r="S356" s="43"/>
      <c r="T356" s="43"/>
      <c r="U356" s="41"/>
      <c r="V356" s="33"/>
      <c r="W356" s="33"/>
      <c r="X356" s="33"/>
      <c r="Y356" s="33"/>
      <c r="Z356" s="33"/>
      <c r="AA356" s="34"/>
    </row>
    <row r="357" spans="1:27" x14ac:dyDescent="0.3">
      <c r="A357" s="12"/>
      <c r="B357" s="13"/>
      <c r="C357" s="14"/>
      <c r="D357" s="45"/>
      <c r="E357" s="45"/>
      <c r="F357" s="45"/>
      <c r="G357" s="24"/>
      <c r="H357" s="38"/>
      <c r="I357" s="39"/>
      <c r="J357" s="38"/>
      <c r="K357" s="40"/>
      <c r="L357" s="41"/>
      <c r="M357" s="41"/>
      <c r="N357" s="42"/>
      <c r="O357" s="41"/>
      <c r="P357" s="42"/>
      <c r="Q357" s="43"/>
      <c r="R357" s="41"/>
      <c r="S357" s="43"/>
      <c r="T357" s="43"/>
      <c r="U357" s="41"/>
      <c r="V357" s="33"/>
      <c r="W357" s="33"/>
      <c r="X357" s="33"/>
      <c r="Y357" s="33"/>
      <c r="Z357" s="33"/>
      <c r="AA357" s="34"/>
    </row>
    <row r="358" spans="1:27" x14ac:dyDescent="0.3">
      <c r="A358" s="12"/>
      <c r="B358" s="13"/>
      <c r="C358" s="14"/>
      <c r="D358" s="46"/>
      <c r="E358" s="46"/>
      <c r="F358" s="46"/>
      <c r="G358" s="47"/>
      <c r="H358" s="48"/>
      <c r="I358" s="49"/>
      <c r="J358" s="48"/>
      <c r="K358" s="50"/>
      <c r="L358" s="51"/>
      <c r="M358" s="51"/>
      <c r="N358" s="52"/>
      <c r="O358" s="51"/>
      <c r="P358" s="52"/>
      <c r="Q358" s="53"/>
      <c r="R358" s="51"/>
      <c r="S358" s="53"/>
      <c r="T358" s="53"/>
      <c r="U358" s="51"/>
      <c r="V358" s="54"/>
      <c r="W358" s="54"/>
      <c r="X358" s="54"/>
      <c r="Y358" s="54"/>
      <c r="Z358" s="54"/>
      <c r="AA358" s="55"/>
    </row>
    <row r="359" spans="1:27" ht="16.2" x14ac:dyDescent="0.45">
      <c r="A359" s="56">
        <v>1</v>
      </c>
      <c r="B359" s="57" t="s">
        <v>37</v>
      </c>
      <c r="C359" s="57">
        <v>75</v>
      </c>
      <c r="D359" s="58">
        <v>0</v>
      </c>
      <c r="E359" s="58">
        <v>1</v>
      </c>
      <c r="F359" s="59">
        <v>71</v>
      </c>
      <c r="G359" s="58">
        <v>1</v>
      </c>
      <c r="H359" s="60">
        <f t="shared" ref="H359" si="26">(D359*400)+(E359*100)+(F359)</f>
        <v>171</v>
      </c>
      <c r="I359" s="61">
        <v>85</v>
      </c>
      <c r="J359" s="62">
        <f t="shared" ref="J359" si="27">(H359*I359)</f>
        <v>14535</v>
      </c>
      <c r="K359" s="57"/>
      <c r="L359" s="63"/>
      <c r="M359" s="63"/>
      <c r="N359" s="63"/>
      <c r="O359" s="64"/>
      <c r="P359" s="65"/>
      <c r="Q359" s="66"/>
      <c r="R359" s="66"/>
      <c r="S359" s="67"/>
      <c r="T359" s="67"/>
      <c r="U359" s="68"/>
      <c r="V359" s="69"/>
      <c r="W359" s="70"/>
      <c r="X359" s="63"/>
      <c r="Y359" s="62">
        <f>(J359)</f>
        <v>14535</v>
      </c>
      <c r="Z359" s="60">
        <v>0.01</v>
      </c>
      <c r="AA359" s="71">
        <f>Y359*Z359/100</f>
        <v>1.4535</v>
      </c>
    </row>
    <row r="360" spans="1:27" ht="16.2" x14ac:dyDescent="0.45">
      <c r="A360" s="57"/>
      <c r="B360" s="57"/>
      <c r="C360" s="57"/>
      <c r="D360" s="58"/>
      <c r="E360" s="58"/>
      <c r="F360" s="59"/>
      <c r="G360" s="58"/>
      <c r="H360" s="72"/>
      <c r="I360" s="61"/>
      <c r="J360" s="62"/>
      <c r="K360" s="57"/>
      <c r="L360" s="63"/>
      <c r="M360" s="63"/>
      <c r="N360" s="63"/>
      <c r="O360" s="64"/>
      <c r="P360" s="73"/>
      <c r="Q360" s="66"/>
      <c r="R360" s="66"/>
      <c r="S360" s="67"/>
      <c r="T360" s="67"/>
      <c r="U360" s="68"/>
      <c r="V360" s="74"/>
      <c r="W360" s="75"/>
      <c r="X360" s="63"/>
      <c r="Y360" s="62"/>
      <c r="Z360" s="60"/>
      <c r="AA360" s="71"/>
    </row>
    <row r="361" spans="1:27" ht="16.2" x14ac:dyDescent="0.45">
      <c r="A361" s="76"/>
      <c r="B361" s="76"/>
      <c r="C361" s="77"/>
      <c r="D361" s="77"/>
      <c r="E361" s="77"/>
      <c r="F361" s="77"/>
      <c r="G361" s="77"/>
      <c r="H361" s="78"/>
      <c r="I361" s="79"/>
      <c r="J361" s="80"/>
      <c r="K361" s="81"/>
      <c r="L361" s="82"/>
      <c r="M361" s="82"/>
      <c r="N361" s="82"/>
      <c r="O361" s="83"/>
      <c r="P361" s="84"/>
      <c r="Q361" s="85"/>
      <c r="R361" s="85"/>
      <c r="S361" s="84"/>
      <c r="T361" s="84"/>
      <c r="U361" s="86"/>
      <c r="V361" s="87"/>
      <c r="W361" s="87"/>
      <c r="X361" s="88"/>
      <c r="Y361" s="89"/>
      <c r="Z361" s="83"/>
      <c r="AA361" s="90">
        <f>SUM(AA359:AA360)</f>
        <v>1.4535</v>
      </c>
    </row>
    <row r="362" spans="1:27" ht="16.2" x14ac:dyDescent="0.45">
      <c r="A362" s="1"/>
      <c r="B362" s="1"/>
      <c r="C362" s="2"/>
      <c r="D362" s="1"/>
      <c r="E362" s="1"/>
      <c r="F362" s="1"/>
      <c r="G362" s="1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6.2" x14ac:dyDescent="0.45">
      <c r="A363" s="91"/>
      <c r="B363" s="92" t="s">
        <v>38</v>
      </c>
      <c r="C363" s="93" t="s">
        <v>39</v>
      </c>
      <c r="D363" s="93"/>
      <c r="E363" s="94"/>
      <c r="F363" s="95"/>
      <c r="G363" s="95"/>
      <c r="H363" s="92"/>
      <c r="I363" s="92"/>
      <c r="J363" s="92" t="s">
        <v>40</v>
      </c>
      <c r="K363" s="92"/>
      <c r="L363" s="92"/>
      <c r="M363" s="92"/>
      <c r="N363" s="92"/>
      <c r="O363" s="96"/>
      <c r="P363" s="96"/>
      <c r="Q363" s="96"/>
      <c r="R363" s="96"/>
      <c r="S363" s="1"/>
      <c r="T363" s="1"/>
      <c r="U363" s="1"/>
      <c r="V363" s="97" t="s">
        <v>41</v>
      </c>
      <c r="W363" s="97"/>
      <c r="X363" s="98"/>
      <c r="Y363" s="99">
        <f>AA361</f>
        <v>1.4535</v>
      </c>
      <c r="Z363" s="97" t="s">
        <v>42</v>
      </c>
      <c r="AA363" s="1"/>
    </row>
    <row r="364" spans="1:27" ht="16.2" x14ac:dyDescent="0.45">
      <c r="A364" s="91"/>
      <c r="B364" s="92"/>
      <c r="C364" s="93"/>
      <c r="D364" s="93"/>
      <c r="E364" s="94"/>
      <c r="F364" s="95"/>
      <c r="G364" s="95"/>
      <c r="H364" s="92"/>
      <c r="I364" s="92"/>
      <c r="J364" s="92" t="s">
        <v>43</v>
      </c>
      <c r="K364" s="92"/>
      <c r="L364" s="92"/>
      <c r="M364" s="92"/>
      <c r="N364" s="92"/>
      <c r="O364" s="96"/>
      <c r="P364" s="96"/>
      <c r="Q364" s="96"/>
      <c r="R364" s="96"/>
      <c r="S364" s="1"/>
      <c r="T364" s="1"/>
      <c r="U364" s="1"/>
      <c r="V364" s="100" t="s">
        <v>44</v>
      </c>
      <c r="W364" s="100"/>
      <c r="X364" s="100"/>
      <c r="Y364" s="101">
        <f>Y363*90%</f>
        <v>1.3081500000000001</v>
      </c>
      <c r="Z364" s="97" t="s">
        <v>42</v>
      </c>
      <c r="AA364" s="1"/>
    </row>
    <row r="365" spans="1:27" ht="16.2" x14ac:dyDescent="0.45">
      <c r="A365" s="91"/>
      <c r="B365" s="92"/>
      <c r="C365" s="93"/>
      <c r="D365" s="93"/>
      <c r="E365" s="94"/>
      <c r="F365" s="95"/>
      <c r="G365" s="95"/>
      <c r="H365" s="92"/>
      <c r="I365" s="92"/>
      <c r="J365" s="92" t="s">
        <v>45</v>
      </c>
      <c r="K365" s="92"/>
      <c r="L365" s="92"/>
      <c r="M365" s="92"/>
      <c r="N365" s="92"/>
      <c r="O365" s="96"/>
      <c r="P365" s="96"/>
      <c r="Q365" s="96"/>
      <c r="R365" s="92"/>
      <c r="S365" s="1"/>
      <c r="T365" s="1"/>
      <c r="U365" s="1"/>
      <c r="V365" s="91" t="s">
        <v>46</v>
      </c>
      <c r="W365" s="91"/>
      <c r="X365" s="91"/>
      <c r="Y365" s="101">
        <f>Y363-Y364</f>
        <v>0.14534999999999987</v>
      </c>
      <c r="Z365" s="97" t="s">
        <v>42</v>
      </c>
      <c r="AA365" s="91"/>
    </row>
    <row r="366" spans="1:27" ht="16.2" x14ac:dyDescent="0.45">
      <c r="A366" s="91"/>
      <c r="B366" s="92"/>
      <c r="C366" s="93"/>
      <c r="D366" s="93"/>
      <c r="E366" s="94"/>
      <c r="F366" s="95"/>
      <c r="G366" s="95"/>
      <c r="H366" s="92"/>
      <c r="I366" s="94"/>
      <c r="J366" s="92" t="s">
        <v>47</v>
      </c>
      <c r="K366" s="94"/>
      <c r="L366" s="94"/>
      <c r="M366" s="94"/>
      <c r="N366" s="94"/>
      <c r="O366" s="96"/>
      <c r="P366" s="96"/>
      <c r="Q366" s="96"/>
      <c r="R366" s="92"/>
      <c r="S366" s="1"/>
      <c r="T366" s="1"/>
      <c r="U366" s="1"/>
      <c r="V366" s="1"/>
      <c r="W366" s="1"/>
      <c r="X366" s="91"/>
      <c r="Y366" s="91"/>
      <c r="Z366" s="91"/>
      <c r="AA366" s="91"/>
    </row>
    <row r="367" spans="1:27" ht="16.2" x14ac:dyDescent="0.45">
      <c r="A367" s="98"/>
      <c r="B367" s="94"/>
      <c r="C367" s="102"/>
      <c r="D367" s="94"/>
      <c r="E367" s="94"/>
      <c r="F367" s="95"/>
      <c r="G367" s="95"/>
      <c r="H367" s="103"/>
      <c r="I367" s="94"/>
      <c r="J367" s="103" t="s">
        <v>48</v>
      </c>
      <c r="K367" s="94"/>
      <c r="L367" s="94"/>
      <c r="M367" s="94"/>
      <c r="N367" s="94"/>
      <c r="O367" s="95"/>
      <c r="P367" s="95"/>
      <c r="Q367" s="95"/>
      <c r="R367" s="95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24" x14ac:dyDescent="0.65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</row>
    <row r="369" spans="1:27" ht="24" x14ac:dyDescent="0.65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</row>
    <row r="370" spans="1:27" ht="16.2" x14ac:dyDescent="0.45">
      <c r="A370" s="4"/>
      <c r="B370" s="4"/>
      <c r="C370" s="105"/>
      <c r="D370" s="4"/>
      <c r="E370" s="4"/>
      <c r="F370" s="4"/>
      <c r="G370" s="4"/>
      <c r="H370" s="4"/>
      <c r="I370" s="106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6.2" x14ac:dyDescent="0.45">
      <c r="A371" s="4"/>
      <c r="B371" s="4"/>
      <c r="C371" s="105"/>
      <c r="D371" s="4"/>
      <c r="E371" s="4"/>
      <c r="F371" s="4"/>
      <c r="G371" s="4"/>
      <c r="H371" s="4"/>
      <c r="I371" s="106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6.2" x14ac:dyDescent="0.45">
      <c r="A372" s="4"/>
      <c r="B372" s="4"/>
      <c r="C372" s="105"/>
      <c r="D372" s="4"/>
      <c r="E372" s="4"/>
      <c r="F372" s="4"/>
      <c r="G372" s="4"/>
      <c r="H372" s="4"/>
      <c r="I372" s="106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6.2" x14ac:dyDescent="0.45">
      <c r="A373" s="4"/>
      <c r="B373" s="4"/>
      <c r="C373" s="105"/>
      <c r="D373" s="4"/>
      <c r="E373" s="4"/>
      <c r="F373" s="4"/>
      <c r="G373" s="4"/>
      <c r="H373" s="4"/>
      <c r="I373" s="106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6.2" x14ac:dyDescent="0.45">
      <c r="A374" s="4"/>
      <c r="B374" s="4"/>
      <c r="C374" s="105"/>
      <c r="D374" s="4"/>
      <c r="E374" s="4"/>
      <c r="F374" s="4"/>
      <c r="G374" s="4"/>
      <c r="H374" s="4"/>
      <c r="I374" s="106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6.2" x14ac:dyDescent="0.45">
      <c r="A375" s="4"/>
      <c r="B375" s="4"/>
      <c r="C375" s="105"/>
      <c r="D375" s="4"/>
      <c r="E375" s="4"/>
      <c r="F375" s="4"/>
      <c r="G375" s="4"/>
      <c r="H375" s="4"/>
      <c r="I375" s="106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 t="s">
        <v>51</v>
      </c>
    </row>
    <row r="376" spans="1:27" ht="18" x14ac:dyDescent="0.5">
      <c r="A376" s="4"/>
      <c r="B376" s="4"/>
      <c r="C376" s="105"/>
      <c r="D376" s="4"/>
      <c r="E376" s="4"/>
      <c r="F376" s="4"/>
      <c r="G376" s="4"/>
      <c r="H376" s="4"/>
      <c r="I376" s="106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5" t="s">
        <v>0</v>
      </c>
    </row>
    <row r="377" spans="1:27" ht="24" x14ac:dyDescent="0.65">
      <c r="A377" s="6" t="s">
        <v>1</v>
      </c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spans="1:27" ht="24" x14ac:dyDescent="0.65">
      <c r="A378" s="6" t="s">
        <v>2</v>
      </c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spans="1:27" ht="24" x14ac:dyDescent="0.65">
      <c r="A379" s="7"/>
      <c r="B379" s="8" t="s">
        <v>3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9" t="s">
        <v>82</v>
      </c>
      <c r="N379" s="9"/>
      <c r="O379" s="9"/>
      <c r="P379" s="9"/>
      <c r="Q379" s="10" t="s">
        <v>83</v>
      </c>
      <c r="R379" s="10"/>
      <c r="S379" s="10" t="s">
        <v>84</v>
      </c>
      <c r="T379" s="10"/>
      <c r="U379" s="11" t="s">
        <v>7</v>
      </c>
      <c r="V379" s="11"/>
      <c r="W379" s="11"/>
      <c r="X379" s="11"/>
      <c r="Y379" s="11"/>
      <c r="Z379" s="11"/>
      <c r="AA379" s="11"/>
    </row>
    <row r="380" spans="1:27" ht="18" x14ac:dyDescent="0.5">
      <c r="A380" s="12" t="s">
        <v>8</v>
      </c>
      <c r="B380" s="13" t="s">
        <v>9</v>
      </c>
      <c r="C380" s="14" t="s">
        <v>10</v>
      </c>
      <c r="D380" s="15" t="s">
        <v>11</v>
      </c>
      <c r="E380" s="15"/>
      <c r="F380" s="15"/>
      <c r="G380" s="15"/>
      <c r="H380" s="15"/>
      <c r="I380" s="15"/>
      <c r="J380" s="15"/>
      <c r="K380" s="16" t="s">
        <v>12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8"/>
      <c r="V380" s="19" t="s">
        <v>13</v>
      </c>
      <c r="W380" s="19" t="s">
        <v>14</v>
      </c>
      <c r="X380" s="19" t="s">
        <v>15</v>
      </c>
      <c r="Y380" s="19" t="s">
        <v>16</v>
      </c>
      <c r="Z380" s="19" t="s">
        <v>17</v>
      </c>
      <c r="AA380" s="20" t="s">
        <v>18</v>
      </c>
    </row>
    <row r="381" spans="1:27" ht="16.2" x14ac:dyDescent="0.45">
      <c r="A381" s="12"/>
      <c r="B381" s="13"/>
      <c r="C381" s="14"/>
      <c r="D381" s="21" t="s">
        <v>19</v>
      </c>
      <c r="E381" s="22"/>
      <c r="F381" s="23"/>
      <c r="G381" s="24" t="s">
        <v>20</v>
      </c>
      <c r="H381" s="25" t="s">
        <v>21</v>
      </c>
      <c r="I381" s="26" t="s">
        <v>22</v>
      </c>
      <c r="J381" s="25" t="s">
        <v>23</v>
      </c>
      <c r="K381" s="27" t="s">
        <v>8</v>
      </c>
      <c r="L381" s="28" t="s">
        <v>24</v>
      </c>
      <c r="M381" s="28" t="s">
        <v>25</v>
      </c>
      <c r="N381" s="29" t="s">
        <v>20</v>
      </c>
      <c r="O381" s="28" t="s">
        <v>26</v>
      </c>
      <c r="P381" s="29" t="s">
        <v>27</v>
      </c>
      <c r="Q381" s="30" t="s">
        <v>28</v>
      </c>
      <c r="R381" s="28" t="s">
        <v>29</v>
      </c>
      <c r="S381" s="31" t="s">
        <v>30</v>
      </c>
      <c r="T381" s="32"/>
      <c r="U381" s="28" t="s">
        <v>31</v>
      </c>
      <c r="V381" s="33"/>
      <c r="W381" s="33"/>
      <c r="X381" s="33"/>
      <c r="Y381" s="33"/>
      <c r="Z381" s="33"/>
      <c r="AA381" s="34"/>
    </row>
    <row r="382" spans="1:27" x14ac:dyDescent="0.3">
      <c r="A382" s="12"/>
      <c r="B382" s="13"/>
      <c r="C382" s="14"/>
      <c r="D382" s="35"/>
      <c r="E382" s="36"/>
      <c r="F382" s="37"/>
      <c r="G382" s="24"/>
      <c r="H382" s="38"/>
      <c r="I382" s="39"/>
      <c r="J382" s="38"/>
      <c r="K382" s="40"/>
      <c r="L382" s="41"/>
      <c r="M382" s="41"/>
      <c r="N382" s="42"/>
      <c r="O382" s="41"/>
      <c r="P382" s="42"/>
      <c r="Q382" s="43"/>
      <c r="R382" s="41"/>
      <c r="S382" s="30" t="s">
        <v>32</v>
      </c>
      <c r="T382" s="30" t="s">
        <v>33</v>
      </c>
      <c r="U382" s="41"/>
      <c r="V382" s="33"/>
      <c r="W382" s="33"/>
      <c r="X382" s="33"/>
      <c r="Y382" s="33"/>
      <c r="Z382" s="33"/>
      <c r="AA382" s="34"/>
    </row>
    <row r="383" spans="1:27" x14ac:dyDescent="0.3">
      <c r="A383" s="12"/>
      <c r="B383" s="13"/>
      <c r="C383" s="14"/>
      <c r="D383" s="44" t="s">
        <v>34</v>
      </c>
      <c r="E383" s="44" t="s">
        <v>35</v>
      </c>
      <c r="F383" s="44" t="s">
        <v>36</v>
      </c>
      <c r="G383" s="24"/>
      <c r="H383" s="38"/>
      <c r="I383" s="39"/>
      <c r="J383" s="38"/>
      <c r="K383" s="40"/>
      <c r="L383" s="41"/>
      <c r="M383" s="41"/>
      <c r="N383" s="42"/>
      <c r="O383" s="41"/>
      <c r="P383" s="42"/>
      <c r="Q383" s="43"/>
      <c r="R383" s="41"/>
      <c r="S383" s="43"/>
      <c r="T383" s="43"/>
      <c r="U383" s="41"/>
      <c r="V383" s="33"/>
      <c r="W383" s="33"/>
      <c r="X383" s="33"/>
      <c r="Y383" s="33"/>
      <c r="Z383" s="33"/>
      <c r="AA383" s="34"/>
    </row>
    <row r="384" spans="1:27" x14ac:dyDescent="0.3">
      <c r="A384" s="12"/>
      <c r="B384" s="13"/>
      <c r="C384" s="14"/>
      <c r="D384" s="45"/>
      <c r="E384" s="45"/>
      <c r="F384" s="45"/>
      <c r="G384" s="24"/>
      <c r="H384" s="38"/>
      <c r="I384" s="39"/>
      <c r="J384" s="38"/>
      <c r="K384" s="40"/>
      <c r="L384" s="41"/>
      <c r="M384" s="41"/>
      <c r="N384" s="42"/>
      <c r="O384" s="41"/>
      <c r="P384" s="42"/>
      <c r="Q384" s="43"/>
      <c r="R384" s="41"/>
      <c r="S384" s="43"/>
      <c r="T384" s="43"/>
      <c r="U384" s="41"/>
      <c r="V384" s="33"/>
      <c r="W384" s="33"/>
      <c r="X384" s="33"/>
      <c r="Y384" s="33"/>
      <c r="Z384" s="33"/>
      <c r="AA384" s="34"/>
    </row>
    <row r="385" spans="1:27" x14ac:dyDescent="0.3">
      <c r="A385" s="12"/>
      <c r="B385" s="13"/>
      <c r="C385" s="14"/>
      <c r="D385" s="46"/>
      <c r="E385" s="46"/>
      <c r="F385" s="46"/>
      <c r="G385" s="47"/>
      <c r="H385" s="48"/>
      <c r="I385" s="49"/>
      <c r="J385" s="48"/>
      <c r="K385" s="50"/>
      <c r="L385" s="51"/>
      <c r="M385" s="51"/>
      <c r="N385" s="52"/>
      <c r="O385" s="51"/>
      <c r="P385" s="52"/>
      <c r="Q385" s="53"/>
      <c r="R385" s="51"/>
      <c r="S385" s="53"/>
      <c r="T385" s="53"/>
      <c r="U385" s="51"/>
      <c r="V385" s="54"/>
      <c r="W385" s="54"/>
      <c r="X385" s="54"/>
      <c r="Y385" s="54"/>
      <c r="Z385" s="54"/>
      <c r="AA385" s="55"/>
    </row>
    <row r="386" spans="1:27" ht="16.2" x14ac:dyDescent="0.45">
      <c r="A386" s="56">
        <v>1</v>
      </c>
      <c r="B386" s="57" t="s">
        <v>37</v>
      </c>
      <c r="C386" s="57">
        <v>2</v>
      </c>
      <c r="D386" s="58">
        <v>0</v>
      </c>
      <c r="E386" s="58">
        <v>0</v>
      </c>
      <c r="F386" s="59">
        <v>99</v>
      </c>
      <c r="G386" s="58">
        <v>1</v>
      </c>
      <c r="H386" s="60">
        <f t="shared" ref="H386" si="28">(D386*400)+(E386*100)+(F386)</f>
        <v>99</v>
      </c>
      <c r="I386" s="61">
        <v>85</v>
      </c>
      <c r="J386" s="62">
        <f t="shared" ref="J386" si="29">(H386*I386)</f>
        <v>8415</v>
      </c>
      <c r="K386" s="57"/>
      <c r="L386" s="63"/>
      <c r="M386" s="63"/>
      <c r="N386" s="63"/>
      <c r="O386" s="64"/>
      <c r="P386" s="65"/>
      <c r="Q386" s="66"/>
      <c r="R386" s="66"/>
      <c r="S386" s="67"/>
      <c r="T386" s="67"/>
      <c r="U386" s="68"/>
      <c r="V386" s="69"/>
      <c r="W386" s="70"/>
      <c r="X386" s="63"/>
      <c r="Y386" s="62">
        <f>(J386)</f>
        <v>8415</v>
      </c>
      <c r="Z386" s="60">
        <v>0.01</v>
      </c>
      <c r="AA386" s="71">
        <f>Y386*Z386/100</f>
        <v>0.84150000000000003</v>
      </c>
    </row>
    <row r="387" spans="1:27" ht="16.2" x14ac:dyDescent="0.45">
      <c r="A387" s="57"/>
      <c r="B387" s="57"/>
      <c r="C387" s="57"/>
      <c r="D387" s="58"/>
      <c r="E387" s="58"/>
      <c r="F387" s="59"/>
      <c r="G387" s="58"/>
      <c r="H387" s="72"/>
      <c r="I387" s="61"/>
      <c r="J387" s="62"/>
      <c r="K387" s="57"/>
      <c r="L387" s="63"/>
      <c r="M387" s="63"/>
      <c r="N387" s="63"/>
      <c r="O387" s="64"/>
      <c r="P387" s="73"/>
      <c r="Q387" s="66"/>
      <c r="R387" s="66"/>
      <c r="S387" s="67"/>
      <c r="T387" s="67"/>
      <c r="U387" s="68"/>
      <c r="V387" s="74"/>
      <c r="W387" s="75"/>
      <c r="X387" s="63"/>
      <c r="Y387" s="62"/>
      <c r="Z387" s="60"/>
      <c r="AA387" s="71"/>
    </row>
    <row r="388" spans="1:27" ht="16.2" x14ac:dyDescent="0.45">
      <c r="A388" s="76"/>
      <c r="B388" s="76"/>
      <c r="C388" s="77"/>
      <c r="D388" s="77"/>
      <c r="E388" s="77"/>
      <c r="F388" s="77"/>
      <c r="G388" s="77"/>
      <c r="H388" s="78"/>
      <c r="I388" s="79"/>
      <c r="J388" s="80"/>
      <c r="K388" s="81"/>
      <c r="L388" s="82"/>
      <c r="M388" s="82"/>
      <c r="N388" s="82"/>
      <c r="O388" s="83"/>
      <c r="P388" s="84"/>
      <c r="Q388" s="85"/>
      <c r="R388" s="85"/>
      <c r="S388" s="84"/>
      <c r="T388" s="84"/>
      <c r="U388" s="86"/>
      <c r="V388" s="87"/>
      <c r="W388" s="87"/>
      <c r="X388" s="88"/>
      <c r="Y388" s="89"/>
      <c r="Z388" s="83"/>
      <c r="AA388" s="90">
        <f>SUM(AA386:AA387)</f>
        <v>0.84150000000000003</v>
      </c>
    </row>
    <row r="389" spans="1:27" ht="16.2" x14ac:dyDescent="0.45">
      <c r="A389" s="1"/>
      <c r="B389" s="1"/>
      <c r="C389" s="2"/>
      <c r="D389" s="1"/>
      <c r="E389" s="1"/>
      <c r="F389" s="1"/>
      <c r="G389" s="1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6.2" x14ac:dyDescent="0.45">
      <c r="A390" s="91"/>
      <c r="B390" s="92" t="s">
        <v>38</v>
      </c>
      <c r="C390" s="93" t="s">
        <v>39</v>
      </c>
      <c r="D390" s="93"/>
      <c r="E390" s="94"/>
      <c r="F390" s="95"/>
      <c r="G390" s="95"/>
      <c r="H390" s="92"/>
      <c r="I390" s="92"/>
      <c r="J390" s="92" t="s">
        <v>40</v>
      </c>
      <c r="K390" s="92"/>
      <c r="L390" s="92"/>
      <c r="M390" s="92"/>
      <c r="N390" s="92"/>
      <c r="O390" s="96"/>
      <c r="P390" s="96"/>
      <c r="Q390" s="96"/>
      <c r="R390" s="96"/>
      <c r="S390" s="1"/>
      <c r="T390" s="1"/>
      <c r="U390" s="1"/>
      <c r="V390" s="97" t="s">
        <v>41</v>
      </c>
      <c r="W390" s="97"/>
      <c r="X390" s="98"/>
      <c r="Y390" s="99">
        <f>AA388</f>
        <v>0.84150000000000003</v>
      </c>
      <c r="Z390" s="97" t="s">
        <v>42</v>
      </c>
      <c r="AA390" s="1"/>
    </row>
    <row r="391" spans="1:27" ht="16.2" x14ac:dyDescent="0.45">
      <c r="A391" s="91"/>
      <c r="B391" s="92"/>
      <c r="C391" s="93"/>
      <c r="D391" s="93"/>
      <c r="E391" s="94"/>
      <c r="F391" s="95"/>
      <c r="G391" s="95"/>
      <c r="H391" s="92"/>
      <c r="I391" s="92"/>
      <c r="J391" s="92" t="s">
        <v>43</v>
      </c>
      <c r="K391" s="92"/>
      <c r="L391" s="92"/>
      <c r="M391" s="92"/>
      <c r="N391" s="92"/>
      <c r="O391" s="96"/>
      <c r="P391" s="96"/>
      <c r="Q391" s="96"/>
      <c r="R391" s="96"/>
      <c r="S391" s="1"/>
      <c r="T391" s="1"/>
      <c r="U391" s="1"/>
      <c r="V391" s="100" t="s">
        <v>44</v>
      </c>
      <c r="W391" s="100"/>
      <c r="X391" s="100"/>
      <c r="Y391" s="101">
        <f>Y390*90%</f>
        <v>0.75735000000000008</v>
      </c>
      <c r="Z391" s="97" t="s">
        <v>42</v>
      </c>
      <c r="AA391" s="1"/>
    </row>
    <row r="392" spans="1:27" ht="16.2" x14ac:dyDescent="0.45">
      <c r="A392" s="91"/>
      <c r="B392" s="92"/>
      <c r="C392" s="93"/>
      <c r="D392" s="93"/>
      <c r="E392" s="94"/>
      <c r="F392" s="95"/>
      <c r="G392" s="95"/>
      <c r="H392" s="92"/>
      <c r="I392" s="92"/>
      <c r="J392" s="92" t="s">
        <v>45</v>
      </c>
      <c r="K392" s="92"/>
      <c r="L392" s="92"/>
      <c r="M392" s="92"/>
      <c r="N392" s="92"/>
      <c r="O392" s="96"/>
      <c r="P392" s="96"/>
      <c r="Q392" s="96"/>
      <c r="R392" s="92"/>
      <c r="S392" s="1"/>
      <c r="T392" s="1"/>
      <c r="U392" s="1"/>
      <c r="V392" s="91" t="s">
        <v>46</v>
      </c>
      <c r="W392" s="91"/>
      <c r="X392" s="91"/>
      <c r="Y392" s="101">
        <f>Y390-Y391</f>
        <v>8.4149999999999947E-2</v>
      </c>
      <c r="Z392" s="97" t="s">
        <v>42</v>
      </c>
      <c r="AA392" s="91"/>
    </row>
    <row r="393" spans="1:27" ht="16.2" x14ac:dyDescent="0.45">
      <c r="A393" s="91"/>
      <c r="B393" s="92"/>
      <c r="C393" s="93"/>
      <c r="D393" s="93"/>
      <c r="E393" s="94"/>
      <c r="F393" s="95"/>
      <c r="G393" s="95"/>
      <c r="H393" s="92"/>
      <c r="I393" s="94"/>
      <c r="J393" s="92" t="s">
        <v>47</v>
      </c>
      <c r="K393" s="94"/>
      <c r="L393" s="94"/>
      <c r="M393" s="94"/>
      <c r="N393" s="94"/>
      <c r="O393" s="96"/>
      <c r="P393" s="96"/>
      <c r="Q393" s="96"/>
      <c r="R393" s="92"/>
      <c r="S393" s="1"/>
      <c r="T393" s="1"/>
      <c r="U393" s="1"/>
      <c r="V393" s="1"/>
      <c r="W393" s="1"/>
      <c r="X393" s="91"/>
      <c r="Y393" s="91"/>
      <c r="Z393" s="91"/>
      <c r="AA393" s="91"/>
    </row>
    <row r="394" spans="1:27" ht="16.2" x14ac:dyDescent="0.45">
      <c r="A394" s="98"/>
      <c r="B394" s="94"/>
      <c r="C394" s="102"/>
      <c r="D394" s="94"/>
      <c r="E394" s="94"/>
      <c r="F394" s="95"/>
      <c r="G394" s="95"/>
      <c r="H394" s="103"/>
      <c r="I394" s="94"/>
      <c r="J394" s="103" t="s">
        <v>48</v>
      </c>
      <c r="K394" s="94"/>
      <c r="L394" s="94"/>
      <c r="M394" s="94"/>
      <c r="N394" s="94"/>
      <c r="O394" s="95"/>
      <c r="P394" s="95"/>
      <c r="Q394" s="95"/>
      <c r="R394" s="95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24" x14ac:dyDescent="0.65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</row>
    <row r="396" spans="1:27" ht="24" x14ac:dyDescent="0.65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</row>
    <row r="397" spans="1:27" ht="16.2" x14ac:dyDescent="0.45">
      <c r="A397" s="4"/>
      <c r="B397" s="4"/>
      <c r="C397" s="105"/>
      <c r="D397" s="4"/>
      <c r="E397" s="4"/>
      <c r="F397" s="4"/>
      <c r="G397" s="4"/>
      <c r="H397" s="4"/>
      <c r="I397" s="106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6.2" x14ac:dyDescent="0.45">
      <c r="A398" s="4"/>
      <c r="B398" s="4"/>
      <c r="C398" s="105"/>
      <c r="D398" s="4"/>
      <c r="E398" s="4"/>
      <c r="F398" s="4"/>
      <c r="G398" s="4"/>
      <c r="H398" s="4"/>
      <c r="I398" s="106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6.2" x14ac:dyDescent="0.45">
      <c r="A399" s="4"/>
      <c r="B399" s="4"/>
      <c r="C399" s="105"/>
      <c r="D399" s="4"/>
      <c r="E399" s="4"/>
      <c r="F399" s="4"/>
      <c r="G399" s="4"/>
      <c r="H399" s="4"/>
      <c r="I399" s="106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6.2" x14ac:dyDescent="0.45">
      <c r="A400" s="4"/>
      <c r="B400" s="4"/>
      <c r="C400" s="105"/>
      <c r="D400" s="4"/>
      <c r="E400" s="4"/>
      <c r="F400" s="4"/>
      <c r="G400" s="4"/>
      <c r="H400" s="4"/>
      <c r="I400" s="106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6.2" x14ac:dyDescent="0.45">
      <c r="A401" s="4"/>
      <c r="B401" s="4"/>
      <c r="C401" s="105"/>
      <c r="D401" s="4"/>
      <c r="E401" s="4"/>
      <c r="F401" s="4"/>
      <c r="G401" s="4"/>
      <c r="H401" s="4"/>
      <c r="I401" s="106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6.2" x14ac:dyDescent="0.45">
      <c r="A402" s="4"/>
      <c r="B402" s="4"/>
      <c r="C402" s="105"/>
      <c r="D402" s="4"/>
      <c r="E402" s="4"/>
      <c r="F402" s="4"/>
      <c r="G402" s="4"/>
      <c r="H402" s="4"/>
      <c r="I402" s="106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 t="s">
        <v>51</v>
      </c>
    </row>
    <row r="403" spans="1:27" ht="18" x14ac:dyDescent="0.5">
      <c r="A403" s="4"/>
      <c r="B403" s="4"/>
      <c r="C403" s="105"/>
      <c r="D403" s="4"/>
      <c r="E403" s="4"/>
      <c r="F403" s="4"/>
      <c r="G403" s="4"/>
      <c r="H403" s="4"/>
      <c r="I403" s="106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5" t="s">
        <v>0</v>
      </c>
    </row>
    <row r="404" spans="1:27" ht="24" x14ac:dyDescent="0.65">
      <c r="A404" s="6" t="s">
        <v>1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spans="1:27" ht="24" x14ac:dyDescent="0.65">
      <c r="A405" s="6" t="s">
        <v>2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spans="1:27" ht="24" x14ac:dyDescent="0.65">
      <c r="A406" s="7"/>
      <c r="B406" s="8" t="s">
        <v>3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9" t="s">
        <v>85</v>
      </c>
      <c r="N406" s="9"/>
      <c r="O406" s="9"/>
      <c r="P406" s="9"/>
      <c r="Q406" s="10" t="s">
        <v>86</v>
      </c>
      <c r="R406" s="10"/>
      <c r="S406" s="10" t="s">
        <v>87</v>
      </c>
      <c r="T406" s="10"/>
      <c r="U406" s="11" t="s">
        <v>7</v>
      </c>
      <c r="V406" s="11"/>
      <c r="W406" s="11"/>
      <c r="X406" s="11"/>
      <c r="Y406" s="11"/>
      <c r="Z406" s="11"/>
      <c r="AA406" s="11"/>
    </row>
    <row r="407" spans="1:27" ht="18" x14ac:dyDescent="0.5">
      <c r="A407" s="12" t="s">
        <v>8</v>
      </c>
      <c r="B407" s="13" t="s">
        <v>9</v>
      </c>
      <c r="C407" s="14" t="s">
        <v>10</v>
      </c>
      <c r="D407" s="15" t="s">
        <v>11</v>
      </c>
      <c r="E407" s="15"/>
      <c r="F407" s="15"/>
      <c r="G407" s="15"/>
      <c r="H407" s="15"/>
      <c r="I407" s="15"/>
      <c r="J407" s="15"/>
      <c r="K407" s="16" t="s">
        <v>12</v>
      </c>
      <c r="L407" s="17"/>
      <c r="M407" s="17"/>
      <c r="N407" s="17"/>
      <c r="O407" s="17"/>
      <c r="P407" s="17"/>
      <c r="Q407" s="17"/>
      <c r="R407" s="17"/>
      <c r="S407" s="17"/>
      <c r="T407" s="17"/>
      <c r="U407" s="18"/>
      <c r="V407" s="19" t="s">
        <v>13</v>
      </c>
      <c r="W407" s="19" t="s">
        <v>14</v>
      </c>
      <c r="X407" s="19" t="s">
        <v>15</v>
      </c>
      <c r="Y407" s="19" t="s">
        <v>16</v>
      </c>
      <c r="Z407" s="19" t="s">
        <v>17</v>
      </c>
      <c r="AA407" s="20" t="s">
        <v>18</v>
      </c>
    </row>
    <row r="408" spans="1:27" ht="16.2" x14ac:dyDescent="0.45">
      <c r="A408" s="12"/>
      <c r="B408" s="13"/>
      <c r="C408" s="14"/>
      <c r="D408" s="21" t="s">
        <v>19</v>
      </c>
      <c r="E408" s="22"/>
      <c r="F408" s="23"/>
      <c r="G408" s="24" t="s">
        <v>20</v>
      </c>
      <c r="H408" s="25" t="s">
        <v>21</v>
      </c>
      <c r="I408" s="26" t="s">
        <v>22</v>
      </c>
      <c r="J408" s="25" t="s">
        <v>23</v>
      </c>
      <c r="K408" s="27" t="s">
        <v>8</v>
      </c>
      <c r="L408" s="28" t="s">
        <v>24</v>
      </c>
      <c r="M408" s="28" t="s">
        <v>25</v>
      </c>
      <c r="N408" s="29" t="s">
        <v>20</v>
      </c>
      <c r="O408" s="28" t="s">
        <v>26</v>
      </c>
      <c r="P408" s="29" t="s">
        <v>27</v>
      </c>
      <c r="Q408" s="30" t="s">
        <v>28</v>
      </c>
      <c r="R408" s="28" t="s">
        <v>29</v>
      </c>
      <c r="S408" s="31" t="s">
        <v>30</v>
      </c>
      <c r="T408" s="32"/>
      <c r="U408" s="28" t="s">
        <v>31</v>
      </c>
      <c r="V408" s="33"/>
      <c r="W408" s="33"/>
      <c r="X408" s="33"/>
      <c r="Y408" s="33"/>
      <c r="Z408" s="33"/>
      <c r="AA408" s="34"/>
    </row>
    <row r="409" spans="1:27" x14ac:dyDescent="0.3">
      <c r="A409" s="12"/>
      <c r="B409" s="13"/>
      <c r="C409" s="14"/>
      <c r="D409" s="35"/>
      <c r="E409" s="36"/>
      <c r="F409" s="37"/>
      <c r="G409" s="24"/>
      <c r="H409" s="38"/>
      <c r="I409" s="39"/>
      <c r="J409" s="38"/>
      <c r="K409" s="40"/>
      <c r="L409" s="41"/>
      <c r="M409" s="41"/>
      <c r="N409" s="42"/>
      <c r="O409" s="41"/>
      <c r="P409" s="42"/>
      <c r="Q409" s="43"/>
      <c r="R409" s="41"/>
      <c r="S409" s="30" t="s">
        <v>32</v>
      </c>
      <c r="T409" s="30" t="s">
        <v>33</v>
      </c>
      <c r="U409" s="41"/>
      <c r="V409" s="33"/>
      <c r="W409" s="33"/>
      <c r="X409" s="33"/>
      <c r="Y409" s="33"/>
      <c r="Z409" s="33"/>
      <c r="AA409" s="34"/>
    </row>
    <row r="410" spans="1:27" x14ac:dyDescent="0.3">
      <c r="A410" s="12"/>
      <c r="B410" s="13"/>
      <c r="C410" s="14"/>
      <c r="D410" s="44" t="s">
        <v>34</v>
      </c>
      <c r="E410" s="44" t="s">
        <v>35</v>
      </c>
      <c r="F410" s="44" t="s">
        <v>36</v>
      </c>
      <c r="G410" s="24"/>
      <c r="H410" s="38"/>
      <c r="I410" s="39"/>
      <c r="J410" s="38"/>
      <c r="K410" s="40"/>
      <c r="L410" s="41"/>
      <c r="M410" s="41"/>
      <c r="N410" s="42"/>
      <c r="O410" s="41"/>
      <c r="P410" s="42"/>
      <c r="Q410" s="43"/>
      <c r="R410" s="41"/>
      <c r="S410" s="43"/>
      <c r="T410" s="43"/>
      <c r="U410" s="41"/>
      <c r="V410" s="33"/>
      <c r="W410" s="33"/>
      <c r="X410" s="33"/>
      <c r="Y410" s="33"/>
      <c r="Z410" s="33"/>
      <c r="AA410" s="34"/>
    </row>
    <row r="411" spans="1:27" x14ac:dyDescent="0.3">
      <c r="A411" s="12"/>
      <c r="B411" s="13"/>
      <c r="C411" s="14"/>
      <c r="D411" s="45"/>
      <c r="E411" s="45"/>
      <c r="F411" s="45"/>
      <c r="G411" s="24"/>
      <c r="H411" s="38"/>
      <c r="I411" s="39"/>
      <c r="J411" s="38"/>
      <c r="K411" s="40"/>
      <c r="L411" s="41"/>
      <c r="M411" s="41"/>
      <c r="N411" s="42"/>
      <c r="O411" s="41"/>
      <c r="P411" s="42"/>
      <c r="Q411" s="43"/>
      <c r="R411" s="41"/>
      <c r="S411" s="43"/>
      <c r="T411" s="43"/>
      <c r="U411" s="41"/>
      <c r="V411" s="33"/>
      <c r="W411" s="33"/>
      <c r="X411" s="33"/>
      <c r="Y411" s="33"/>
      <c r="Z411" s="33"/>
      <c r="AA411" s="34"/>
    </row>
    <row r="412" spans="1:27" x14ac:dyDescent="0.3">
      <c r="A412" s="12"/>
      <c r="B412" s="13"/>
      <c r="C412" s="14"/>
      <c r="D412" s="46"/>
      <c r="E412" s="46"/>
      <c r="F412" s="46"/>
      <c r="G412" s="47"/>
      <c r="H412" s="48"/>
      <c r="I412" s="49"/>
      <c r="J412" s="48"/>
      <c r="K412" s="50"/>
      <c r="L412" s="51"/>
      <c r="M412" s="51"/>
      <c r="N412" s="52"/>
      <c r="O412" s="51"/>
      <c r="P412" s="52"/>
      <c r="Q412" s="53"/>
      <c r="R412" s="51"/>
      <c r="S412" s="53"/>
      <c r="T412" s="53"/>
      <c r="U412" s="51"/>
      <c r="V412" s="54"/>
      <c r="W412" s="54"/>
      <c r="X412" s="54"/>
      <c r="Y412" s="54"/>
      <c r="Z412" s="54"/>
      <c r="AA412" s="55"/>
    </row>
    <row r="413" spans="1:27" ht="16.2" x14ac:dyDescent="0.45">
      <c r="A413" s="56">
        <v>1</v>
      </c>
      <c r="B413" s="57" t="s">
        <v>37</v>
      </c>
      <c r="C413" s="57">
        <v>13</v>
      </c>
      <c r="D413" s="58">
        <v>1</v>
      </c>
      <c r="E413" s="58">
        <v>0</v>
      </c>
      <c r="F413" s="59">
        <v>22</v>
      </c>
      <c r="G413" s="58">
        <v>1</v>
      </c>
      <c r="H413" s="60">
        <f t="shared" ref="H413:H414" si="30">(D413*400)+(E413*100)+(F413)</f>
        <v>422</v>
      </c>
      <c r="I413" s="61">
        <v>85</v>
      </c>
      <c r="J413" s="62">
        <f t="shared" ref="J413:J414" si="31">(H413*I413)</f>
        <v>35870</v>
      </c>
      <c r="K413" s="57"/>
      <c r="L413" s="63"/>
      <c r="M413" s="63"/>
      <c r="N413" s="63"/>
      <c r="O413" s="64"/>
      <c r="P413" s="65"/>
      <c r="Q413" s="66"/>
      <c r="R413" s="66"/>
      <c r="S413" s="67"/>
      <c r="T413" s="67"/>
      <c r="U413" s="68"/>
      <c r="V413" s="69"/>
      <c r="W413" s="70"/>
      <c r="X413" s="63"/>
      <c r="Y413" s="62">
        <f>(J413)</f>
        <v>35870</v>
      </c>
      <c r="Z413" s="60">
        <v>0.01</v>
      </c>
      <c r="AA413" s="71">
        <f>Y413*Z413/100</f>
        <v>3.5869999999999997</v>
      </c>
    </row>
    <row r="414" spans="1:27" ht="16.2" x14ac:dyDescent="0.45">
      <c r="A414" s="56">
        <v>2</v>
      </c>
      <c r="B414" s="57" t="s">
        <v>37</v>
      </c>
      <c r="C414" s="57">
        <v>1498</v>
      </c>
      <c r="D414" s="58">
        <v>2</v>
      </c>
      <c r="E414" s="58">
        <v>2</v>
      </c>
      <c r="F414" s="59">
        <v>40</v>
      </c>
      <c r="G414" s="58">
        <v>1</v>
      </c>
      <c r="H414" s="60">
        <f t="shared" si="30"/>
        <v>1040</v>
      </c>
      <c r="I414" s="61">
        <v>85</v>
      </c>
      <c r="J414" s="62">
        <f t="shared" si="31"/>
        <v>88400</v>
      </c>
      <c r="K414" s="57"/>
      <c r="L414" s="63"/>
      <c r="M414" s="63"/>
      <c r="N414" s="63"/>
      <c r="O414" s="64"/>
      <c r="P414" s="65"/>
      <c r="Q414" s="66"/>
      <c r="R414" s="66"/>
      <c r="S414" s="67"/>
      <c r="T414" s="67"/>
      <c r="U414" s="68"/>
      <c r="V414" s="69"/>
      <c r="W414" s="70"/>
      <c r="X414" s="63"/>
      <c r="Y414" s="62">
        <f>(J414)</f>
        <v>88400</v>
      </c>
      <c r="Z414" s="60">
        <v>0.01</v>
      </c>
      <c r="AA414" s="71">
        <f>Y414*Z414/100</f>
        <v>8.84</v>
      </c>
    </row>
    <row r="415" spans="1:27" ht="16.2" x14ac:dyDescent="0.45">
      <c r="A415" s="76"/>
      <c r="B415" s="76"/>
      <c r="C415" s="77"/>
      <c r="D415" s="77"/>
      <c r="E415" s="77"/>
      <c r="F415" s="77"/>
      <c r="G415" s="77"/>
      <c r="H415" s="78"/>
      <c r="I415" s="79"/>
      <c r="J415" s="80"/>
      <c r="K415" s="81"/>
      <c r="L415" s="82"/>
      <c r="M415" s="82"/>
      <c r="N415" s="82"/>
      <c r="O415" s="83"/>
      <c r="P415" s="84"/>
      <c r="Q415" s="85"/>
      <c r="R415" s="85"/>
      <c r="S415" s="84"/>
      <c r="T415" s="84"/>
      <c r="U415" s="86"/>
      <c r="V415" s="87"/>
      <c r="W415" s="87"/>
      <c r="X415" s="88"/>
      <c r="Y415" s="89"/>
      <c r="Z415" s="83"/>
      <c r="AA415" s="90">
        <f>SUM(AA413:AA414)</f>
        <v>12.427</v>
      </c>
    </row>
    <row r="416" spans="1:27" ht="16.2" x14ac:dyDescent="0.45">
      <c r="A416" s="1"/>
      <c r="B416" s="1"/>
      <c r="C416" s="2"/>
      <c r="D416" s="1"/>
      <c r="E416" s="1"/>
      <c r="F416" s="1"/>
      <c r="G416" s="1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6.2" x14ac:dyDescent="0.45">
      <c r="A417" s="91"/>
      <c r="B417" s="92" t="s">
        <v>38</v>
      </c>
      <c r="C417" s="93" t="s">
        <v>39</v>
      </c>
      <c r="D417" s="93"/>
      <c r="E417" s="94"/>
      <c r="F417" s="95"/>
      <c r="G417" s="95"/>
      <c r="H417" s="92"/>
      <c r="I417" s="92"/>
      <c r="J417" s="92" t="s">
        <v>40</v>
      </c>
      <c r="K417" s="92"/>
      <c r="L417" s="92"/>
      <c r="M417" s="92"/>
      <c r="N417" s="92"/>
      <c r="O417" s="96"/>
      <c r="P417" s="96"/>
      <c r="Q417" s="96"/>
      <c r="R417" s="96"/>
      <c r="S417" s="1"/>
      <c r="T417" s="1"/>
      <c r="U417" s="1"/>
      <c r="V417" s="97" t="s">
        <v>41</v>
      </c>
      <c r="W417" s="97"/>
      <c r="X417" s="98"/>
      <c r="Y417" s="99">
        <f>AA415</f>
        <v>12.427</v>
      </c>
      <c r="Z417" s="97" t="s">
        <v>42</v>
      </c>
      <c r="AA417" s="1"/>
    </row>
    <row r="418" spans="1:27" ht="16.2" x14ac:dyDescent="0.45">
      <c r="A418" s="91"/>
      <c r="B418" s="92"/>
      <c r="C418" s="93"/>
      <c r="D418" s="93"/>
      <c r="E418" s="94"/>
      <c r="F418" s="95"/>
      <c r="G418" s="95"/>
      <c r="H418" s="92"/>
      <c r="I418" s="92"/>
      <c r="J418" s="92" t="s">
        <v>43</v>
      </c>
      <c r="K418" s="92"/>
      <c r="L418" s="92"/>
      <c r="M418" s="92"/>
      <c r="N418" s="92"/>
      <c r="O418" s="96"/>
      <c r="P418" s="96"/>
      <c r="Q418" s="96"/>
      <c r="R418" s="96"/>
      <c r="S418" s="1"/>
      <c r="T418" s="1"/>
      <c r="U418" s="1"/>
      <c r="V418" s="100" t="s">
        <v>44</v>
      </c>
      <c r="W418" s="100"/>
      <c r="X418" s="100"/>
      <c r="Y418" s="101">
        <f>Y417*90%</f>
        <v>11.1843</v>
      </c>
      <c r="Z418" s="97" t="s">
        <v>42</v>
      </c>
      <c r="AA418" s="1"/>
    </row>
    <row r="419" spans="1:27" ht="16.2" x14ac:dyDescent="0.45">
      <c r="A419" s="91"/>
      <c r="B419" s="92"/>
      <c r="C419" s="93"/>
      <c r="D419" s="93"/>
      <c r="E419" s="94"/>
      <c r="F419" s="95"/>
      <c r="G419" s="95"/>
      <c r="H419" s="92"/>
      <c r="I419" s="92"/>
      <c r="J419" s="92" t="s">
        <v>45</v>
      </c>
      <c r="K419" s="92"/>
      <c r="L419" s="92"/>
      <c r="M419" s="92"/>
      <c r="N419" s="92"/>
      <c r="O419" s="96"/>
      <c r="P419" s="96"/>
      <c r="Q419" s="96"/>
      <c r="R419" s="92"/>
      <c r="S419" s="1"/>
      <c r="T419" s="1"/>
      <c r="U419" s="1"/>
      <c r="V419" s="91" t="s">
        <v>46</v>
      </c>
      <c r="W419" s="91"/>
      <c r="X419" s="91"/>
      <c r="Y419" s="101">
        <f>Y417-Y418</f>
        <v>1.2426999999999992</v>
      </c>
      <c r="Z419" s="97" t="s">
        <v>42</v>
      </c>
      <c r="AA419" s="91"/>
    </row>
    <row r="420" spans="1:27" ht="16.2" x14ac:dyDescent="0.45">
      <c r="A420" s="91"/>
      <c r="B420" s="92"/>
      <c r="C420" s="93"/>
      <c r="D420" s="93"/>
      <c r="E420" s="94"/>
      <c r="F420" s="95"/>
      <c r="G420" s="95"/>
      <c r="H420" s="92"/>
      <c r="I420" s="94"/>
      <c r="J420" s="92" t="s">
        <v>47</v>
      </c>
      <c r="K420" s="94"/>
      <c r="L420" s="94"/>
      <c r="M420" s="94"/>
      <c r="N420" s="94"/>
      <c r="O420" s="96"/>
      <c r="P420" s="96"/>
      <c r="Q420" s="96"/>
      <c r="R420" s="92"/>
      <c r="S420" s="1"/>
      <c r="T420" s="1"/>
      <c r="U420" s="1"/>
      <c r="V420" s="1"/>
      <c r="W420" s="1"/>
      <c r="X420" s="91"/>
      <c r="Y420" s="91"/>
      <c r="Z420" s="91"/>
      <c r="AA420" s="91"/>
    </row>
    <row r="421" spans="1:27" ht="16.2" x14ac:dyDescent="0.45">
      <c r="A421" s="98"/>
      <c r="B421" s="94"/>
      <c r="C421" s="102"/>
      <c r="D421" s="94"/>
      <c r="E421" s="94"/>
      <c r="F421" s="95"/>
      <c r="G421" s="95"/>
      <c r="H421" s="103"/>
      <c r="I421" s="94"/>
      <c r="J421" s="103" t="s">
        <v>48</v>
      </c>
      <c r="K421" s="94"/>
      <c r="L421" s="94"/>
      <c r="M421" s="94"/>
      <c r="N421" s="94"/>
      <c r="O421" s="95"/>
      <c r="P421" s="95"/>
      <c r="Q421" s="95"/>
      <c r="R421" s="95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24" x14ac:dyDescent="0.65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</row>
    <row r="423" spans="1:27" ht="24" x14ac:dyDescent="0.65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</row>
    <row r="424" spans="1:27" ht="16.2" x14ac:dyDescent="0.45">
      <c r="A424" s="4"/>
      <c r="B424" s="4"/>
      <c r="C424" s="105"/>
      <c r="D424" s="4"/>
      <c r="E424" s="4"/>
      <c r="F424" s="4"/>
      <c r="G424" s="4"/>
      <c r="H424" s="4"/>
      <c r="I424" s="106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6.2" x14ac:dyDescent="0.45">
      <c r="A425" s="4"/>
      <c r="B425" s="4"/>
      <c r="C425" s="105"/>
      <c r="D425" s="4"/>
      <c r="E425" s="4"/>
      <c r="F425" s="4"/>
      <c r="G425" s="4"/>
      <c r="H425" s="4"/>
      <c r="I425" s="106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6.2" x14ac:dyDescent="0.45">
      <c r="A426" s="4"/>
      <c r="B426" s="4"/>
      <c r="C426" s="105"/>
      <c r="D426" s="4"/>
      <c r="E426" s="4"/>
      <c r="F426" s="4"/>
      <c r="G426" s="4"/>
      <c r="H426" s="4"/>
      <c r="I426" s="106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6.2" x14ac:dyDescent="0.45">
      <c r="A427" s="4"/>
      <c r="B427" s="4"/>
      <c r="C427" s="105"/>
      <c r="D427" s="4"/>
      <c r="E427" s="4"/>
      <c r="F427" s="4"/>
      <c r="G427" s="4"/>
      <c r="H427" s="4"/>
      <c r="I427" s="106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6.2" x14ac:dyDescent="0.45">
      <c r="A428" s="4"/>
      <c r="B428" s="4"/>
      <c r="C428" s="105"/>
      <c r="D428" s="4"/>
      <c r="E428" s="4"/>
      <c r="F428" s="4"/>
      <c r="G428" s="4"/>
      <c r="H428" s="4"/>
      <c r="I428" s="106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6.2" x14ac:dyDescent="0.45">
      <c r="A429" s="4"/>
      <c r="B429" s="4"/>
      <c r="C429" s="105"/>
      <c r="D429" s="4"/>
      <c r="E429" s="4"/>
      <c r="F429" s="4"/>
      <c r="G429" s="4"/>
      <c r="H429" s="4"/>
      <c r="I429" s="106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 t="s">
        <v>51</v>
      </c>
    </row>
    <row r="430" spans="1:27" ht="18" x14ac:dyDescent="0.5">
      <c r="A430" s="4"/>
      <c r="B430" s="4"/>
      <c r="C430" s="105"/>
      <c r="D430" s="4"/>
      <c r="E430" s="4"/>
      <c r="F430" s="4"/>
      <c r="G430" s="4"/>
      <c r="H430" s="4"/>
      <c r="I430" s="106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5" t="s">
        <v>0</v>
      </c>
    </row>
    <row r="431" spans="1:27" ht="24" x14ac:dyDescent="0.65">
      <c r="A431" s="6" t="s">
        <v>1</v>
      </c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spans="1:27" ht="24" x14ac:dyDescent="0.65">
      <c r="A432" s="6" t="s">
        <v>2</v>
      </c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spans="1:27" ht="24" x14ac:dyDescent="0.65">
      <c r="A433" s="7"/>
      <c r="B433" s="8" t="s">
        <v>3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9" t="s">
        <v>88</v>
      </c>
      <c r="N433" s="9"/>
      <c r="O433" s="9"/>
      <c r="P433" s="9"/>
      <c r="Q433" s="10" t="s">
        <v>89</v>
      </c>
      <c r="R433" s="10"/>
      <c r="S433" s="10" t="s">
        <v>84</v>
      </c>
      <c r="T433" s="10"/>
      <c r="U433" s="11" t="s">
        <v>7</v>
      </c>
      <c r="V433" s="11"/>
      <c r="W433" s="11"/>
      <c r="X433" s="11"/>
      <c r="Y433" s="11"/>
      <c r="Z433" s="11"/>
      <c r="AA433" s="11"/>
    </row>
    <row r="434" spans="1:27" ht="18" x14ac:dyDescent="0.5">
      <c r="A434" s="12" t="s">
        <v>8</v>
      </c>
      <c r="B434" s="13" t="s">
        <v>9</v>
      </c>
      <c r="C434" s="14" t="s">
        <v>10</v>
      </c>
      <c r="D434" s="15" t="s">
        <v>11</v>
      </c>
      <c r="E434" s="15"/>
      <c r="F434" s="15"/>
      <c r="G434" s="15"/>
      <c r="H434" s="15"/>
      <c r="I434" s="15"/>
      <c r="J434" s="15"/>
      <c r="K434" s="16" t="s">
        <v>12</v>
      </c>
      <c r="L434" s="17"/>
      <c r="M434" s="17"/>
      <c r="N434" s="17"/>
      <c r="O434" s="17"/>
      <c r="P434" s="17"/>
      <c r="Q434" s="17"/>
      <c r="R434" s="17"/>
      <c r="S434" s="17"/>
      <c r="T434" s="17"/>
      <c r="U434" s="18"/>
      <c r="V434" s="19" t="s">
        <v>13</v>
      </c>
      <c r="W434" s="19" t="s">
        <v>14</v>
      </c>
      <c r="X434" s="19" t="s">
        <v>15</v>
      </c>
      <c r="Y434" s="19" t="s">
        <v>16</v>
      </c>
      <c r="Z434" s="19" t="s">
        <v>17</v>
      </c>
      <c r="AA434" s="20" t="s">
        <v>18</v>
      </c>
    </row>
    <row r="435" spans="1:27" ht="16.2" x14ac:dyDescent="0.45">
      <c r="A435" s="12"/>
      <c r="B435" s="13"/>
      <c r="C435" s="14"/>
      <c r="D435" s="21" t="s">
        <v>19</v>
      </c>
      <c r="E435" s="22"/>
      <c r="F435" s="23"/>
      <c r="G435" s="24" t="s">
        <v>20</v>
      </c>
      <c r="H435" s="25" t="s">
        <v>21</v>
      </c>
      <c r="I435" s="26" t="s">
        <v>22</v>
      </c>
      <c r="J435" s="25" t="s">
        <v>23</v>
      </c>
      <c r="K435" s="27" t="s">
        <v>8</v>
      </c>
      <c r="L435" s="28" t="s">
        <v>24</v>
      </c>
      <c r="M435" s="28" t="s">
        <v>25</v>
      </c>
      <c r="N435" s="29" t="s">
        <v>20</v>
      </c>
      <c r="O435" s="28" t="s">
        <v>26</v>
      </c>
      <c r="P435" s="29" t="s">
        <v>27</v>
      </c>
      <c r="Q435" s="30" t="s">
        <v>28</v>
      </c>
      <c r="R435" s="28" t="s">
        <v>29</v>
      </c>
      <c r="S435" s="31" t="s">
        <v>30</v>
      </c>
      <c r="T435" s="32"/>
      <c r="U435" s="28" t="s">
        <v>31</v>
      </c>
      <c r="V435" s="33"/>
      <c r="W435" s="33"/>
      <c r="X435" s="33"/>
      <c r="Y435" s="33"/>
      <c r="Z435" s="33"/>
      <c r="AA435" s="34"/>
    </row>
    <row r="436" spans="1:27" x14ac:dyDescent="0.3">
      <c r="A436" s="12"/>
      <c r="B436" s="13"/>
      <c r="C436" s="14"/>
      <c r="D436" s="35"/>
      <c r="E436" s="36"/>
      <c r="F436" s="37"/>
      <c r="G436" s="24"/>
      <c r="H436" s="38"/>
      <c r="I436" s="39"/>
      <c r="J436" s="38"/>
      <c r="K436" s="40"/>
      <c r="L436" s="41"/>
      <c r="M436" s="41"/>
      <c r="N436" s="42"/>
      <c r="O436" s="41"/>
      <c r="P436" s="42"/>
      <c r="Q436" s="43"/>
      <c r="R436" s="41"/>
      <c r="S436" s="30" t="s">
        <v>32</v>
      </c>
      <c r="T436" s="30" t="s">
        <v>33</v>
      </c>
      <c r="U436" s="41"/>
      <c r="V436" s="33"/>
      <c r="W436" s="33"/>
      <c r="X436" s="33"/>
      <c r="Y436" s="33"/>
      <c r="Z436" s="33"/>
      <c r="AA436" s="34"/>
    </row>
    <row r="437" spans="1:27" x14ac:dyDescent="0.3">
      <c r="A437" s="12"/>
      <c r="B437" s="13"/>
      <c r="C437" s="14"/>
      <c r="D437" s="44" t="s">
        <v>34</v>
      </c>
      <c r="E437" s="44" t="s">
        <v>35</v>
      </c>
      <c r="F437" s="44" t="s">
        <v>36</v>
      </c>
      <c r="G437" s="24"/>
      <c r="H437" s="38"/>
      <c r="I437" s="39"/>
      <c r="J437" s="38"/>
      <c r="K437" s="40"/>
      <c r="L437" s="41"/>
      <c r="M437" s="41"/>
      <c r="N437" s="42"/>
      <c r="O437" s="41"/>
      <c r="P437" s="42"/>
      <c r="Q437" s="43"/>
      <c r="R437" s="41"/>
      <c r="S437" s="43"/>
      <c r="T437" s="43"/>
      <c r="U437" s="41"/>
      <c r="V437" s="33"/>
      <c r="W437" s="33"/>
      <c r="X437" s="33"/>
      <c r="Y437" s="33"/>
      <c r="Z437" s="33"/>
      <c r="AA437" s="34"/>
    </row>
    <row r="438" spans="1:27" x14ac:dyDescent="0.3">
      <c r="A438" s="12"/>
      <c r="B438" s="13"/>
      <c r="C438" s="14"/>
      <c r="D438" s="45"/>
      <c r="E438" s="45"/>
      <c r="F438" s="45"/>
      <c r="G438" s="24"/>
      <c r="H438" s="38"/>
      <c r="I438" s="39"/>
      <c r="J438" s="38"/>
      <c r="K438" s="40"/>
      <c r="L438" s="41"/>
      <c r="M438" s="41"/>
      <c r="N438" s="42"/>
      <c r="O438" s="41"/>
      <c r="P438" s="42"/>
      <c r="Q438" s="43"/>
      <c r="R438" s="41"/>
      <c r="S438" s="43"/>
      <c r="T438" s="43"/>
      <c r="U438" s="41"/>
      <c r="V438" s="33"/>
      <c r="W438" s="33"/>
      <c r="X438" s="33"/>
      <c r="Y438" s="33"/>
      <c r="Z438" s="33"/>
      <c r="AA438" s="34"/>
    </row>
    <row r="439" spans="1:27" x14ac:dyDescent="0.3">
      <c r="A439" s="12"/>
      <c r="B439" s="13"/>
      <c r="C439" s="14"/>
      <c r="D439" s="46"/>
      <c r="E439" s="46"/>
      <c r="F439" s="46"/>
      <c r="G439" s="47"/>
      <c r="H439" s="48"/>
      <c r="I439" s="49"/>
      <c r="J439" s="48"/>
      <c r="K439" s="50"/>
      <c r="L439" s="51"/>
      <c r="M439" s="51"/>
      <c r="N439" s="52"/>
      <c r="O439" s="51"/>
      <c r="P439" s="52"/>
      <c r="Q439" s="53"/>
      <c r="R439" s="51"/>
      <c r="S439" s="53"/>
      <c r="T439" s="53"/>
      <c r="U439" s="51"/>
      <c r="V439" s="54"/>
      <c r="W439" s="54"/>
      <c r="X439" s="54"/>
      <c r="Y439" s="54"/>
      <c r="Z439" s="54"/>
      <c r="AA439" s="55"/>
    </row>
    <row r="440" spans="1:27" ht="16.2" x14ac:dyDescent="0.45">
      <c r="A440" s="56">
        <v>1</v>
      </c>
      <c r="B440" s="57" t="s">
        <v>37</v>
      </c>
      <c r="C440" s="57">
        <v>14</v>
      </c>
      <c r="D440" s="58">
        <v>0</v>
      </c>
      <c r="E440" s="58">
        <v>3</v>
      </c>
      <c r="F440" s="59">
        <v>94</v>
      </c>
      <c r="G440" s="58">
        <v>1</v>
      </c>
      <c r="H440" s="60">
        <f t="shared" ref="H440" si="32">(D440*400)+(E440*100)+(F440)</f>
        <v>394</v>
      </c>
      <c r="I440" s="61">
        <v>85</v>
      </c>
      <c r="J440" s="62">
        <f t="shared" ref="J440" si="33">(H440*I440)</f>
        <v>33490</v>
      </c>
      <c r="K440" s="57"/>
      <c r="L440" s="63"/>
      <c r="M440" s="63"/>
      <c r="N440" s="63"/>
      <c r="O440" s="64"/>
      <c r="P440" s="65"/>
      <c r="Q440" s="66"/>
      <c r="R440" s="66"/>
      <c r="S440" s="67"/>
      <c r="T440" s="67"/>
      <c r="U440" s="68"/>
      <c r="V440" s="69"/>
      <c r="W440" s="70"/>
      <c r="X440" s="63"/>
      <c r="Y440" s="62">
        <f>(J440)</f>
        <v>33490</v>
      </c>
      <c r="Z440" s="60">
        <v>0.01</v>
      </c>
      <c r="AA440" s="71">
        <f>Y440*Z440/100</f>
        <v>3.3490000000000002</v>
      </c>
    </row>
    <row r="441" spans="1:27" ht="16.2" x14ac:dyDescent="0.45">
      <c r="A441" s="57"/>
      <c r="B441" s="57"/>
      <c r="C441" s="57"/>
      <c r="D441" s="58"/>
      <c r="E441" s="58"/>
      <c r="F441" s="59"/>
      <c r="G441" s="58"/>
      <c r="H441" s="72"/>
      <c r="I441" s="61"/>
      <c r="J441" s="62"/>
      <c r="K441" s="57"/>
      <c r="L441" s="63"/>
      <c r="M441" s="63"/>
      <c r="N441" s="63"/>
      <c r="O441" s="64"/>
      <c r="P441" s="73"/>
      <c r="Q441" s="66"/>
      <c r="R441" s="66"/>
      <c r="S441" s="67"/>
      <c r="T441" s="67"/>
      <c r="U441" s="68"/>
      <c r="V441" s="74"/>
      <c r="W441" s="75"/>
      <c r="X441" s="63"/>
      <c r="Y441" s="62"/>
      <c r="Z441" s="60"/>
      <c r="AA441" s="71"/>
    </row>
    <row r="442" spans="1:27" ht="16.2" x14ac:dyDescent="0.45">
      <c r="A442" s="76"/>
      <c r="B442" s="76"/>
      <c r="C442" s="77"/>
      <c r="D442" s="77"/>
      <c r="E442" s="77"/>
      <c r="F442" s="77"/>
      <c r="G442" s="77"/>
      <c r="H442" s="78"/>
      <c r="I442" s="79"/>
      <c r="J442" s="80"/>
      <c r="K442" s="81"/>
      <c r="L442" s="82"/>
      <c r="M442" s="82"/>
      <c r="N442" s="82"/>
      <c r="O442" s="83"/>
      <c r="P442" s="84"/>
      <c r="Q442" s="85"/>
      <c r="R442" s="85"/>
      <c r="S442" s="84"/>
      <c r="T442" s="84"/>
      <c r="U442" s="86"/>
      <c r="V442" s="87"/>
      <c r="W442" s="87"/>
      <c r="X442" s="88"/>
      <c r="Y442" s="89"/>
      <c r="Z442" s="83"/>
      <c r="AA442" s="90">
        <f>SUM(AA440:AA441)</f>
        <v>3.3490000000000002</v>
      </c>
    </row>
    <row r="443" spans="1:27" ht="16.2" x14ac:dyDescent="0.45">
      <c r="A443" s="1"/>
      <c r="B443" s="1"/>
      <c r="C443" s="2"/>
      <c r="D443" s="1"/>
      <c r="E443" s="1"/>
      <c r="F443" s="1"/>
      <c r="G443" s="1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6.2" x14ac:dyDescent="0.45">
      <c r="A444" s="91"/>
      <c r="B444" s="92" t="s">
        <v>38</v>
      </c>
      <c r="C444" s="93" t="s">
        <v>39</v>
      </c>
      <c r="D444" s="93"/>
      <c r="E444" s="94"/>
      <c r="F444" s="95"/>
      <c r="G444" s="95"/>
      <c r="H444" s="92"/>
      <c r="I444" s="92"/>
      <c r="J444" s="92" t="s">
        <v>40</v>
      </c>
      <c r="K444" s="92"/>
      <c r="L444" s="92"/>
      <c r="M444" s="92"/>
      <c r="N444" s="92"/>
      <c r="O444" s="96"/>
      <c r="P444" s="96"/>
      <c r="Q444" s="96"/>
      <c r="R444" s="96"/>
      <c r="S444" s="1"/>
      <c r="T444" s="1"/>
      <c r="U444" s="1"/>
      <c r="V444" s="97" t="s">
        <v>41</v>
      </c>
      <c r="W444" s="97"/>
      <c r="X444" s="98"/>
      <c r="Y444" s="99">
        <f>AA442</f>
        <v>3.3490000000000002</v>
      </c>
      <c r="Z444" s="97" t="s">
        <v>42</v>
      </c>
      <c r="AA444" s="1"/>
    </row>
    <row r="445" spans="1:27" ht="16.2" x14ac:dyDescent="0.45">
      <c r="A445" s="91"/>
      <c r="B445" s="92"/>
      <c r="C445" s="93"/>
      <c r="D445" s="93"/>
      <c r="E445" s="94"/>
      <c r="F445" s="95"/>
      <c r="G445" s="95"/>
      <c r="H445" s="92"/>
      <c r="I445" s="92"/>
      <c r="J445" s="92" t="s">
        <v>43</v>
      </c>
      <c r="K445" s="92"/>
      <c r="L445" s="92"/>
      <c r="M445" s="92"/>
      <c r="N445" s="92"/>
      <c r="O445" s="96"/>
      <c r="P445" s="96"/>
      <c r="Q445" s="96"/>
      <c r="R445" s="96"/>
      <c r="S445" s="1"/>
      <c r="T445" s="1"/>
      <c r="U445" s="1"/>
      <c r="V445" s="100" t="s">
        <v>44</v>
      </c>
      <c r="W445" s="100"/>
      <c r="X445" s="100"/>
      <c r="Y445" s="101">
        <f>Y444*90%</f>
        <v>3.0141000000000004</v>
      </c>
      <c r="Z445" s="97" t="s">
        <v>42</v>
      </c>
      <c r="AA445" s="1"/>
    </row>
    <row r="446" spans="1:27" ht="16.2" x14ac:dyDescent="0.45">
      <c r="A446" s="91"/>
      <c r="B446" s="92"/>
      <c r="C446" s="93"/>
      <c r="D446" s="93"/>
      <c r="E446" s="94"/>
      <c r="F446" s="95"/>
      <c r="G446" s="95"/>
      <c r="H446" s="92"/>
      <c r="I446" s="92"/>
      <c r="J446" s="92" t="s">
        <v>45</v>
      </c>
      <c r="K446" s="92"/>
      <c r="L446" s="92"/>
      <c r="M446" s="92"/>
      <c r="N446" s="92"/>
      <c r="O446" s="96"/>
      <c r="P446" s="96"/>
      <c r="Q446" s="96"/>
      <c r="R446" s="92"/>
      <c r="S446" s="1"/>
      <c r="T446" s="1"/>
      <c r="U446" s="1"/>
      <c r="V446" s="91" t="s">
        <v>46</v>
      </c>
      <c r="W446" s="91"/>
      <c r="X446" s="91"/>
      <c r="Y446" s="101">
        <f>Y444-Y445</f>
        <v>0.33489999999999975</v>
      </c>
      <c r="Z446" s="97" t="s">
        <v>42</v>
      </c>
      <c r="AA446" s="91"/>
    </row>
    <row r="447" spans="1:27" ht="16.2" x14ac:dyDescent="0.45">
      <c r="A447" s="91"/>
      <c r="B447" s="92"/>
      <c r="C447" s="93"/>
      <c r="D447" s="93"/>
      <c r="E447" s="94"/>
      <c r="F447" s="95"/>
      <c r="G447" s="95"/>
      <c r="H447" s="92"/>
      <c r="I447" s="94"/>
      <c r="J447" s="92" t="s">
        <v>47</v>
      </c>
      <c r="K447" s="94"/>
      <c r="L447" s="94"/>
      <c r="M447" s="94"/>
      <c r="N447" s="94"/>
      <c r="O447" s="96"/>
      <c r="P447" s="96"/>
      <c r="Q447" s="96"/>
      <c r="R447" s="92"/>
      <c r="S447" s="1"/>
      <c r="T447" s="1"/>
      <c r="U447" s="1"/>
      <c r="V447" s="1"/>
      <c r="W447" s="1"/>
      <c r="X447" s="91"/>
      <c r="Y447" s="91"/>
      <c r="Z447" s="91"/>
      <c r="AA447" s="91"/>
    </row>
    <row r="448" spans="1:27" ht="16.2" x14ac:dyDescent="0.45">
      <c r="A448" s="98"/>
      <c r="B448" s="94"/>
      <c r="C448" s="102"/>
      <c r="D448" s="94"/>
      <c r="E448" s="94"/>
      <c r="F448" s="95"/>
      <c r="G448" s="95"/>
      <c r="H448" s="103"/>
      <c r="I448" s="94"/>
      <c r="J448" s="103" t="s">
        <v>48</v>
      </c>
      <c r="K448" s="94"/>
      <c r="L448" s="94"/>
      <c r="M448" s="94"/>
      <c r="N448" s="94"/>
      <c r="O448" s="95"/>
      <c r="P448" s="95"/>
      <c r="Q448" s="95"/>
      <c r="R448" s="95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24" x14ac:dyDescent="0.65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</row>
    <row r="450" spans="1:27" ht="24" x14ac:dyDescent="0.65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</row>
    <row r="451" spans="1:27" ht="16.2" x14ac:dyDescent="0.45">
      <c r="A451" s="4"/>
      <c r="B451" s="4"/>
      <c r="C451" s="105"/>
      <c r="D451" s="4"/>
      <c r="E451" s="4"/>
      <c r="F451" s="4"/>
      <c r="G451" s="4"/>
      <c r="H451" s="4"/>
      <c r="I451" s="106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6.2" x14ac:dyDescent="0.45">
      <c r="A452" s="4"/>
      <c r="B452" s="4"/>
      <c r="C452" s="105"/>
      <c r="D452" s="4"/>
      <c r="E452" s="4"/>
      <c r="F452" s="4"/>
      <c r="G452" s="4"/>
      <c r="H452" s="4"/>
      <c r="I452" s="106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6.2" x14ac:dyDescent="0.45">
      <c r="A453" s="4"/>
      <c r="B453" s="4"/>
      <c r="C453" s="105"/>
      <c r="D453" s="4"/>
      <c r="E453" s="4"/>
      <c r="F453" s="4"/>
      <c r="G453" s="4"/>
      <c r="H453" s="4"/>
      <c r="I453" s="106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6.2" x14ac:dyDescent="0.45">
      <c r="A454" s="4"/>
      <c r="B454" s="4"/>
      <c r="C454" s="105"/>
      <c r="D454" s="4"/>
      <c r="E454" s="4"/>
      <c r="F454" s="4"/>
      <c r="G454" s="4"/>
      <c r="H454" s="4"/>
      <c r="I454" s="106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6.2" x14ac:dyDescent="0.45">
      <c r="A455" s="4"/>
      <c r="B455" s="4"/>
      <c r="C455" s="105"/>
      <c r="D455" s="4"/>
      <c r="E455" s="4"/>
      <c r="F455" s="4"/>
      <c r="G455" s="4"/>
      <c r="H455" s="4"/>
      <c r="I455" s="106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6.2" x14ac:dyDescent="0.45">
      <c r="A456" s="4"/>
      <c r="B456" s="4"/>
      <c r="C456" s="105"/>
      <c r="D456" s="4"/>
      <c r="E456" s="4"/>
      <c r="F456" s="4"/>
      <c r="G456" s="4"/>
      <c r="H456" s="4"/>
      <c r="I456" s="106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 t="s">
        <v>51</v>
      </c>
    </row>
    <row r="457" spans="1:27" ht="18" x14ac:dyDescent="0.5">
      <c r="A457" s="4"/>
      <c r="B457" s="4"/>
      <c r="C457" s="105"/>
      <c r="D457" s="4"/>
      <c r="E457" s="4"/>
      <c r="F457" s="4"/>
      <c r="G457" s="4"/>
      <c r="H457" s="4"/>
      <c r="I457" s="106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5" t="s">
        <v>0</v>
      </c>
    </row>
    <row r="458" spans="1:27" ht="24" x14ac:dyDescent="0.65">
      <c r="A458" s="6" t="s">
        <v>1</v>
      </c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spans="1:27" ht="24" x14ac:dyDescent="0.65">
      <c r="A459" s="6" t="s">
        <v>2</v>
      </c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spans="1:27" ht="24" x14ac:dyDescent="0.65">
      <c r="A460" s="7"/>
      <c r="B460" s="8" t="s">
        <v>3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9" t="s">
        <v>90</v>
      </c>
      <c r="N460" s="9"/>
      <c r="O460" s="9"/>
      <c r="P460" s="9"/>
      <c r="Q460" s="10" t="s">
        <v>91</v>
      </c>
      <c r="R460" s="10"/>
      <c r="S460" s="10" t="s">
        <v>92</v>
      </c>
      <c r="T460" s="10"/>
      <c r="U460" s="11" t="s">
        <v>93</v>
      </c>
      <c r="V460" s="11"/>
      <c r="W460" s="11"/>
      <c r="X460" s="11"/>
      <c r="Y460" s="11"/>
      <c r="Z460" s="11"/>
      <c r="AA460" s="11"/>
    </row>
    <row r="461" spans="1:27" ht="18" x14ac:dyDescent="0.5">
      <c r="A461" s="12" t="s">
        <v>8</v>
      </c>
      <c r="B461" s="13" t="s">
        <v>9</v>
      </c>
      <c r="C461" s="14" t="s">
        <v>10</v>
      </c>
      <c r="D461" s="15" t="s">
        <v>11</v>
      </c>
      <c r="E461" s="15"/>
      <c r="F461" s="15"/>
      <c r="G461" s="15"/>
      <c r="H461" s="15"/>
      <c r="I461" s="15"/>
      <c r="J461" s="15"/>
      <c r="K461" s="16" t="s">
        <v>12</v>
      </c>
      <c r="L461" s="17"/>
      <c r="M461" s="17"/>
      <c r="N461" s="17"/>
      <c r="O461" s="17"/>
      <c r="P461" s="17"/>
      <c r="Q461" s="17"/>
      <c r="R461" s="17"/>
      <c r="S461" s="17"/>
      <c r="T461" s="17"/>
      <c r="U461" s="18"/>
      <c r="V461" s="19" t="s">
        <v>13</v>
      </c>
      <c r="W461" s="19" t="s">
        <v>14</v>
      </c>
      <c r="X461" s="19" t="s">
        <v>15</v>
      </c>
      <c r="Y461" s="19" t="s">
        <v>16</v>
      </c>
      <c r="Z461" s="19" t="s">
        <v>17</v>
      </c>
      <c r="AA461" s="20" t="s">
        <v>18</v>
      </c>
    </row>
    <row r="462" spans="1:27" ht="16.2" x14ac:dyDescent="0.45">
      <c r="A462" s="12"/>
      <c r="B462" s="13"/>
      <c r="C462" s="14"/>
      <c r="D462" s="21" t="s">
        <v>19</v>
      </c>
      <c r="E462" s="22"/>
      <c r="F462" s="23"/>
      <c r="G462" s="24" t="s">
        <v>20</v>
      </c>
      <c r="H462" s="25" t="s">
        <v>21</v>
      </c>
      <c r="I462" s="26" t="s">
        <v>22</v>
      </c>
      <c r="J462" s="25" t="s">
        <v>23</v>
      </c>
      <c r="K462" s="27" t="s">
        <v>8</v>
      </c>
      <c r="L462" s="28" t="s">
        <v>24</v>
      </c>
      <c r="M462" s="28" t="s">
        <v>25</v>
      </c>
      <c r="N462" s="29" t="s">
        <v>20</v>
      </c>
      <c r="O462" s="28" t="s">
        <v>26</v>
      </c>
      <c r="P462" s="29" t="s">
        <v>27</v>
      </c>
      <c r="Q462" s="30" t="s">
        <v>28</v>
      </c>
      <c r="R462" s="28" t="s">
        <v>29</v>
      </c>
      <c r="S462" s="31" t="s">
        <v>30</v>
      </c>
      <c r="T462" s="32"/>
      <c r="U462" s="28" t="s">
        <v>31</v>
      </c>
      <c r="V462" s="33"/>
      <c r="W462" s="33"/>
      <c r="X462" s="33"/>
      <c r="Y462" s="33"/>
      <c r="Z462" s="33"/>
      <c r="AA462" s="34"/>
    </row>
    <row r="463" spans="1:27" x14ac:dyDescent="0.3">
      <c r="A463" s="12"/>
      <c r="B463" s="13"/>
      <c r="C463" s="14"/>
      <c r="D463" s="35"/>
      <c r="E463" s="36"/>
      <c r="F463" s="37"/>
      <c r="G463" s="24"/>
      <c r="H463" s="38"/>
      <c r="I463" s="39"/>
      <c r="J463" s="38"/>
      <c r="K463" s="40"/>
      <c r="L463" s="41"/>
      <c r="M463" s="41"/>
      <c r="N463" s="42"/>
      <c r="O463" s="41"/>
      <c r="P463" s="42"/>
      <c r="Q463" s="43"/>
      <c r="R463" s="41"/>
      <c r="S463" s="30" t="s">
        <v>32</v>
      </c>
      <c r="T463" s="30" t="s">
        <v>33</v>
      </c>
      <c r="U463" s="41"/>
      <c r="V463" s="33"/>
      <c r="W463" s="33"/>
      <c r="X463" s="33"/>
      <c r="Y463" s="33"/>
      <c r="Z463" s="33"/>
      <c r="AA463" s="34"/>
    </row>
    <row r="464" spans="1:27" x14ac:dyDescent="0.3">
      <c r="A464" s="12"/>
      <c r="B464" s="13"/>
      <c r="C464" s="14"/>
      <c r="D464" s="44" t="s">
        <v>34</v>
      </c>
      <c r="E464" s="44" t="s">
        <v>35</v>
      </c>
      <c r="F464" s="44" t="s">
        <v>36</v>
      </c>
      <c r="G464" s="24"/>
      <c r="H464" s="38"/>
      <c r="I464" s="39"/>
      <c r="J464" s="38"/>
      <c r="K464" s="40"/>
      <c r="L464" s="41"/>
      <c r="M464" s="41"/>
      <c r="N464" s="42"/>
      <c r="O464" s="41"/>
      <c r="P464" s="42"/>
      <c r="Q464" s="43"/>
      <c r="R464" s="41"/>
      <c r="S464" s="43"/>
      <c r="T464" s="43"/>
      <c r="U464" s="41"/>
      <c r="V464" s="33"/>
      <c r="W464" s="33"/>
      <c r="X464" s="33"/>
      <c r="Y464" s="33"/>
      <c r="Z464" s="33"/>
      <c r="AA464" s="34"/>
    </row>
    <row r="465" spans="1:27" x14ac:dyDescent="0.3">
      <c r="A465" s="12"/>
      <c r="B465" s="13"/>
      <c r="C465" s="14"/>
      <c r="D465" s="45"/>
      <c r="E465" s="45"/>
      <c r="F465" s="45"/>
      <c r="G465" s="24"/>
      <c r="H465" s="38"/>
      <c r="I465" s="39"/>
      <c r="J465" s="38"/>
      <c r="K465" s="40"/>
      <c r="L465" s="41"/>
      <c r="M465" s="41"/>
      <c r="N465" s="42"/>
      <c r="O465" s="41"/>
      <c r="P465" s="42"/>
      <c r="Q465" s="43"/>
      <c r="R465" s="41"/>
      <c r="S465" s="43"/>
      <c r="T465" s="43"/>
      <c r="U465" s="41"/>
      <c r="V465" s="33"/>
      <c r="W465" s="33"/>
      <c r="X465" s="33"/>
      <c r="Y465" s="33"/>
      <c r="Z465" s="33"/>
      <c r="AA465" s="34"/>
    </row>
    <row r="466" spans="1:27" x14ac:dyDescent="0.3">
      <c r="A466" s="12"/>
      <c r="B466" s="13"/>
      <c r="C466" s="14"/>
      <c r="D466" s="46"/>
      <c r="E466" s="46"/>
      <c r="F466" s="46"/>
      <c r="G466" s="47"/>
      <c r="H466" s="48"/>
      <c r="I466" s="49"/>
      <c r="J466" s="48"/>
      <c r="K466" s="50"/>
      <c r="L466" s="51"/>
      <c r="M466" s="51"/>
      <c r="N466" s="52"/>
      <c r="O466" s="51"/>
      <c r="P466" s="52"/>
      <c r="Q466" s="53"/>
      <c r="R466" s="51"/>
      <c r="S466" s="53"/>
      <c r="T466" s="53"/>
      <c r="U466" s="51"/>
      <c r="V466" s="54"/>
      <c r="W466" s="54"/>
      <c r="X466" s="54"/>
      <c r="Y466" s="54"/>
      <c r="Z466" s="54"/>
      <c r="AA466" s="55"/>
    </row>
    <row r="467" spans="1:27" ht="16.2" x14ac:dyDescent="0.45">
      <c r="A467" s="56">
        <v>1</v>
      </c>
      <c r="B467" s="57" t="s">
        <v>37</v>
      </c>
      <c r="C467" s="57">
        <v>15</v>
      </c>
      <c r="D467" s="58">
        <v>1</v>
      </c>
      <c r="E467" s="58">
        <v>0</v>
      </c>
      <c r="F467" s="59">
        <v>45</v>
      </c>
      <c r="G467" s="58">
        <v>1</v>
      </c>
      <c r="H467" s="60">
        <f t="shared" ref="H467" si="34">(D467*400)+(E467*100)+(F467)</f>
        <v>445</v>
      </c>
      <c r="I467" s="61">
        <v>85</v>
      </c>
      <c r="J467" s="62">
        <f t="shared" ref="J467" si="35">(H467*I467)</f>
        <v>37825</v>
      </c>
      <c r="K467" s="57"/>
      <c r="L467" s="63"/>
      <c r="M467" s="63"/>
      <c r="N467" s="63"/>
      <c r="O467" s="64"/>
      <c r="P467" s="65"/>
      <c r="Q467" s="66"/>
      <c r="R467" s="66"/>
      <c r="S467" s="67"/>
      <c r="T467" s="67"/>
      <c r="U467" s="68"/>
      <c r="V467" s="69"/>
      <c r="W467" s="70"/>
      <c r="X467" s="63"/>
      <c r="Y467" s="62">
        <f>(J467)</f>
        <v>37825</v>
      </c>
      <c r="Z467" s="60">
        <v>0.01</v>
      </c>
      <c r="AA467" s="71">
        <f>Y467*Z467/100</f>
        <v>3.7825000000000002</v>
      </c>
    </row>
    <row r="468" spans="1:27" ht="16.2" x14ac:dyDescent="0.45">
      <c r="A468" s="57"/>
      <c r="B468" s="57"/>
      <c r="C468" s="57"/>
      <c r="D468" s="58"/>
      <c r="E468" s="58"/>
      <c r="F468" s="59"/>
      <c r="G468" s="58"/>
      <c r="H468" s="72"/>
      <c r="I468" s="61"/>
      <c r="J468" s="62"/>
      <c r="K468" s="57"/>
      <c r="L468" s="63"/>
      <c r="M468" s="63"/>
      <c r="N468" s="63"/>
      <c r="O468" s="64"/>
      <c r="P468" s="73"/>
      <c r="Q468" s="66"/>
      <c r="R468" s="66"/>
      <c r="S468" s="67"/>
      <c r="T468" s="67"/>
      <c r="U468" s="68"/>
      <c r="V468" s="74"/>
      <c r="W468" s="75"/>
      <c r="X468" s="63"/>
      <c r="Y468" s="62"/>
      <c r="Z468" s="60"/>
      <c r="AA468" s="71"/>
    </row>
    <row r="469" spans="1:27" ht="16.2" x14ac:dyDescent="0.45">
      <c r="A469" s="76"/>
      <c r="B469" s="76"/>
      <c r="C469" s="77"/>
      <c r="D469" s="77"/>
      <c r="E469" s="77"/>
      <c r="F469" s="77"/>
      <c r="G469" s="77"/>
      <c r="H469" s="78"/>
      <c r="I469" s="79"/>
      <c r="J469" s="80"/>
      <c r="K469" s="81"/>
      <c r="L469" s="82"/>
      <c r="M469" s="82"/>
      <c r="N469" s="82"/>
      <c r="O469" s="83"/>
      <c r="P469" s="84"/>
      <c r="Q469" s="85"/>
      <c r="R469" s="85"/>
      <c r="S469" s="84"/>
      <c r="T469" s="84"/>
      <c r="U469" s="86"/>
      <c r="V469" s="87"/>
      <c r="W469" s="87"/>
      <c r="X469" s="88"/>
      <c r="Y469" s="89"/>
      <c r="Z469" s="83"/>
      <c r="AA469" s="90">
        <f>SUM(AA467:AA468)</f>
        <v>3.7825000000000002</v>
      </c>
    </row>
    <row r="470" spans="1:27" ht="16.2" x14ac:dyDescent="0.45">
      <c r="A470" s="1"/>
      <c r="B470" s="1"/>
      <c r="C470" s="2"/>
      <c r="D470" s="1"/>
      <c r="E470" s="1"/>
      <c r="F470" s="1"/>
      <c r="G470" s="1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6.2" x14ac:dyDescent="0.45">
      <c r="A471" s="91"/>
      <c r="B471" s="92" t="s">
        <v>38</v>
      </c>
      <c r="C471" s="93" t="s">
        <v>39</v>
      </c>
      <c r="D471" s="93"/>
      <c r="E471" s="94"/>
      <c r="F471" s="95"/>
      <c r="G471" s="95"/>
      <c r="H471" s="92"/>
      <c r="I471" s="92"/>
      <c r="J471" s="92" t="s">
        <v>40</v>
      </c>
      <c r="K471" s="92"/>
      <c r="L471" s="92"/>
      <c r="M471" s="92"/>
      <c r="N471" s="92"/>
      <c r="O471" s="96"/>
      <c r="P471" s="96"/>
      <c r="Q471" s="96"/>
      <c r="R471" s="96"/>
      <c r="S471" s="1"/>
      <c r="T471" s="1"/>
      <c r="U471" s="1"/>
      <c r="V471" s="97" t="s">
        <v>41</v>
      </c>
      <c r="W471" s="97"/>
      <c r="X471" s="98"/>
      <c r="Y471" s="99">
        <f>AA469</f>
        <v>3.7825000000000002</v>
      </c>
      <c r="Z471" s="97" t="s">
        <v>42</v>
      </c>
      <c r="AA471" s="1"/>
    </row>
    <row r="472" spans="1:27" ht="16.2" x14ac:dyDescent="0.45">
      <c r="A472" s="91"/>
      <c r="B472" s="92"/>
      <c r="C472" s="93"/>
      <c r="D472" s="93"/>
      <c r="E472" s="94"/>
      <c r="F472" s="95"/>
      <c r="G472" s="95"/>
      <c r="H472" s="92"/>
      <c r="I472" s="92"/>
      <c r="J472" s="92" t="s">
        <v>43</v>
      </c>
      <c r="K472" s="92"/>
      <c r="L472" s="92"/>
      <c r="M472" s="92"/>
      <c r="N472" s="92"/>
      <c r="O472" s="96"/>
      <c r="P472" s="96"/>
      <c r="Q472" s="96"/>
      <c r="R472" s="96"/>
      <c r="S472" s="1"/>
      <c r="T472" s="1"/>
      <c r="U472" s="1"/>
      <c r="V472" s="100" t="s">
        <v>44</v>
      </c>
      <c r="W472" s="100"/>
      <c r="X472" s="100"/>
      <c r="Y472" s="101">
        <f>Y471*90%</f>
        <v>3.4042500000000002</v>
      </c>
      <c r="Z472" s="97" t="s">
        <v>42</v>
      </c>
      <c r="AA472" s="1"/>
    </row>
    <row r="473" spans="1:27" ht="16.2" x14ac:dyDescent="0.45">
      <c r="A473" s="91"/>
      <c r="B473" s="92"/>
      <c r="C473" s="93"/>
      <c r="D473" s="93"/>
      <c r="E473" s="94"/>
      <c r="F473" s="95"/>
      <c r="G473" s="95"/>
      <c r="H473" s="92"/>
      <c r="I473" s="92"/>
      <c r="J473" s="92" t="s">
        <v>45</v>
      </c>
      <c r="K473" s="92"/>
      <c r="L473" s="92"/>
      <c r="M473" s="92"/>
      <c r="N473" s="92"/>
      <c r="O473" s="96"/>
      <c r="P473" s="96"/>
      <c r="Q473" s="96"/>
      <c r="R473" s="92"/>
      <c r="S473" s="1"/>
      <c r="T473" s="1"/>
      <c r="U473" s="1"/>
      <c r="V473" s="91" t="s">
        <v>46</v>
      </c>
      <c r="W473" s="91"/>
      <c r="X473" s="91"/>
      <c r="Y473" s="101">
        <f>Y471-Y472</f>
        <v>0.37824999999999998</v>
      </c>
      <c r="Z473" s="97" t="s">
        <v>42</v>
      </c>
      <c r="AA473" s="91"/>
    </row>
    <row r="474" spans="1:27" ht="16.2" x14ac:dyDescent="0.45">
      <c r="A474" s="91"/>
      <c r="B474" s="92"/>
      <c r="C474" s="93"/>
      <c r="D474" s="93"/>
      <c r="E474" s="94"/>
      <c r="F474" s="95"/>
      <c r="G474" s="95"/>
      <c r="H474" s="92"/>
      <c r="I474" s="94"/>
      <c r="J474" s="92" t="s">
        <v>47</v>
      </c>
      <c r="K474" s="94"/>
      <c r="L474" s="94"/>
      <c r="M474" s="94"/>
      <c r="N474" s="94"/>
      <c r="O474" s="96"/>
      <c r="P474" s="96"/>
      <c r="Q474" s="96"/>
      <c r="R474" s="92"/>
      <c r="S474" s="1"/>
      <c r="T474" s="1"/>
      <c r="U474" s="1"/>
      <c r="V474" s="1"/>
      <c r="W474" s="1"/>
      <c r="X474" s="91"/>
      <c r="Y474" s="91"/>
      <c r="Z474" s="91"/>
      <c r="AA474" s="91"/>
    </row>
    <row r="475" spans="1:27" ht="16.2" x14ac:dyDescent="0.45">
      <c r="A475" s="98"/>
      <c r="B475" s="94"/>
      <c r="C475" s="102"/>
      <c r="D475" s="94"/>
      <c r="E475" s="94"/>
      <c r="F475" s="95"/>
      <c r="G475" s="95"/>
      <c r="H475" s="103"/>
      <c r="I475" s="94"/>
      <c r="J475" s="103" t="s">
        <v>48</v>
      </c>
      <c r="K475" s="94"/>
      <c r="L475" s="94"/>
      <c r="M475" s="94"/>
      <c r="N475" s="94"/>
      <c r="O475" s="95"/>
      <c r="P475" s="95"/>
      <c r="Q475" s="95"/>
      <c r="R475" s="95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24" x14ac:dyDescent="0.65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</row>
    <row r="477" spans="1:27" ht="24" x14ac:dyDescent="0.65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</row>
    <row r="478" spans="1:27" ht="16.2" x14ac:dyDescent="0.45">
      <c r="A478" s="4"/>
      <c r="B478" s="4"/>
      <c r="C478" s="105"/>
      <c r="D478" s="4"/>
      <c r="E478" s="4"/>
      <c r="F478" s="4"/>
      <c r="G478" s="4"/>
      <c r="H478" s="4"/>
      <c r="I478" s="106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6.2" x14ac:dyDescent="0.45">
      <c r="A479" s="4"/>
      <c r="B479" s="4"/>
      <c r="C479" s="105"/>
      <c r="D479" s="4"/>
      <c r="E479" s="4"/>
      <c r="F479" s="4"/>
      <c r="G479" s="4"/>
      <c r="H479" s="4"/>
      <c r="I479" s="106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6.2" x14ac:dyDescent="0.45">
      <c r="A480" s="4"/>
      <c r="B480" s="4"/>
      <c r="C480" s="105"/>
      <c r="D480" s="4"/>
      <c r="E480" s="4"/>
      <c r="F480" s="4"/>
      <c r="G480" s="4"/>
      <c r="H480" s="4"/>
      <c r="I480" s="106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6.2" x14ac:dyDescent="0.45">
      <c r="A481" s="4"/>
      <c r="B481" s="4"/>
      <c r="C481" s="105"/>
      <c r="D481" s="4"/>
      <c r="E481" s="4"/>
      <c r="F481" s="4"/>
      <c r="G481" s="4"/>
      <c r="H481" s="4"/>
      <c r="I481" s="106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6.2" x14ac:dyDescent="0.45">
      <c r="A482" s="4"/>
      <c r="B482" s="4"/>
      <c r="C482" s="105"/>
      <c r="D482" s="4"/>
      <c r="E482" s="4"/>
      <c r="F482" s="4"/>
      <c r="G482" s="4"/>
      <c r="H482" s="4"/>
      <c r="I482" s="106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6.2" x14ac:dyDescent="0.45">
      <c r="A483" s="4"/>
      <c r="B483" s="4"/>
      <c r="C483" s="105"/>
      <c r="D483" s="4"/>
      <c r="E483" s="4"/>
      <c r="F483" s="4"/>
      <c r="G483" s="4"/>
      <c r="H483" s="4"/>
      <c r="I483" s="106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 t="s">
        <v>51</v>
      </c>
    </row>
    <row r="484" spans="1:27" ht="18" x14ac:dyDescent="0.5">
      <c r="A484" s="4"/>
      <c r="B484" s="4"/>
      <c r="C484" s="105"/>
      <c r="D484" s="4"/>
      <c r="E484" s="4"/>
      <c r="F484" s="4"/>
      <c r="G484" s="4"/>
      <c r="H484" s="4"/>
      <c r="I484" s="106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5" t="s">
        <v>0</v>
      </c>
    </row>
    <row r="485" spans="1:27" ht="24" x14ac:dyDescent="0.65">
      <c r="A485" s="6" t="s">
        <v>1</v>
      </c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spans="1:27" ht="24" x14ac:dyDescent="0.65">
      <c r="A486" s="6" t="s">
        <v>2</v>
      </c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spans="1:27" ht="24" x14ac:dyDescent="0.65">
      <c r="A487" s="7"/>
      <c r="B487" s="8" t="s">
        <v>3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9" t="s">
        <v>94</v>
      </c>
      <c r="N487" s="9"/>
      <c r="O487" s="9"/>
      <c r="P487" s="9"/>
      <c r="Q487" s="10" t="s">
        <v>95</v>
      </c>
      <c r="R487" s="10"/>
      <c r="S487" s="10" t="s">
        <v>59</v>
      </c>
      <c r="T487" s="10"/>
      <c r="U487" s="11" t="s">
        <v>7</v>
      </c>
      <c r="V487" s="11"/>
      <c r="W487" s="11"/>
      <c r="X487" s="11"/>
      <c r="Y487" s="11"/>
      <c r="Z487" s="11"/>
      <c r="AA487" s="11"/>
    </row>
    <row r="488" spans="1:27" ht="18" x14ac:dyDescent="0.5">
      <c r="A488" s="12" t="s">
        <v>8</v>
      </c>
      <c r="B488" s="13" t="s">
        <v>9</v>
      </c>
      <c r="C488" s="14" t="s">
        <v>10</v>
      </c>
      <c r="D488" s="15" t="s">
        <v>11</v>
      </c>
      <c r="E488" s="15"/>
      <c r="F488" s="15"/>
      <c r="G488" s="15"/>
      <c r="H488" s="15"/>
      <c r="I488" s="15"/>
      <c r="J488" s="15"/>
      <c r="K488" s="16" t="s">
        <v>12</v>
      </c>
      <c r="L488" s="17"/>
      <c r="M488" s="17"/>
      <c r="N488" s="17"/>
      <c r="O488" s="17"/>
      <c r="P488" s="17"/>
      <c r="Q488" s="17"/>
      <c r="R488" s="17"/>
      <c r="S488" s="17"/>
      <c r="T488" s="17"/>
      <c r="U488" s="18"/>
      <c r="V488" s="19" t="s">
        <v>13</v>
      </c>
      <c r="W488" s="19" t="s">
        <v>14</v>
      </c>
      <c r="X488" s="19" t="s">
        <v>15</v>
      </c>
      <c r="Y488" s="19" t="s">
        <v>16</v>
      </c>
      <c r="Z488" s="19" t="s">
        <v>17</v>
      </c>
      <c r="AA488" s="20" t="s">
        <v>18</v>
      </c>
    </row>
    <row r="489" spans="1:27" ht="16.2" x14ac:dyDescent="0.45">
      <c r="A489" s="12"/>
      <c r="B489" s="13"/>
      <c r="C489" s="14"/>
      <c r="D489" s="21" t="s">
        <v>19</v>
      </c>
      <c r="E489" s="22"/>
      <c r="F489" s="23"/>
      <c r="G489" s="24" t="s">
        <v>20</v>
      </c>
      <c r="H489" s="25" t="s">
        <v>21</v>
      </c>
      <c r="I489" s="26" t="s">
        <v>22</v>
      </c>
      <c r="J489" s="25" t="s">
        <v>23</v>
      </c>
      <c r="K489" s="27" t="s">
        <v>8</v>
      </c>
      <c r="L489" s="28" t="s">
        <v>24</v>
      </c>
      <c r="M489" s="28" t="s">
        <v>25</v>
      </c>
      <c r="N489" s="29" t="s">
        <v>20</v>
      </c>
      <c r="O489" s="28" t="s">
        <v>26</v>
      </c>
      <c r="P489" s="29" t="s">
        <v>27</v>
      </c>
      <c r="Q489" s="30" t="s">
        <v>28</v>
      </c>
      <c r="R489" s="28" t="s">
        <v>29</v>
      </c>
      <c r="S489" s="31" t="s">
        <v>30</v>
      </c>
      <c r="T489" s="32"/>
      <c r="U489" s="28" t="s">
        <v>31</v>
      </c>
      <c r="V489" s="33"/>
      <c r="W489" s="33"/>
      <c r="X489" s="33"/>
      <c r="Y489" s="33"/>
      <c r="Z489" s="33"/>
      <c r="AA489" s="34"/>
    </row>
    <row r="490" spans="1:27" x14ac:dyDescent="0.3">
      <c r="A490" s="12"/>
      <c r="B490" s="13"/>
      <c r="C490" s="14"/>
      <c r="D490" s="35"/>
      <c r="E490" s="36"/>
      <c r="F490" s="37"/>
      <c r="G490" s="24"/>
      <c r="H490" s="38"/>
      <c r="I490" s="39"/>
      <c r="J490" s="38"/>
      <c r="K490" s="40"/>
      <c r="L490" s="41"/>
      <c r="M490" s="41"/>
      <c r="N490" s="42"/>
      <c r="O490" s="41"/>
      <c r="P490" s="42"/>
      <c r="Q490" s="43"/>
      <c r="R490" s="41"/>
      <c r="S490" s="30" t="s">
        <v>32</v>
      </c>
      <c r="T490" s="30" t="s">
        <v>33</v>
      </c>
      <c r="U490" s="41"/>
      <c r="V490" s="33"/>
      <c r="W490" s="33"/>
      <c r="X490" s="33"/>
      <c r="Y490" s="33"/>
      <c r="Z490" s="33"/>
      <c r="AA490" s="34"/>
    </row>
    <row r="491" spans="1:27" x14ac:dyDescent="0.3">
      <c r="A491" s="12"/>
      <c r="B491" s="13"/>
      <c r="C491" s="14"/>
      <c r="D491" s="44" t="s">
        <v>34</v>
      </c>
      <c r="E491" s="44" t="s">
        <v>35</v>
      </c>
      <c r="F491" s="44" t="s">
        <v>36</v>
      </c>
      <c r="G491" s="24"/>
      <c r="H491" s="38"/>
      <c r="I491" s="39"/>
      <c r="J491" s="38"/>
      <c r="K491" s="40"/>
      <c r="L491" s="41"/>
      <c r="M491" s="41"/>
      <c r="N491" s="42"/>
      <c r="O491" s="41"/>
      <c r="P491" s="42"/>
      <c r="Q491" s="43"/>
      <c r="R491" s="41"/>
      <c r="S491" s="43"/>
      <c r="T491" s="43"/>
      <c r="U491" s="41"/>
      <c r="V491" s="33"/>
      <c r="W491" s="33"/>
      <c r="X491" s="33"/>
      <c r="Y491" s="33"/>
      <c r="Z491" s="33"/>
      <c r="AA491" s="34"/>
    </row>
    <row r="492" spans="1:27" x14ac:dyDescent="0.3">
      <c r="A492" s="12"/>
      <c r="B492" s="13"/>
      <c r="C492" s="14"/>
      <c r="D492" s="45"/>
      <c r="E492" s="45"/>
      <c r="F492" s="45"/>
      <c r="G492" s="24"/>
      <c r="H492" s="38"/>
      <c r="I492" s="39"/>
      <c r="J492" s="38"/>
      <c r="K492" s="40"/>
      <c r="L492" s="41"/>
      <c r="M492" s="41"/>
      <c r="N492" s="42"/>
      <c r="O492" s="41"/>
      <c r="P492" s="42"/>
      <c r="Q492" s="43"/>
      <c r="R492" s="41"/>
      <c r="S492" s="43"/>
      <c r="T492" s="43"/>
      <c r="U492" s="41"/>
      <c r="V492" s="33"/>
      <c r="W492" s="33"/>
      <c r="X492" s="33"/>
      <c r="Y492" s="33"/>
      <c r="Z492" s="33"/>
      <c r="AA492" s="34"/>
    </row>
    <row r="493" spans="1:27" x14ac:dyDescent="0.3">
      <c r="A493" s="12"/>
      <c r="B493" s="13"/>
      <c r="C493" s="14"/>
      <c r="D493" s="46"/>
      <c r="E493" s="46"/>
      <c r="F493" s="46"/>
      <c r="G493" s="47"/>
      <c r="H493" s="48"/>
      <c r="I493" s="49"/>
      <c r="J493" s="48"/>
      <c r="K493" s="50"/>
      <c r="L493" s="51"/>
      <c r="M493" s="51"/>
      <c r="N493" s="52"/>
      <c r="O493" s="51"/>
      <c r="P493" s="52"/>
      <c r="Q493" s="53"/>
      <c r="R493" s="51"/>
      <c r="S493" s="53"/>
      <c r="T493" s="53"/>
      <c r="U493" s="51"/>
      <c r="V493" s="54"/>
      <c r="W493" s="54"/>
      <c r="X493" s="54"/>
      <c r="Y493" s="54"/>
      <c r="Z493" s="54"/>
      <c r="AA493" s="55"/>
    </row>
    <row r="494" spans="1:27" ht="16.2" x14ac:dyDescent="0.45">
      <c r="A494" s="56">
        <v>1</v>
      </c>
      <c r="B494" s="57" t="s">
        <v>37</v>
      </c>
      <c r="C494" s="57">
        <v>25</v>
      </c>
      <c r="D494" s="58">
        <v>0</v>
      </c>
      <c r="E494" s="58">
        <v>1</v>
      </c>
      <c r="F494" s="59">
        <v>64</v>
      </c>
      <c r="G494" s="58">
        <v>1</v>
      </c>
      <c r="H494" s="60">
        <f t="shared" ref="H494" si="36">(D494*400)+(E494*100)+(F494)</f>
        <v>164</v>
      </c>
      <c r="I494" s="61">
        <v>85</v>
      </c>
      <c r="J494" s="62">
        <f t="shared" ref="J494" si="37">(H494*I494)</f>
        <v>13940</v>
      </c>
      <c r="K494" s="57"/>
      <c r="L494" s="63"/>
      <c r="M494" s="63"/>
      <c r="N494" s="63"/>
      <c r="O494" s="64"/>
      <c r="P494" s="65"/>
      <c r="Q494" s="66"/>
      <c r="R494" s="66"/>
      <c r="S494" s="67"/>
      <c r="T494" s="67"/>
      <c r="U494" s="68"/>
      <c r="V494" s="69"/>
      <c r="W494" s="70"/>
      <c r="X494" s="63"/>
      <c r="Y494" s="62">
        <f>(J494)</f>
        <v>13940</v>
      </c>
      <c r="Z494" s="60">
        <v>0.01</v>
      </c>
      <c r="AA494" s="71">
        <f>Y494*Z494/100</f>
        <v>1.3940000000000001</v>
      </c>
    </row>
    <row r="495" spans="1:27" ht="16.2" x14ac:dyDescent="0.45">
      <c r="A495" s="57"/>
      <c r="B495" s="57"/>
      <c r="C495" s="57"/>
      <c r="D495" s="58"/>
      <c r="E495" s="58"/>
      <c r="F495" s="59"/>
      <c r="G495" s="58"/>
      <c r="H495" s="72"/>
      <c r="I495" s="61"/>
      <c r="J495" s="62"/>
      <c r="K495" s="57"/>
      <c r="L495" s="63"/>
      <c r="M495" s="63"/>
      <c r="N495" s="63"/>
      <c r="O495" s="64"/>
      <c r="P495" s="73"/>
      <c r="Q495" s="66"/>
      <c r="R495" s="66"/>
      <c r="S495" s="67"/>
      <c r="T495" s="67"/>
      <c r="U495" s="68"/>
      <c r="V495" s="74"/>
      <c r="W495" s="75"/>
      <c r="X495" s="63"/>
      <c r="Y495" s="62"/>
      <c r="Z495" s="60"/>
      <c r="AA495" s="71"/>
    </row>
    <row r="496" spans="1:27" ht="16.2" x14ac:dyDescent="0.45">
      <c r="A496" s="76"/>
      <c r="B496" s="76"/>
      <c r="C496" s="77"/>
      <c r="D496" s="77"/>
      <c r="E496" s="77"/>
      <c r="F496" s="77"/>
      <c r="G496" s="77"/>
      <c r="H496" s="78"/>
      <c r="I496" s="79"/>
      <c r="J496" s="80"/>
      <c r="K496" s="81"/>
      <c r="L496" s="82"/>
      <c r="M496" s="82"/>
      <c r="N496" s="82"/>
      <c r="O496" s="83"/>
      <c r="P496" s="84"/>
      <c r="Q496" s="85"/>
      <c r="R496" s="85"/>
      <c r="S496" s="84"/>
      <c r="T496" s="84"/>
      <c r="U496" s="86"/>
      <c r="V496" s="87"/>
      <c r="W496" s="87"/>
      <c r="X496" s="88"/>
      <c r="Y496" s="89"/>
      <c r="Z496" s="83"/>
      <c r="AA496" s="90">
        <f>SUM(AA494:AA495)</f>
        <v>1.3940000000000001</v>
      </c>
    </row>
    <row r="497" spans="1:27" ht="16.2" x14ac:dyDescent="0.45">
      <c r="A497" s="1"/>
      <c r="B497" s="1"/>
      <c r="C497" s="2"/>
      <c r="D497" s="1"/>
      <c r="E497" s="1"/>
      <c r="F497" s="1"/>
      <c r="G497" s="1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6.2" x14ac:dyDescent="0.45">
      <c r="A498" s="91"/>
      <c r="B498" s="92" t="s">
        <v>38</v>
      </c>
      <c r="C498" s="93" t="s">
        <v>39</v>
      </c>
      <c r="D498" s="93"/>
      <c r="E498" s="94"/>
      <c r="F498" s="95"/>
      <c r="G498" s="95"/>
      <c r="H498" s="92"/>
      <c r="I498" s="92"/>
      <c r="J498" s="92" t="s">
        <v>40</v>
      </c>
      <c r="K498" s="92"/>
      <c r="L498" s="92"/>
      <c r="M498" s="92"/>
      <c r="N498" s="92"/>
      <c r="O498" s="96"/>
      <c r="P498" s="96"/>
      <c r="Q498" s="96"/>
      <c r="R498" s="96"/>
      <c r="S498" s="1"/>
      <c r="T498" s="1"/>
      <c r="U498" s="1"/>
      <c r="V498" s="97" t="s">
        <v>41</v>
      </c>
      <c r="W498" s="97"/>
      <c r="X498" s="98"/>
      <c r="Y498" s="99">
        <f>AA496</f>
        <v>1.3940000000000001</v>
      </c>
      <c r="Z498" s="97" t="s">
        <v>42</v>
      </c>
      <c r="AA498" s="1"/>
    </row>
    <row r="499" spans="1:27" ht="16.2" x14ac:dyDescent="0.45">
      <c r="A499" s="91"/>
      <c r="B499" s="92"/>
      <c r="C499" s="93"/>
      <c r="D499" s="93"/>
      <c r="E499" s="94"/>
      <c r="F499" s="95"/>
      <c r="G499" s="95"/>
      <c r="H499" s="92"/>
      <c r="I499" s="92"/>
      <c r="J499" s="92" t="s">
        <v>43</v>
      </c>
      <c r="K499" s="92"/>
      <c r="L499" s="92"/>
      <c r="M499" s="92"/>
      <c r="N499" s="92"/>
      <c r="O499" s="96"/>
      <c r="P499" s="96"/>
      <c r="Q499" s="96"/>
      <c r="R499" s="96"/>
      <c r="S499" s="1"/>
      <c r="T499" s="1"/>
      <c r="U499" s="1"/>
      <c r="V499" s="100" t="s">
        <v>44</v>
      </c>
      <c r="W499" s="100"/>
      <c r="X499" s="100"/>
      <c r="Y499" s="101">
        <f>Y498*90%</f>
        <v>1.2546000000000002</v>
      </c>
      <c r="Z499" s="97" t="s">
        <v>42</v>
      </c>
      <c r="AA499" s="1"/>
    </row>
    <row r="500" spans="1:27" ht="16.2" x14ac:dyDescent="0.45">
      <c r="A500" s="91"/>
      <c r="B500" s="92"/>
      <c r="C500" s="93"/>
      <c r="D500" s="93"/>
      <c r="E500" s="94"/>
      <c r="F500" s="95"/>
      <c r="G500" s="95"/>
      <c r="H500" s="92"/>
      <c r="I500" s="92"/>
      <c r="J500" s="92" t="s">
        <v>45</v>
      </c>
      <c r="K500" s="92"/>
      <c r="L500" s="92"/>
      <c r="M500" s="92"/>
      <c r="N500" s="92"/>
      <c r="O500" s="96"/>
      <c r="P500" s="96"/>
      <c r="Q500" s="96"/>
      <c r="R500" s="92"/>
      <c r="S500" s="1"/>
      <c r="T500" s="1"/>
      <c r="U500" s="1"/>
      <c r="V500" s="91" t="s">
        <v>46</v>
      </c>
      <c r="W500" s="91"/>
      <c r="X500" s="91"/>
      <c r="Y500" s="101">
        <f>Y498-Y499</f>
        <v>0.13939999999999997</v>
      </c>
      <c r="Z500" s="97" t="s">
        <v>42</v>
      </c>
      <c r="AA500" s="91"/>
    </row>
    <row r="501" spans="1:27" ht="16.2" x14ac:dyDescent="0.45">
      <c r="A501" s="91"/>
      <c r="B501" s="92"/>
      <c r="C501" s="93"/>
      <c r="D501" s="93"/>
      <c r="E501" s="94"/>
      <c r="F501" s="95"/>
      <c r="G501" s="95"/>
      <c r="H501" s="92"/>
      <c r="I501" s="94"/>
      <c r="J501" s="92" t="s">
        <v>47</v>
      </c>
      <c r="K501" s="94"/>
      <c r="L501" s="94"/>
      <c r="M501" s="94"/>
      <c r="N501" s="94"/>
      <c r="O501" s="96"/>
      <c r="P501" s="96"/>
      <c r="Q501" s="96"/>
      <c r="R501" s="92"/>
      <c r="S501" s="1"/>
      <c r="T501" s="1"/>
      <c r="U501" s="1"/>
      <c r="V501" s="1"/>
      <c r="W501" s="1"/>
      <c r="X501" s="91"/>
      <c r="Y501" s="91"/>
      <c r="Z501" s="91"/>
      <c r="AA501" s="91"/>
    </row>
    <row r="502" spans="1:27" ht="16.2" x14ac:dyDescent="0.45">
      <c r="A502" s="98"/>
      <c r="B502" s="94"/>
      <c r="C502" s="102"/>
      <c r="D502" s="94"/>
      <c r="E502" s="94"/>
      <c r="F502" s="95"/>
      <c r="G502" s="95"/>
      <c r="H502" s="103"/>
      <c r="I502" s="94"/>
      <c r="J502" s="103" t="s">
        <v>48</v>
      </c>
      <c r="K502" s="94"/>
      <c r="L502" s="94"/>
      <c r="M502" s="94"/>
      <c r="N502" s="94"/>
      <c r="O502" s="95"/>
      <c r="P502" s="95"/>
      <c r="Q502" s="95"/>
      <c r="R502" s="95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24" x14ac:dyDescent="0.65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</row>
    <row r="504" spans="1:27" ht="24" x14ac:dyDescent="0.65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</row>
    <row r="505" spans="1:27" ht="16.2" x14ac:dyDescent="0.45">
      <c r="A505" s="4"/>
      <c r="B505" s="4"/>
      <c r="C505" s="105"/>
      <c r="D505" s="4"/>
      <c r="E505" s="4"/>
      <c r="F505" s="4"/>
      <c r="G505" s="4"/>
      <c r="H505" s="4"/>
      <c r="I505" s="106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6.2" x14ac:dyDescent="0.45">
      <c r="A506" s="4"/>
      <c r="B506" s="4"/>
      <c r="C506" s="105"/>
      <c r="D506" s="4"/>
      <c r="E506" s="4"/>
      <c r="F506" s="4"/>
      <c r="G506" s="4"/>
      <c r="H506" s="4"/>
      <c r="I506" s="106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6.2" x14ac:dyDescent="0.45">
      <c r="A507" s="4"/>
      <c r="B507" s="4"/>
      <c r="C507" s="105"/>
      <c r="D507" s="4"/>
      <c r="E507" s="4"/>
      <c r="F507" s="4"/>
      <c r="G507" s="4"/>
      <c r="H507" s="4"/>
      <c r="I507" s="106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6.2" x14ac:dyDescent="0.45">
      <c r="A508" s="4"/>
      <c r="B508" s="4"/>
      <c r="C508" s="105"/>
      <c r="D508" s="4"/>
      <c r="E508" s="4"/>
      <c r="F508" s="4"/>
      <c r="G508" s="4"/>
      <c r="H508" s="4"/>
      <c r="I508" s="106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6.2" x14ac:dyDescent="0.45">
      <c r="A509" s="4"/>
      <c r="B509" s="4"/>
      <c r="C509" s="105"/>
      <c r="D509" s="4"/>
      <c r="E509" s="4"/>
      <c r="F509" s="4"/>
      <c r="G509" s="4"/>
      <c r="H509" s="4"/>
      <c r="I509" s="106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6.2" x14ac:dyDescent="0.45">
      <c r="A510" s="4"/>
      <c r="B510" s="4"/>
      <c r="C510" s="105"/>
      <c r="D510" s="4"/>
      <c r="E510" s="4"/>
      <c r="F510" s="4"/>
      <c r="G510" s="4"/>
      <c r="H510" s="4"/>
      <c r="I510" s="106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 t="s">
        <v>51</v>
      </c>
    </row>
    <row r="511" spans="1:27" ht="18" x14ac:dyDescent="0.5">
      <c r="A511" s="4"/>
      <c r="B511" s="4"/>
      <c r="C511" s="105"/>
      <c r="D511" s="4"/>
      <c r="E511" s="4"/>
      <c r="F511" s="4"/>
      <c r="G511" s="4"/>
      <c r="H511" s="4"/>
      <c r="I511" s="106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5" t="s">
        <v>0</v>
      </c>
    </row>
    <row r="512" spans="1:27" ht="24" x14ac:dyDescent="0.65">
      <c r="A512" s="6" t="s">
        <v>1</v>
      </c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spans="1:27" ht="24" x14ac:dyDescent="0.65">
      <c r="A513" s="6" t="s">
        <v>2</v>
      </c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spans="1:27" ht="24" x14ac:dyDescent="0.65">
      <c r="A514" s="7"/>
      <c r="B514" s="8" t="s">
        <v>3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9" t="s">
        <v>96</v>
      </c>
      <c r="N514" s="9"/>
      <c r="O514" s="9"/>
      <c r="P514" s="9"/>
      <c r="Q514" s="10" t="s">
        <v>97</v>
      </c>
      <c r="R514" s="10"/>
      <c r="S514" s="10" t="s">
        <v>59</v>
      </c>
      <c r="T514" s="10"/>
      <c r="U514" s="11" t="s">
        <v>7</v>
      </c>
      <c r="V514" s="11"/>
      <c r="W514" s="11"/>
      <c r="X514" s="11"/>
      <c r="Y514" s="11"/>
      <c r="Z514" s="11"/>
      <c r="AA514" s="11"/>
    </row>
    <row r="515" spans="1:27" ht="18" x14ac:dyDescent="0.5">
      <c r="A515" s="12" t="s">
        <v>8</v>
      </c>
      <c r="B515" s="13" t="s">
        <v>9</v>
      </c>
      <c r="C515" s="14" t="s">
        <v>10</v>
      </c>
      <c r="D515" s="15" t="s">
        <v>11</v>
      </c>
      <c r="E515" s="15"/>
      <c r="F515" s="15"/>
      <c r="G515" s="15"/>
      <c r="H515" s="15"/>
      <c r="I515" s="15"/>
      <c r="J515" s="15"/>
      <c r="K515" s="16" t="s">
        <v>12</v>
      </c>
      <c r="L515" s="17"/>
      <c r="M515" s="17"/>
      <c r="N515" s="17"/>
      <c r="O515" s="17"/>
      <c r="P515" s="17"/>
      <c r="Q515" s="17"/>
      <c r="R515" s="17"/>
      <c r="S515" s="17"/>
      <c r="T515" s="17"/>
      <c r="U515" s="18"/>
      <c r="V515" s="19" t="s">
        <v>13</v>
      </c>
      <c r="W515" s="19" t="s">
        <v>14</v>
      </c>
      <c r="X515" s="19" t="s">
        <v>15</v>
      </c>
      <c r="Y515" s="19" t="s">
        <v>16</v>
      </c>
      <c r="Z515" s="19" t="s">
        <v>17</v>
      </c>
      <c r="AA515" s="20" t="s">
        <v>18</v>
      </c>
    </row>
    <row r="516" spans="1:27" ht="16.2" x14ac:dyDescent="0.45">
      <c r="A516" s="12"/>
      <c r="B516" s="13"/>
      <c r="C516" s="14"/>
      <c r="D516" s="21" t="s">
        <v>19</v>
      </c>
      <c r="E516" s="22"/>
      <c r="F516" s="23"/>
      <c r="G516" s="24" t="s">
        <v>20</v>
      </c>
      <c r="H516" s="25" t="s">
        <v>21</v>
      </c>
      <c r="I516" s="26" t="s">
        <v>22</v>
      </c>
      <c r="J516" s="25" t="s">
        <v>23</v>
      </c>
      <c r="K516" s="27" t="s">
        <v>8</v>
      </c>
      <c r="L516" s="28" t="s">
        <v>24</v>
      </c>
      <c r="M516" s="28" t="s">
        <v>25</v>
      </c>
      <c r="N516" s="29" t="s">
        <v>20</v>
      </c>
      <c r="O516" s="28" t="s">
        <v>26</v>
      </c>
      <c r="P516" s="29" t="s">
        <v>27</v>
      </c>
      <c r="Q516" s="30" t="s">
        <v>28</v>
      </c>
      <c r="R516" s="28" t="s">
        <v>29</v>
      </c>
      <c r="S516" s="31" t="s">
        <v>30</v>
      </c>
      <c r="T516" s="32"/>
      <c r="U516" s="28" t="s">
        <v>31</v>
      </c>
      <c r="V516" s="33"/>
      <c r="W516" s="33"/>
      <c r="X516" s="33"/>
      <c r="Y516" s="33"/>
      <c r="Z516" s="33"/>
      <c r="AA516" s="34"/>
    </row>
    <row r="517" spans="1:27" x14ac:dyDescent="0.3">
      <c r="A517" s="12"/>
      <c r="B517" s="13"/>
      <c r="C517" s="14"/>
      <c r="D517" s="35"/>
      <c r="E517" s="36"/>
      <c r="F517" s="37"/>
      <c r="G517" s="24"/>
      <c r="H517" s="38"/>
      <c r="I517" s="39"/>
      <c r="J517" s="38"/>
      <c r="K517" s="40"/>
      <c r="L517" s="41"/>
      <c r="M517" s="41"/>
      <c r="N517" s="42"/>
      <c r="O517" s="41"/>
      <c r="P517" s="42"/>
      <c r="Q517" s="43"/>
      <c r="R517" s="41"/>
      <c r="S517" s="30" t="s">
        <v>32</v>
      </c>
      <c r="T517" s="30" t="s">
        <v>33</v>
      </c>
      <c r="U517" s="41"/>
      <c r="V517" s="33"/>
      <c r="W517" s="33"/>
      <c r="X517" s="33"/>
      <c r="Y517" s="33"/>
      <c r="Z517" s="33"/>
      <c r="AA517" s="34"/>
    </row>
    <row r="518" spans="1:27" x14ac:dyDescent="0.3">
      <c r="A518" s="12"/>
      <c r="B518" s="13"/>
      <c r="C518" s="14"/>
      <c r="D518" s="44" t="s">
        <v>34</v>
      </c>
      <c r="E518" s="44" t="s">
        <v>35</v>
      </c>
      <c r="F518" s="44" t="s">
        <v>36</v>
      </c>
      <c r="G518" s="24"/>
      <c r="H518" s="38"/>
      <c r="I518" s="39"/>
      <c r="J518" s="38"/>
      <c r="K518" s="40"/>
      <c r="L518" s="41"/>
      <c r="M518" s="41"/>
      <c r="N518" s="42"/>
      <c r="O518" s="41"/>
      <c r="P518" s="42"/>
      <c r="Q518" s="43"/>
      <c r="R518" s="41"/>
      <c r="S518" s="43"/>
      <c r="T518" s="43"/>
      <c r="U518" s="41"/>
      <c r="V518" s="33"/>
      <c r="W518" s="33"/>
      <c r="X518" s="33"/>
      <c r="Y518" s="33"/>
      <c r="Z518" s="33"/>
      <c r="AA518" s="34"/>
    </row>
    <row r="519" spans="1:27" x14ac:dyDescent="0.3">
      <c r="A519" s="12"/>
      <c r="B519" s="13"/>
      <c r="C519" s="14"/>
      <c r="D519" s="45"/>
      <c r="E519" s="45"/>
      <c r="F519" s="45"/>
      <c r="G519" s="24"/>
      <c r="H519" s="38"/>
      <c r="I519" s="39"/>
      <c r="J519" s="38"/>
      <c r="K519" s="40"/>
      <c r="L519" s="41"/>
      <c r="M519" s="41"/>
      <c r="N519" s="42"/>
      <c r="O519" s="41"/>
      <c r="P519" s="42"/>
      <c r="Q519" s="43"/>
      <c r="R519" s="41"/>
      <c r="S519" s="43"/>
      <c r="T519" s="43"/>
      <c r="U519" s="41"/>
      <c r="V519" s="33"/>
      <c r="W519" s="33"/>
      <c r="X519" s="33"/>
      <c r="Y519" s="33"/>
      <c r="Z519" s="33"/>
      <c r="AA519" s="34"/>
    </row>
    <row r="520" spans="1:27" x14ac:dyDescent="0.3">
      <c r="A520" s="12"/>
      <c r="B520" s="13"/>
      <c r="C520" s="14"/>
      <c r="D520" s="46"/>
      <c r="E520" s="46"/>
      <c r="F520" s="46"/>
      <c r="G520" s="47"/>
      <c r="H520" s="48"/>
      <c r="I520" s="49"/>
      <c r="J520" s="48"/>
      <c r="K520" s="50"/>
      <c r="L520" s="51"/>
      <c r="M520" s="51"/>
      <c r="N520" s="52"/>
      <c r="O520" s="51"/>
      <c r="P520" s="52"/>
      <c r="Q520" s="53"/>
      <c r="R520" s="51"/>
      <c r="S520" s="53"/>
      <c r="T520" s="53"/>
      <c r="U520" s="51"/>
      <c r="V520" s="54"/>
      <c r="W520" s="54"/>
      <c r="X520" s="54"/>
      <c r="Y520" s="54"/>
      <c r="Z520" s="54"/>
      <c r="AA520" s="55"/>
    </row>
    <row r="521" spans="1:27" ht="16.2" x14ac:dyDescent="0.45">
      <c r="A521" s="56">
        <v>1</v>
      </c>
      <c r="B521" s="57" t="s">
        <v>37</v>
      </c>
      <c r="C521" s="57">
        <v>27</v>
      </c>
      <c r="D521" s="58">
        <v>0</v>
      </c>
      <c r="E521" s="58">
        <v>1</v>
      </c>
      <c r="F521" s="59">
        <v>9</v>
      </c>
      <c r="G521" s="58">
        <v>1</v>
      </c>
      <c r="H521" s="60">
        <f t="shared" ref="H521" si="38">(D521*400)+(E521*100)+(F521)</f>
        <v>109</v>
      </c>
      <c r="I521" s="61">
        <v>85</v>
      </c>
      <c r="J521" s="62">
        <f t="shared" ref="J521" si="39">(H521*I521)</f>
        <v>9265</v>
      </c>
      <c r="K521" s="57"/>
      <c r="L521" s="63"/>
      <c r="M521" s="63"/>
      <c r="N521" s="63"/>
      <c r="O521" s="64"/>
      <c r="P521" s="65"/>
      <c r="Q521" s="66"/>
      <c r="R521" s="66"/>
      <c r="S521" s="67"/>
      <c r="T521" s="67"/>
      <c r="U521" s="68"/>
      <c r="V521" s="69"/>
      <c r="W521" s="70"/>
      <c r="X521" s="63"/>
      <c r="Y521" s="62">
        <f>(J521)</f>
        <v>9265</v>
      </c>
      <c r="Z521" s="60">
        <v>0.01</v>
      </c>
      <c r="AA521" s="71">
        <f>Y521*Z521/100</f>
        <v>0.9265000000000001</v>
      </c>
    </row>
    <row r="522" spans="1:27" ht="16.2" x14ac:dyDescent="0.45">
      <c r="A522" s="57"/>
      <c r="B522" s="57"/>
      <c r="C522" s="57"/>
      <c r="D522" s="58"/>
      <c r="E522" s="58"/>
      <c r="F522" s="59"/>
      <c r="G522" s="58"/>
      <c r="H522" s="72"/>
      <c r="I522" s="61"/>
      <c r="J522" s="62"/>
      <c r="K522" s="57"/>
      <c r="L522" s="63"/>
      <c r="M522" s="63"/>
      <c r="N522" s="63"/>
      <c r="O522" s="64"/>
      <c r="P522" s="73"/>
      <c r="Q522" s="66"/>
      <c r="R522" s="66"/>
      <c r="S522" s="67"/>
      <c r="T522" s="67"/>
      <c r="U522" s="68"/>
      <c r="V522" s="74"/>
      <c r="W522" s="75"/>
      <c r="X522" s="63"/>
      <c r="Y522" s="62"/>
      <c r="Z522" s="60"/>
      <c r="AA522" s="71"/>
    </row>
    <row r="523" spans="1:27" ht="16.2" x14ac:dyDescent="0.45">
      <c r="A523" s="76"/>
      <c r="B523" s="76"/>
      <c r="C523" s="77"/>
      <c r="D523" s="77"/>
      <c r="E523" s="77"/>
      <c r="F523" s="77"/>
      <c r="G523" s="77"/>
      <c r="H523" s="78"/>
      <c r="I523" s="79"/>
      <c r="J523" s="80"/>
      <c r="K523" s="81"/>
      <c r="L523" s="82"/>
      <c r="M523" s="82"/>
      <c r="N523" s="82"/>
      <c r="O523" s="83"/>
      <c r="P523" s="84"/>
      <c r="Q523" s="85"/>
      <c r="R523" s="85"/>
      <c r="S523" s="84"/>
      <c r="T523" s="84"/>
      <c r="U523" s="86"/>
      <c r="V523" s="87"/>
      <c r="W523" s="87"/>
      <c r="X523" s="88"/>
      <c r="Y523" s="89"/>
      <c r="Z523" s="83"/>
      <c r="AA523" s="90">
        <f>SUM(AA521:AA522)</f>
        <v>0.9265000000000001</v>
      </c>
    </row>
    <row r="524" spans="1:27" ht="16.2" x14ac:dyDescent="0.45">
      <c r="A524" s="1"/>
      <c r="B524" s="1"/>
      <c r="C524" s="2"/>
      <c r="D524" s="1"/>
      <c r="E524" s="1"/>
      <c r="F524" s="1"/>
      <c r="G524" s="1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6.2" x14ac:dyDescent="0.45">
      <c r="A525" s="91"/>
      <c r="B525" s="92" t="s">
        <v>38</v>
      </c>
      <c r="C525" s="93" t="s">
        <v>39</v>
      </c>
      <c r="D525" s="93"/>
      <c r="E525" s="94"/>
      <c r="F525" s="95"/>
      <c r="G525" s="95"/>
      <c r="H525" s="92"/>
      <c r="I525" s="92"/>
      <c r="J525" s="92" t="s">
        <v>40</v>
      </c>
      <c r="K525" s="92"/>
      <c r="L525" s="92"/>
      <c r="M525" s="92"/>
      <c r="N525" s="92"/>
      <c r="O525" s="96"/>
      <c r="P525" s="96"/>
      <c r="Q525" s="96"/>
      <c r="R525" s="96"/>
      <c r="S525" s="1"/>
      <c r="T525" s="1"/>
      <c r="U525" s="1"/>
      <c r="V525" s="97" t="s">
        <v>41</v>
      </c>
      <c r="W525" s="97"/>
      <c r="X525" s="98"/>
      <c r="Y525" s="99">
        <f>AA523</f>
        <v>0.9265000000000001</v>
      </c>
      <c r="Z525" s="97" t="s">
        <v>42</v>
      </c>
      <c r="AA525" s="1"/>
    </row>
    <row r="526" spans="1:27" ht="16.2" x14ac:dyDescent="0.45">
      <c r="A526" s="91"/>
      <c r="B526" s="92"/>
      <c r="C526" s="93"/>
      <c r="D526" s="93"/>
      <c r="E526" s="94"/>
      <c r="F526" s="95"/>
      <c r="G526" s="95"/>
      <c r="H526" s="92"/>
      <c r="I526" s="92"/>
      <c r="J526" s="92" t="s">
        <v>43</v>
      </c>
      <c r="K526" s="92"/>
      <c r="L526" s="92"/>
      <c r="M526" s="92"/>
      <c r="N526" s="92"/>
      <c r="O526" s="96"/>
      <c r="P526" s="96"/>
      <c r="Q526" s="96"/>
      <c r="R526" s="96"/>
      <c r="S526" s="1"/>
      <c r="T526" s="1"/>
      <c r="U526" s="1"/>
      <c r="V526" s="100" t="s">
        <v>44</v>
      </c>
      <c r="W526" s="100"/>
      <c r="X526" s="100"/>
      <c r="Y526" s="101">
        <f>Y525*90%</f>
        <v>0.83385000000000009</v>
      </c>
      <c r="Z526" s="97" t="s">
        <v>42</v>
      </c>
      <c r="AA526" s="1"/>
    </row>
    <row r="527" spans="1:27" ht="16.2" x14ac:dyDescent="0.45">
      <c r="A527" s="91"/>
      <c r="B527" s="92"/>
      <c r="C527" s="93"/>
      <c r="D527" s="93"/>
      <c r="E527" s="94"/>
      <c r="F527" s="95"/>
      <c r="G527" s="95"/>
      <c r="H527" s="92"/>
      <c r="I527" s="92"/>
      <c r="J527" s="92" t="s">
        <v>45</v>
      </c>
      <c r="K527" s="92"/>
      <c r="L527" s="92"/>
      <c r="M527" s="92"/>
      <c r="N527" s="92"/>
      <c r="O527" s="96"/>
      <c r="P527" s="96"/>
      <c r="Q527" s="96"/>
      <c r="R527" s="92"/>
      <c r="S527" s="1"/>
      <c r="T527" s="1"/>
      <c r="U527" s="1"/>
      <c r="V527" s="91" t="s">
        <v>46</v>
      </c>
      <c r="W527" s="91"/>
      <c r="X527" s="91"/>
      <c r="Y527" s="101">
        <f>Y525-Y526</f>
        <v>9.265000000000001E-2</v>
      </c>
      <c r="Z527" s="97" t="s">
        <v>42</v>
      </c>
      <c r="AA527" s="91"/>
    </row>
    <row r="528" spans="1:27" ht="16.2" x14ac:dyDescent="0.45">
      <c r="A528" s="91"/>
      <c r="B528" s="92"/>
      <c r="C528" s="93"/>
      <c r="D528" s="93"/>
      <c r="E528" s="94"/>
      <c r="F528" s="95"/>
      <c r="G528" s="95"/>
      <c r="H528" s="92"/>
      <c r="I528" s="94"/>
      <c r="J528" s="92" t="s">
        <v>47</v>
      </c>
      <c r="K528" s="94"/>
      <c r="L528" s="94"/>
      <c r="M528" s="94"/>
      <c r="N528" s="94"/>
      <c r="O528" s="96"/>
      <c r="P528" s="96"/>
      <c r="Q528" s="96"/>
      <c r="R528" s="92"/>
      <c r="S528" s="1"/>
      <c r="T528" s="1"/>
      <c r="U528" s="1"/>
      <c r="V528" s="1"/>
      <c r="W528" s="1"/>
      <c r="X528" s="91"/>
      <c r="Y528" s="91"/>
      <c r="Z528" s="91"/>
      <c r="AA528" s="91"/>
    </row>
    <row r="529" spans="1:27" ht="16.2" x14ac:dyDescent="0.45">
      <c r="A529" s="98"/>
      <c r="B529" s="94"/>
      <c r="C529" s="102"/>
      <c r="D529" s="94"/>
      <c r="E529" s="94"/>
      <c r="F529" s="95"/>
      <c r="G529" s="95"/>
      <c r="H529" s="103"/>
      <c r="I529" s="94"/>
      <c r="J529" s="103" t="s">
        <v>48</v>
      </c>
      <c r="K529" s="94"/>
      <c r="L529" s="94"/>
      <c r="M529" s="94"/>
      <c r="N529" s="94"/>
      <c r="O529" s="95"/>
      <c r="P529" s="95"/>
      <c r="Q529" s="95"/>
      <c r="R529" s="95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24" x14ac:dyDescent="0.65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</row>
    <row r="531" spans="1:27" ht="24" x14ac:dyDescent="0.65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</row>
    <row r="532" spans="1:27" ht="16.2" x14ac:dyDescent="0.45">
      <c r="A532" s="4"/>
      <c r="B532" s="4"/>
      <c r="C532" s="105"/>
      <c r="D532" s="4"/>
      <c r="E532" s="4"/>
      <c r="F532" s="4"/>
      <c r="G532" s="4"/>
      <c r="H532" s="4"/>
      <c r="I532" s="106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6.2" x14ac:dyDescent="0.45">
      <c r="A533" s="4"/>
      <c r="B533" s="4"/>
      <c r="C533" s="105"/>
      <c r="D533" s="4"/>
      <c r="E533" s="4"/>
      <c r="F533" s="4"/>
      <c r="G533" s="4"/>
      <c r="H533" s="4"/>
      <c r="I533" s="106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6.2" x14ac:dyDescent="0.45">
      <c r="A534" s="4"/>
      <c r="B534" s="4"/>
      <c r="C534" s="105"/>
      <c r="D534" s="4"/>
      <c r="E534" s="4"/>
      <c r="F534" s="4"/>
      <c r="G534" s="4"/>
      <c r="H534" s="4"/>
      <c r="I534" s="106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6.2" x14ac:dyDescent="0.45">
      <c r="A535" s="4"/>
      <c r="B535" s="4"/>
      <c r="C535" s="105"/>
      <c r="D535" s="4"/>
      <c r="E535" s="4"/>
      <c r="F535" s="4"/>
      <c r="G535" s="4"/>
      <c r="H535" s="4"/>
      <c r="I535" s="106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6.2" x14ac:dyDescent="0.45">
      <c r="A536" s="4"/>
      <c r="B536" s="4"/>
      <c r="C536" s="105"/>
      <c r="D536" s="4"/>
      <c r="E536" s="4"/>
      <c r="F536" s="4"/>
      <c r="G536" s="4"/>
      <c r="H536" s="4"/>
      <c r="I536" s="106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6.2" x14ac:dyDescent="0.45">
      <c r="A537" s="4"/>
      <c r="B537" s="4"/>
      <c r="C537" s="105"/>
      <c r="D537" s="4"/>
      <c r="E537" s="4"/>
      <c r="F537" s="4"/>
      <c r="G537" s="4"/>
      <c r="H537" s="4"/>
      <c r="I537" s="106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 t="s">
        <v>51</v>
      </c>
    </row>
    <row r="538" spans="1:27" ht="18" x14ac:dyDescent="0.5">
      <c r="A538" s="4"/>
      <c r="B538" s="4"/>
      <c r="C538" s="105"/>
      <c r="D538" s="4"/>
      <c r="E538" s="4"/>
      <c r="F538" s="4"/>
      <c r="G538" s="4"/>
      <c r="H538" s="4"/>
      <c r="I538" s="106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5" t="s">
        <v>0</v>
      </c>
    </row>
    <row r="539" spans="1:27" ht="24" x14ac:dyDescent="0.65">
      <c r="A539" s="6" t="s">
        <v>1</v>
      </c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spans="1:27" ht="24" x14ac:dyDescent="0.65">
      <c r="A540" s="6" t="s">
        <v>2</v>
      </c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spans="1:27" ht="24" x14ac:dyDescent="0.65">
      <c r="A541" s="7"/>
      <c r="B541" s="8" t="s">
        <v>3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9" t="s">
        <v>98</v>
      </c>
      <c r="N541" s="9"/>
      <c r="O541" s="9"/>
      <c r="P541" s="9"/>
      <c r="Q541" s="10" t="s">
        <v>99</v>
      </c>
      <c r="R541" s="10"/>
      <c r="S541" s="10" t="s">
        <v>100</v>
      </c>
      <c r="T541" s="10"/>
      <c r="U541" s="11" t="s">
        <v>7</v>
      </c>
      <c r="V541" s="11"/>
      <c r="W541" s="11"/>
      <c r="X541" s="11"/>
      <c r="Y541" s="11"/>
      <c r="Z541" s="11"/>
      <c r="AA541" s="11"/>
    </row>
    <row r="542" spans="1:27" ht="18" x14ac:dyDescent="0.5">
      <c r="A542" s="12" t="s">
        <v>8</v>
      </c>
      <c r="B542" s="13" t="s">
        <v>9</v>
      </c>
      <c r="C542" s="14" t="s">
        <v>10</v>
      </c>
      <c r="D542" s="15" t="s">
        <v>11</v>
      </c>
      <c r="E542" s="15"/>
      <c r="F542" s="15"/>
      <c r="G542" s="15"/>
      <c r="H542" s="15"/>
      <c r="I542" s="15"/>
      <c r="J542" s="15"/>
      <c r="K542" s="16" t="s">
        <v>12</v>
      </c>
      <c r="L542" s="17"/>
      <c r="M542" s="17"/>
      <c r="N542" s="17"/>
      <c r="O542" s="17"/>
      <c r="P542" s="17"/>
      <c r="Q542" s="17"/>
      <c r="R542" s="17"/>
      <c r="S542" s="17"/>
      <c r="T542" s="17"/>
      <c r="U542" s="18"/>
      <c r="V542" s="19" t="s">
        <v>13</v>
      </c>
      <c r="W542" s="19" t="s">
        <v>14</v>
      </c>
      <c r="X542" s="19" t="s">
        <v>15</v>
      </c>
      <c r="Y542" s="19" t="s">
        <v>16</v>
      </c>
      <c r="Z542" s="19" t="s">
        <v>17</v>
      </c>
      <c r="AA542" s="20" t="s">
        <v>18</v>
      </c>
    </row>
    <row r="543" spans="1:27" ht="16.2" x14ac:dyDescent="0.45">
      <c r="A543" s="12"/>
      <c r="B543" s="13"/>
      <c r="C543" s="14"/>
      <c r="D543" s="21" t="s">
        <v>19</v>
      </c>
      <c r="E543" s="22"/>
      <c r="F543" s="23"/>
      <c r="G543" s="24" t="s">
        <v>20</v>
      </c>
      <c r="H543" s="25" t="s">
        <v>21</v>
      </c>
      <c r="I543" s="26" t="s">
        <v>22</v>
      </c>
      <c r="J543" s="25" t="s">
        <v>23</v>
      </c>
      <c r="K543" s="27" t="s">
        <v>8</v>
      </c>
      <c r="L543" s="28" t="s">
        <v>24</v>
      </c>
      <c r="M543" s="28" t="s">
        <v>25</v>
      </c>
      <c r="N543" s="29" t="s">
        <v>20</v>
      </c>
      <c r="O543" s="28" t="s">
        <v>26</v>
      </c>
      <c r="P543" s="29" t="s">
        <v>27</v>
      </c>
      <c r="Q543" s="30" t="s">
        <v>28</v>
      </c>
      <c r="R543" s="28" t="s">
        <v>29</v>
      </c>
      <c r="S543" s="31" t="s">
        <v>30</v>
      </c>
      <c r="T543" s="32"/>
      <c r="U543" s="28" t="s">
        <v>31</v>
      </c>
      <c r="V543" s="33"/>
      <c r="W543" s="33"/>
      <c r="X543" s="33"/>
      <c r="Y543" s="33"/>
      <c r="Z543" s="33"/>
      <c r="AA543" s="34"/>
    </row>
    <row r="544" spans="1:27" x14ac:dyDescent="0.3">
      <c r="A544" s="12"/>
      <c r="B544" s="13"/>
      <c r="C544" s="14"/>
      <c r="D544" s="35"/>
      <c r="E544" s="36"/>
      <c r="F544" s="37"/>
      <c r="G544" s="24"/>
      <c r="H544" s="38"/>
      <c r="I544" s="39"/>
      <c r="J544" s="38"/>
      <c r="K544" s="40"/>
      <c r="L544" s="41"/>
      <c r="M544" s="41"/>
      <c r="N544" s="42"/>
      <c r="O544" s="41"/>
      <c r="P544" s="42"/>
      <c r="Q544" s="43"/>
      <c r="R544" s="41"/>
      <c r="S544" s="30" t="s">
        <v>32</v>
      </c>
      <c r="T544" s="30" t="s">
        <v>33</v>
      </c>
      <c r="U544" s="41"/>
      <c r="V544" s="33"/>
      <c r="W544" s="33"/>
      <c r="X544" s="33"/>
      <c r="Y544" s="33"/>
      <c r="Z544" s="33"/>
      <c r="AA544" s="34"/>
    </row>
    <row r="545" spans="1:27" x14ac:dyDescent="0.3">
      <c r="A545" s="12"/>
      <c r="B545" s="13"/>
      <c r="C545" s="14"/>
      <c r="D545" s="44" t="s">
        <v>34</v>
      </c>
      <c r="E545" s="44" t="s">
        <v>35</v>
      </c>
      <c r="F545" s="44" t="s">
        <v>36</v>
      </c>
      <c r="G545" s="24"/>
      <c r="H545" s="38"/>
      <c r="I545" s="39"/>
      <c r="J545" s="38"/>
      <c r="K545" s="40"/>
      <c r="L545" s="41"/>
      <c r="M545" s="41"/>
      <c r="N545" s="42"/>
      <c r="O545" s="41"/>
      <c r="P545" s="42"/>
      <c r="Q545" s="43"/>
      <c r="R545" s="41"/>
      <c r="S545" s="43"/>
      <c r="T545" s="43"/>
      <c r="U545" s="41"/>
      <c r="V545" s="33"/>
      <c r="W545" s="33"/>
      <c r="X545" s="33"/>
      <c r="Y545" s="33"/>
      <c r="Z545" s="33"/>
      <c r="AA545" s="34"/>
    </row>
    <row r="546" spans="1:27" x14ac:dyDescent="0.3">
      <c r="A546" s="12"/>
      <c r="B546" s="13"/>
      <c r="C546" s="14"/>
      <c r="D546" s="45"/>
      <c r="E546" s="45"/>
      <c r="F546" s="45"/>
      <c r="G546" s="24"/>
      <c r="H546" s="38"/>
      <c r="I546" s="39"/>
      <c r="J546" s="38"/>
      <c r="K546" s="40"/>
      <c r="L546" s="41"/>
      <c r="M546" s="41"/>
      <c r="N546" s="42"/>
      <c r="O546" s="41"/>
      <c r="P546" s="42"/>
      <c r="Q546" s="43"/>
      <c r="R546" s="41"/>
      <c r="S546" s="43"/>
      <c r="T546" s="43"/>
      <c r="U546" s="41"/>
      <c r="V546" s="33"/>
      <c r="W546" s="33"/>
      <c r="X546" s="33"/>
      <c r="Y546" s="33"/>
      <c r="Z546" s="33"/>
      <c r="AA546" s="34"/>
    </row>
    <row r="547" spans="1:27" x14ac:dyDescent="0.3">
      <c r="A547" s="12"/>
      <c r="B547" s="13"/>
      <c r="C547" s="14"/>
      <c r="D547" s="46"/>
      <c r="E547" s="46"/>
      <c r="F547" s="46"/>
      <c r="G547" s="47"/>
      <c r="H547" s="48"/>
      <c r="I547" s="49"/>
      <c r="J547" s="48"/>
      <c r="K547" s="50"/>
      <c r="L547" s="51"/>
      <c r="M547" s="51"/>
      <c r="N547" s="52"/>
      <c r="O547" s="51"/>
      <c r="P547" s="52"/>
      <c r="Q547" s="53"/>
      <c r="R547" s="51"/>
      <c r="S547" s="53"/>
      <c r="T547" s="53"/>
      <c r="U547" s="51"/>
      <c r="V547" s="54"/>
      <c r="W547" s="54"/>
      <c r="X547" s="54"/>
      <c r="Y547" s="54"/>
      <c r="Z547" s="54"/>
      <c r="AA547" s="55"/>
    </row>
    <row r="548" spans="1:27" ht="16.2" x14ac:dyDescent="0.45">
      <c r="A548" s="56">
        <v>1</v>
      </c>
      <c r="B548" s="57" t="s">
        <v>37</v>
      </c>
      <c r="C548" s="57">
        <v>32</v>
      </c>
      <c r="D548" s="58">
        <v>0</v>
      </c>
      <c r="E548" s="58">
        <v>1</v>
      </c>
      <c r="F548" s="59">
        <v>24</v>
      </c>
      <c r="G548" s="58">
        <v>1</v>
      </c>
      <c r="H548" s="60">
        <f t="shared" ref="H548" si="40">(D548*400)+(E548*100)+(F548)</f>
        <v>124</v>
      </c>
      <c r="I548" s="61">
        <v>85</v>
      </c>
      <c r="J548" s="62">
        <f t="shared" ref="J548" si="41">(H548*I548)</f>
        <v>10540</v>
      </c>
      <c r="K548" s="57"/>
      <c r="L548" s="63"/>
      <c r="M548" s="63"/>
      <c r="N548" s="63"/>
      <c r="O548" s="64"/>
      <c r="P548" s="65"/>
      <c r="Q548" s="66"/>
      <c r="R548" s="66"/>
      <c r="S548" s="67"/>
      <c r="T548" s="67"/>
      <c r="U548" s="68"/>
      <c r="V548" s="69"/>
      <c r="W548" s="70"/>
      <c r="X548" s="63"/>
      <c r="Y548" s="62">
        <f>(J548)</f>
        <v>10540</v>
      </c>
      <c r="Z548" s="60">
        <v>0.01</v>
      </c>
      <c r="AA548" s="71">
        <f>Y548*Z548/100</f>
        <v>1.054</v>
      </c>
    </row>
    <row r="549" spans="1:27" ht="16.2" x14ac:dyDescent="0.45">
      <c r="A549" s="57"/>
      <c r="B549" s="57"/>
      <c r="C549" s="57"/>
      <c r="D549" s="58"/>
      <c r="E549" s="58"/>
      <c r="F549" s="59"/>
      <c r="G549" s="58"/>
      <c r="H549" s="72"/>
      <c r="I549" s="61"/>
      <c r="J549" s="62"/>
      <c r="K549" s="57"/>
      <c r="L549" s="63"/>
      <c r="M549" s="63"/>
      <c r="N549" s="63"/>
      <c r="O549" s="64"/>
      <c r="P549" s="73"/>
      <c r="Q549" s="66"/>
      <c r="R549" s="66"/>
      <c r="S549" s="67"/>
      <c r="T549" s="67"/>
      <c r="U549" s="68"/>
      <c r="V549" s="74"/>
      <c r="W549" s="75"/>
      <c r="X549" s="63"/>
      <c r="Y549" s="62"/>
      <c r="Z549" s="60"/>
      <c r="AA549" s="71"/>
    </row>
    <row r="550" spans="1:27" ht="16.2" x14ac:dyDescent="0.45">
      <c r="A550" s="76"/>
      <c r="B550" s="76"/>
      <c r="C550" s="77"/>
      <c r="D550" s="77"/>
      <c r="E550" s="77"/>
      <c r="F550" s="77"/>
      <c r="G550" s="77"/>
      <c r="H550" s="78"/>
      <c r="I550" s="79"/>
      <c r="J550" s="80"/>
      <c r="K550" s="81"/>
      <c r="L550" s="82"/>
      <c r="M550" s="82"/>
      <c r="N550" s="82"/>
      <c r="O550" s="83"/>
      <c r="P550" s="84"/>
      <c r="Q550" s="85"/>
      <c r="R550" s="85"/>
      <c r="S550" s="84"/>
      <c r="T550" s="84"/>
      <c r="U550" s="86"/>
      <c r="V550" s="87"/>
      <c r="W550" s="87"/>
      <c r="X550" s="88"/>
      <c r="Y550" s="89"/>
      <c r="Z550" s="83"/>
      <c r="AA550" s="90">
        <f>SUM(AA548:AA549)</f>
        <v>1.054</v>
      </c>
    </row>
    <row r="551" spans="1:27" ht="16.2" x14ac:dyDescent="0.45">
      <c r="A551" s="1"/>
      <c r="B551" s="1"/>
      <c r="C551" s="2"/>
      <c r="D551" s="1"/>
      <c r="E551" s="1"/>
      <c r="F551" s="1"/>
      <c r="G551" s="1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6.2" x14ac:dyDescent="0.45">
      <c r="A552" s="91"/>
      <c r="B552" s="92" t="s">
        <v>38</v>
      </c>
      <c r="C552" s="93" t="s">
        <v>39</v>
      </c>
      <c r="D552" s="93"/>
      <c r="E552" s="94"/>
      <c r="F552" s="95"/>
      <c r="G552" s="95"/>
      <c r="H552" s="92"/>
      <c r="I552" s="92"/>
      <c r="J552" s="92" t="s">
        <v>40</v>
      </c>
      <c r="K552" s="92"/>
      <c r="L552" s="92"/>
      <c r="M552" s="92"/>
      <c r="N552" s="92"/>
      <c r="O552" s="96"/>
      <c r="P552" s="96"/>
      <c r="Q552" s="96"/>
      <c r="R552" s="96"/>
      <c r="S552" s="1"/>
      <c r="T552" s="1"/>
      <c r="U552" s="1"/>
      <c r="V552" s="97" t="s">
        <v>41</v>
      </c>
      <c r="W552" s="97"/>
      <c r="X552" s="98"/>
      <c r="Y552" s="99">
        <f>AA550</f>
        <v>1.054</v>
      </c>
      <c r="Z552" s="97" t="s">
        <v>42</v>
      </c>
      <c r="AA552" s="1"/>
    </row>
    <row r="553" spans="1:27" ht="16.2" x14ac:dyDescent="0.45">
      <c r="A553" s="91"/>
      <c r="B553" s="92"/>
      <c r="C553" s="93"/>
      <c r="D553" s="93"/>
      <c r="E553" s="94"/>
      <c r="F553" s="95"/>
      <c r="G553" s="95"/>
      <c r="H553" s="92"/>
      <c r="I553" s="92"/>
      <c r="J553" s="92" t="s">
        <v>43</v>
      </c>
      <c r="K553" s="92"/>
      <c r="L553" s="92"/>
      <c r="M553" s="92"/>
      <c r="N553" s="92"/>
      <c r="O553" s="96"/>
      <c r="P553" s="96"/>
      <c r="Q553" s="96"/>
      <c r="R553" s="96"/>
      <c r="S553" s="1"/>
      <c r="T553" s="1"/>
      <c r="U553" s="1"/>
      <c r="V553" s="100" t="s">
        <v>44</v>
      </c>
      <c r="W553" s="100"/>
      <c r="X553" s="100"/>
      <c r="Y553" s="101">
        <f>Y552*90%</f>
        <v>0.94860000000000011</v>
      </c>
      <c r="Z553" s="97" t="s">
        <v>42</v>
      </c>
      <c r="AA553" s="1"/>
    </row>
    <row r="554" spans="1:27" ht="16.2" x14ac:dyDescent="0.45">
      <c r="A554" s="91"/>
      <c r="B554" s="92"/>
      <c r="C554" s="93"/>
      <c r="D554" s="93"/>
      <c r="E554" s="94"/>
      <c r="F554" s="95"/>
      <c r="G554" s="95"/>
      <c r="H554" s="92"/>
      <c r="I554" s="92"/>
      <c r="J554" s="92" t="s">
        <v>45</v>
      </c>
      <c r="K554" s="92"/>
      <c r="L554" s="92"/>
      <c r="M554" s="92"/>
      <c r="N554" s="92"/>
      <c r="O554" s="96"/>
      <c r="P554" s="96"/>
      <c r="Q554" s="96"/>
      <c r="R554" s="92"/>
      <c r="S554" s="1"/>
      <c r="T554" s="1"/>
      <c r="U554" s="1"/>
      <c r="V554" s="91" t="s">
        <v>46</v>
      </c>
      <c r="W554" s="91"/>
      <c r="X554" s="91"/>
      <c r="Y554" s="101">
        <f>Y552-Y553</f>
        <v>0.10539999999999994</v>
      </c>
      <c r="Z554" s="97" t="s">
        <v>42</v>
      </c>
      <c r="AA554" s="91"/>
    </row>
    <row r="555" spans="1:27" ht="16.2" x14ac:dyDescent="0.45">
      <c r="A555" s="91"/>
      <c r="B555" s="92"/>
      <c r="C555" s="93"/>
      <c r="D555" s="93"/>
      <c r="E555" s="94"/>
      <c r="F555" s="95"/>
      <c r="G555" s="95"/>
      <c r="H555" s="92"/>
      <c r="I555" s="94"/>
      <c r="J555" s="92" t="s">
        <v>47</v>
      </c>
      <c r="K555" s="94"/>
      <c r="L555" s="94"/>
      <c r="M555" s="94"/>
      <c r="N555" s="94"/>
      <c r="O555" s="96"/>
      <c r="P555" s="96"/>
      <c r="Q555" s="96"/>
      <c r="R555" s="92"/>
      <c r="S555" s="1"/>
      <c r="T555" s="1"/>
      <c r="U555" s="1"/>
      <c r="V555" s="1"/>
      <c r="W555" s="1"/>
      <c r="X555" s="91"/>
      <c r="Y555" s="91"/>
      <c r="Z555" s="91"/>
      <c r="AA555" s="91"/>
    </row>
    <row r="556" spans="1:27" ht="16.2" x14ac:dyDescent="0.45">
      <c r="A556" s="98"/>
      <c r="B556" s="94"/>
      <c r="C556" s="102"/>
      <c r="D556" s="94"/>
      <c r="E556" s="94"/>
      <c r="F556" s="95"/>
      <c r="G556" s="95"/>
      <c r="H556" s="103"/>
      <c r="I556" s="94"/>
      <c r="J556" s="103" t="s">
        <v>48</v>
      </c>
      <c r="K556" s="94"/>
      <c r="L556" s="94"/>
      <c r="M556" s="94"/>
      <c r="N556" s="94"/>
      <c r="O556" s="95"/>
      <c r="P556" s="95"/>
      <c r="Q556" s="95"/>
      <c r="R556" s="95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24" x14ac:dyDescent="0.65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</row>
    <row r="558" spans="1:27" ht="24" x14ac:dyDescent="0.65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</row>
    <row r="559" spans="1:27" ht="16.2" x14ac:dyDescent="0.45">
      <c r="A559" s="4"/>
      <c r="B559" s="4"/>
      <c r="C559" s="105"/>
      <c r="D559" s="4"/>
      <c r="E559" s="4"/>
      <c r="F559" s="4"/>
      <c r="G559" s="4"/>
      <c r="H559" s="4"/>
      <c r="I559" s="106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6.2" x14ac:dyDescent="0.45">
      <c r="A560" s="4"/>
      <c r="B560" s="4"/>
      <c r="C560" s="105"/>
      <c r="D560" s="4"/>
      <c r="E560" s="4"/>
      <c r="F560" s="4"/>
      <c r="G560" s="4"/>
      <c r="H560" s="4"/>
      <c r="I560" s="106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6.2" x14ac:dyDescent="0.45">
      <c r="A561" s="4"/>
      <c r="B561" s="4"/>
      <c r="C561" s="105"/>
      <c r="D561" s="4"/>
      <c r="E561" s="4"/>
      <c r="F561" s="4"/>
      <c r="G561" s="4"/>
      <c r="H561" s="4"/>
      <c r="I561" s="106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6.2" x14ac:dyDescent="0.45">
      <c r="A562" s="4"/>
      <c r="B562" s="4"/>
      <c r="C562" s="105"/>
      <c r="D562" s="4"/>
      <c r="E562" s="4"/>
      <c r="F562" s="4"/>
      <c r="G562" s="4"/>
      <c r="H562" s="4"/>
      <c r="I562" s="106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6.2" x14ac:dyDescent="0.45">
      <c r="A563" s="4"/>
      <c r="B563" s="4"/>
      <c r="C563" s="105"/>
      <c r="D563" s="4"/>
      <c r="E563" s="4"/>
      <c r="F563" s="4"/>
      <c r="G563" s="4"/>
      <c r="H563" s="4"/>
      <c r="I563" s="106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6.2" x14ac:dyDescent="0.45">
      <c r="A564" s="4"/>
      <c r="B564" s="4"/>
      <c r="C564" s="105"/>
      <c r="D564" s="4"/>
      <c r="E564" s="4"/>
      <c r="F564" s="4"/>
      <c r="G564" s="4"/>
      <c r="H564" s="4"/>
      <c r="I564" s="106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 t="s">
        <v>51</v>
      </c>
    </row>
    <row r="565" spans="1:27" ht="18" x14ac:dyDescent="0.5">
      <c r="A565" s="4"/>
      <c r="B565" s="4"/>
      <c r="C565" s="105"/>
      <c r="D565" s="4"/>
      <c r="E565" s="4"/>
      <c r="F565" s="4"/>
      <c r="G565" s="4"/>
      <c r="H565" s="4"/>
      <c r="I565" s="106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5" t="s">
        <v>0</v>
      </c>
    </row>
    <row r="566" spans="1:27" ht="24" x14ac:dyDescent="0.65">
      <c r="A566" s="6" t="s">
        <v>1</v>
      </c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spans="1:27" ht="24" x14ac:dyDescent="0.65">
      <c r="A567" s="6" t="s">
        <v>2</v>
      </c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spans="1:27" ht="24" x14ac:dyDescent="0.65">
      <c r="A568" s="7"/>
      <c r="B568" s="8" t="s">
        <v>3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9" t="s">
        <v>101</v>
      </c>
      <c r="N568" s="9"/>
      <c r="O568" s="9"/>
      <c r="P568" s="9"/>
      <c r="Q568" s="10" t="s">
        <v>102</v>
      </c>
      <c r="R568" s="10"/>
      <c r="S568" s="10" t="s">
        <v>59</v>
      </c>
      <c r="T568" s="10"/>
      <c r="U568" s="11" t="s">
        <v>7</v>
      </c>
      <c r="V568" s="11"/>
      <c r="W568" s="11"/>
      <c r="X568" s="11"/>
      <c r="Y568" s="11"/>
      <c r="Z568" s="11"/>
      <c r="AA568" s="11"/>
    </row>
    <row r="569" spans="1:27" ht="18" x14ac:dyDescent="0.5">
      <c r="A569" s="12" t="s">
        <v>8</v>
      </c>
      <c r="B569" s="13" t="s">
        <v>9</v>
      </c>
      <c r="C569" s="14" t="s">
        <v>10</v>
      </c>
      <c r="D569" s="15" t="s">
        <v>11</v>
      </c>
      <c r="E569" s="15"/>
      <c r="F569" s="15"/>
      <c r="G569" s="15"/>
      <c r="H569" s="15"/>
      <c r="I569" s="15"/>
      <c r="J569" s="15"/>
      <c r="K569" s="16" t="s">
        <v>12</v>
      </c>
      <c r="L569" s="17"/>
      <c r="M569" s="17"/>
      <c r="N569" s="17"/>
      <c r="O569" s="17"/>
      <c r="P569" s="17"/>
      <c r="Q569" s="17"/>
      <c r="R569" s="17"/>
      <c r="S569" s="17"/>
      <c r="T569" s="17"/>
      <c r="U569" s="18"/>
      <c r="V569" s="19" t="s">
        <v>13</v>
      </c>
      <c r="W569" s="19" t="s">
        <v>14</v>
      </c>
      <c r="X569" s="19" t="s">
        <v>15</v>
      </c>
      <c r="Y569" s="19" t="s">
        <v>16</v>
      </c>
      <c r="Z569" s="19" t="s">
        <v>17</v>
      </c>
      <c r="AA569" s="20" t="s">
        <v>18</v>
      </c>
    </row>
    <row r="570" spans="1:27" ht="16.2" x14ac:dyDescent="0.45">
      <c r="A570" s="12"/>
      <c r="B570" s="13"/>
      <c r="C570" s="14"/>
      <c r="D570" s="21" t="s">
        <v>19</v>
      </c>
      <c r="E570" s="22"/>
      <c r="F570" s="23"/>
      <c r="G570" s="24" t="s">
        <v>20</v>
      </c>
      <c r="H570" s="25" t="s">
        <v>21</v>
      </c>
      <c r="I570" s="26" t="s">
        <v>22</v>
      </c>
      <c r="J570" s="25" t="s">
        <v>23</v>
      </c>
      <c r="K570" s="27" t="s">
        <v>8</v>
      </c>
      <c r="L570" s="28" t="s">
        <v>24</v>
      </c>
      <c r="M570" s="28" t="s">
        <v>25</v>
      </c>
      <c r="N570" s="29" t="s">
        <v>20</v>
      </c>
      <c r="O570" s="28" t="s">
        <v>26</v>
      </c>
      <c r="P570" s="29" t="s">
        <v>27</v>
      </c>
      <c r="Q570" s="30" t="s">
        <v>28</v>
      </c>
      <c r="R570" s="28" t="s">
        <v>29</v>
      </c>
      <c r="S570" s="31" t="s">
        <v>30</v>
      </c>
      <c r="T570" s="32"/>
      <c r="U570" s="28" t="s">
        <v>31</v>
      </c>
      <c r="V570" s="33"/>
      <c r="W570" s="33"/>
      <c r="X570" s="33"/>
      <c r="Y570" s="33"/>
      <c r="Z570" s="33"/>
      <c r="AA570" s="34"/>
    </row>
    <row r="571" spans="1:27" x14ac:dyDescent="0.3">
      <c r="A571" s="12"/>
      <c r="B571" s="13"/>
      <c r="C571" s="14"/>
      <c r="D571" s="35"/>
      <c r="E571" s="36"/>
      <c r="F571" s="37"/>
      <c r="G571" s="24"/>
      <c r="H571" s="38"/>
      <c r="I571" s="39"/>
      <c r="J571" s="38"/>
      <c r="K571" s="40"/>
      <c r="L571" s="41"/>
      <c r="M571" s="41"/>
      <c r="N571" s="42"/>
      <c r="O571" s="41"/>
      <c r="P571" s="42"/>
      <c r="Q571" s="43"/>
      <c r="R571" s="41"/>
      <c r="S571" s="30" t="s">
        <v>32</v>
      </c>
      <c r="T571" s="30" t="s">
        <v>33</v>
      </c>
      <c r="U571" s="41"/>
      <c r="V571" s="33"/>
      <c r="W571" s="33"/>
      <c r="X571" s="33"/>
      <c r="Y571" s="33"/>
      <c r="Z571" s="33"/>
      <c r="AA571" s="34"/>
    </row>
    <row r="572" spans="1:27" x14ac:dyDescent="0.3">
      <c r="A572" s="12"/>
      <c r="B572" s="13"/>
      <c r="C572" s="14"/>
      <c r="D572" s="44" t="s">
        <v>34</v>
      </c>
      <c r="E572" s="44" t="s">
        <v>35</v>
      </c>
      <c r="F572" s="44" t="s">
        <v>36</v>
      </c>
      <c r="G572" s="24"/>
      <c r="H572" s="38"/>
      <c r="I572" s="39"/>
      <c r="J572" s="38"/>
      <c r="K572" s="40"/>
      <c r="L572" s="41"/>
      <c r="M572" s="41"/>
      <c r="N572" s="42"/>
      <c r="O572" s="41"/>
      <c r="P572" s="42"/>
      <c r="Q572" s="43"/>
      <c r="R572" s="41"/>
      <c r="S572" s="43"/>
      <c r="T572" s="43"/>
      <c r="U572" s="41"/>
      <c r="V572" s="33"/>
      <c r="W572" s="33"/>
      <c r="X572" s="33"/>
      <c r="Y572" s="33"/>
      <c r="Z572" s="33"/>
      <c r="AA572" s="34"/>
    </row>
    <row r="573" spans="1:27" x14ac:dyDescent="0.3">
      <c r="A573" s="12"/>
      <c r="B573" s="13"/>
      <c r="C573" s="14"/>
      <c r="D573" s="45"/>
      <c r="E573" s="45"/>
      <c r="F573" s="45"/>
      <c r="G573" s="24"/>
      <c r="H573" s="38"/>
      <c r="I573" s="39"/>
      <c r="J573" s="38"/>
      <c r="K573" s="40"/>
      <c r="L573" s="41"/>
      <c r="M573" s="41"/>
      <c r="N573" s="42"/>
      <c r="O573" s="41"/>
      <c r="P573" s="42"/>
      <c r="Q573" s="43"/>
      <c r="R573" s="41"/>
      <c r="S573" s="43"/>
      <c r="T573" s="43"/>
      <c r="U573" s="41"/>
      <c r="V573" s="33"/>
      <c r="W573" s="33"/>
      <c r="X573" s="33"/>
      <c r="Y573" s="33"/>
      <c r="Z573" s="33"/>
      <c r="AA573" s="34"/>
    </row>
    <row r="574" spans="1:27" x14ac:dyDescent="0.3">
      <c r="A574" s="12"/>
      <c r="B574" s="13"/>
      <c r="C574" s="14"/>
      <c r="D574" s="46"/>
      <c r="E574" s="46"/>
      <c r="F574" s="46"/>
      <c r="G574" s="47"/>
      <c r="H574" s="48"/>
      <c r="I574" s="49"/>
      <c r="J574" s="48"/>
      <c r="K574" s="50"/>
      <c r="L574" s="51"/>
      <c r="M574" s="51"/>
      <c r="N574" s="52"/>
      <c r="O574" s="51"/>
      <c r="P574" s="52"/>
      <c r="Q574" s="53"/>
      <c r="R574" s="51"/>
      <c r="S574" s="53"/>
      <c r="T574" s="53"/>
      <c r="U574" s="51"/>
      <c r="V574" s="54"/>
      <c r="W574" s="54"/>
      <c r="X574" s="54"/>
      <c r="Y574" s="54"/>
      <c r="Z574" s="54"/>
      <c r="AA574" s="55"/>
    </row>
    <row r="575" spans="1:27" ht="16.2" x14ac:dyDescent="0.45">
      <c r="A575" s="56">
        <v>1</v>
      </c>
      <c r="B575" s="57" t="s">
        <v>37</v>
      </c>
      <c r="C575" s="57">
        <v>33</v>
      </c>
      <c r="D575" s="58">
        <v>0</v>
      </c>
      <c r="E575" s="58">
        <v>1</v>
      </c>
      <c r="F575" s="59">
        <v>5</v>
      </c>
      <c r="G575" s="58">
        <v>1</v>
      </c>
      <c r="H575" s="60">
        <f t="shared" ref="H575" si="42">(D575*400)+(E575*100)+(F575)</f>
        <v>105</v>
      </c>
      <c r="I575" s="61">
        <v>85</v>
      </c>
      <c r="J575" s="62">
        <f t="shared" ref="J575" si="43">(H575*I575)</f>
        <v>8925</v>
      </c>
      <c r="K575" s="57"/>
      <c r="L575" s="63"/>
      <c r="M575" s="63"/>
      <c r="N575" s="63"/>
      <c r="O575" s="64"/>
      <c r="P575" s="65"/>
      <c r="Q575" s="66"/>
      <c r="R575" s="66"/>
      <c r="S575" s="67"/>
      <c r="T575" s="67"/>
      <c r="U575" s="68"/>
      <c r="V575" s="69"/>
      <c r="W575" s="70"/>
      <c r="X575" s="63"/>
      <c r="Y575" s="62">
        <f>(J575)</f>
        <v>8925</v>
      </c>
      <c r="Z575" s="60">
        <v>0.01</v>
      </c>
      <c r="AA575" s="71">
        <f>Y575*Z575/100</f>
        <v>0.89249999999999996</v>
      </c>
    </row>
    <row r="576" spans="1:27" ht="16.2" x14ac:dyDescent="0.45">
      <c r="A576" s="57"/>
      <c r="B576" s="57"/>
      <c r="C576" s="57"/>
      <c r="D576" s="58"/>
      <c r="E576" s="58"/>
      <c r="F576" s="59"/>
      <c r="G576" s="58"/>
      <c r="H576" s="72"/>
      <c r="I576" s="61"/>
      <c r="J576" s="62"/>
      <c r="K576" s="57"/>
      <c r="L576" s="63"/>
      <c r="M576" s="63"/>
      <c r="N576" s="63"/>
      <c r="O576" s="64"/>
      <c r="P576" s="73"/>
      <c r="Q576" s="66"/>
      <c r="R576" s="66"/>
      <c r="S576" s="67"/>
      <c r="T576" s="67"/>
      <c r="U576" s="68"/>
      <c r="V576" s="74"/>
      <c r="W576" s="75"/>
      <c r="X576" s="63"/>
      <c r="Y576" s="62"/>
      <c r="Z576" s="60"/>
      <c r="AA576" s="71"/>
    </row>
    <row r="577" spans="1:27" ht="16.2" x14ac:dyDescent="0.45">
      <c r="A577" s="76"/>
      <c r="B577" s="76"/>
      <c r="C577" s="77"/>
      <c r="D577" s="77"/>
      <c r="E577" s="77"/>
      <c r="F577" s="77"/>
      <c r="G577" s="77"/>
      <c r="H577" s="78"/>
      <c r="I577" s="79"/>
      <c r="J577" s="80"/>
      <c r="K577" s="81"/>
      <c r="L577" s="82"/>
      <c r="M577" s="82"/>
      <c r="N577" s="82"/>
      <c r="O577" s="83"/>
      <c r="P577" s="84"/>
      <c r="Q577" s="85"/>
      <c r="R577" s="85"/>
      <c r="S577" s="84"/>
      <c r="T577" s="84"/>
      <c r="U577" s="86"/>
      <c r="V577" s="87"/>
      <c r="W577" s="87"/>
      <c r="X577" s="88"/>
      <c r="Y577" s="89"/>
      <c r="Z577" s="83"/>
      <c r="AA577" s="90">
        <f>SUM(AA575:AA576)</f>
        <v>0.89249999999999996</v>
      </c>
    </row>
    <row r="578" spans="1:27" ht="16.2" x14ac:dyDescent="0.45">
      <c r="A578" s="1"/>
      <c r="B578" s="1"/>
      <c r="C578" s="2"/>
      <c r="D578" s="1"/>
      <c r="E578" s="1"/>
      <c r="F578" s="1"/>
      <c r="G578" s="1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6.2" x14ac:dyDescent="0.45">
      <c r="A579" s="91"/>
      <c r="B579" s="92" t="s">
        <v>38</v>
      </c>
      <c r="C579" s="93" t="s">
        <v>39</v>
      </c>
      <c r="D579" s="93"/>
      <c r="E579" s="94"/>
      <c r="F579" s="95"/>
      <c r="G579" s="95"/>
      <c r="H579" s="92"/>
      <c r="I579" s="92"/>
      <c r="J579" s="92" t="s">
        <v>40</v>
      </c>
      <c r="K579" s="92"/>
      <c r="L579" s="92"/>
      <c r="M579" s="92"/>
      <c r="N579" s="92"/>
      <c r="O579" s="96"/>
      <c r="P579" s="96"/>
      <c r="Q579" s="96"/>
      <c r="R579" s="96"/>
      <c r="S579" s="1"/>
      <c r="T579" s="1"/>
      <c r="U579" s="1"/>
      <c r="V579" s="97" t="s">
        <v>41</v>
      </c>
      <c r="W579" s="97"/>
      <c r="X579" s="98"/>
      <c r="Y579" s="99">
        <f>AA577</f>
        <v>0.89249999999999996</v>
      </c>
      <c r="Z579" s="97" t="s">
        <v>42</v>
      </c>
      <c r="AA579" s="1"/>
    </row>
    <row r="580" spans="1:27" ht="16.2" x14ac:dyDescent="0.45">
      <c r="A580" s="91"/>
      <c r="B580" s="92"/>
      <c r="C580" s="93"/>
      <c r="D580" s="93"/>
      <c r="E580" s="94"/>
      <c r="F580" s="95"/>
      <c r="G580" s="95"/>
      <c r="H580" s="92"/>
      <c r="I580" s="92"/>
      <c r="J580" s="92" t="s">
        <v>43</v>
      </c>
      <c r="K580" s="92"/>
      <c r="L580" s="92"/>
      <c r="M580" s="92"/>
      <c r="N580" s="92"/>
      <c r="O580" s="96"/>
      <c r="P580" s="96"/>
      <c r="Q580" s="96"/>
      <c r="R580" s="96"/>
      <c r="S580" s="1"/>
      <c r="T580" s="1"/>
      <c r="U580" s="1"/>
      <c r="V580" s="100" t="s">
        <v>44</v>
      </c>
      <c r="W580" s="100"/>
      <c r="X580" s="100"/>
      <c r="Y580" s="101">
        <f>Y579*90%</f>
        <v>0.80325000000000002</v>
      </c>
      <c r="Z580" s="97" t="s">
        <v>42</v>
      </c>
      <c r="AA580" s="1"/>
    </row>
    <row r="581" spans="1:27" ht="16.2" x14ac:dyDescent="0.45">
      <c r="A581" s="91"/>
      <c r="B581" s="92"/>
      <c r="C581" s="93"/>
      <c r="D581" s="93"/>
      <c r="E581" s="94"/>
      <c r="F581" s="95"/>
      <c r="G581" s="95"/>
      <c r="H581" s="92"/>
      <c r="I581" s="92"/>
      <c r="J581" s="92" t="s">
        <v>45</v>
      </c>
      <c r="K581" s="92"/>
      <c r="L581" s="92"/>
      <c r="M581" s="92"/>
      <c r="N581" s="92"/>
      <c r="O581" s="96"/>
      <c r="P581" s="96"/>
      <c r="Q581" s="96"/>
      <c r="R581" s="92"/>
      <c r="S581" s="1"/>
      <c r="T581" s="1"/>
      <c r="U581" s="1"/>
      <c r="V581" s="91" t="s">
        <v>46</v>
      </c>
      <c r="W581" s="91"/>
      <c r="X581" s="91"/>
      <c r="Y581" s="101">
        <f>Y579-Y580</f>
        <v>8.924999999999994E-2</v>
      </c>
      <c r="Z581" s="97" t="s">
        <v>42</v>
      </c>
      <c r="AA581" s="91"/>
    </row>
    <row r="582" spans="1:27" ht="16.2" x14ac:dyDescent="0.45">
      <c r="A582" s="91"/>
      <c r="B582" s="92"/>
      <c r="C582" s="93"/>
      <c r="D582" s="93"/>
      <c r="E582" s="94"/>
      <c r="F582" s="95"/>
      <c r="G582" s="95"/>
      <c r="H582" s="92"/>
      <c r="I582" s="94"/>
      <c r="J582" s="92" t="s">
        <v>47</v>
      </c>
      <c r="K582" s="94"/>
      <c r="L582" s="94"/>
      <c r="M582" s="94"/>
      <c r="N582" s="94"/>
      <c r="O582" s="96"/>
      <c r="P582" s="96"/>
      <c r="Q582" s="96"/>
      <c r="R582" s="92"/>
      <c r="S582" s="1"/>
      <c r="T582" s="1"/>
      <c r="U582" s="1"/>
      <c r="V582" s="1"/>
      <c r="W582" s="1"/>
      <c r="X582" s="91"/>
      <c r="Y582" s="91"/>
      <c r="Z582" s="91"/>
      <c r="AA582" s="91"/>
    </row>
    <row r="583" spans="1:27" ht="16.2" x14ac:dyDescent="0.45">
      <c r="A583" s="98"/>
      <c r="B583" s="94"/>
      <c r="C583" s="102"/>
      <c r="D583" s="94"/>
      <c r="E583" s="94"/>
      <c r="F583" s="95"/>
      <c r="G583" s="95"/>
      <c r="H583" s="103"/>
      <c r="I583" s="94"/>
      <c r="J583" s="103" t="s">
        <v>48</v>
      </c>
      <c r="K583" s="94"/>
      <c r="L583" s="94"/>
      <c r="M583" s="94"/>
      <c r="N583" s="94"/>
      <c r="O583" s="95"/>
      <c r="P583" s="95"/>
      <c r="Q583" s="95"/>
      <c r="R583" s="95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24" x14ac:dyDescent="0.65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</row>
    <row r="585" spans="1:27" ht="24" x14ac:dyDescent="0.65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</row>
    <row r="586" spans="1:27" ht="16.2" x14ac:dyDescent="0.45">
      <c r="A586" s="4"/>
      <c r="B586" s="4"/>
      <c r="C586" s="105"/>
      <c r="D586" s="4"/>
      <c r="E586" s="4"/>
      <c r="F586" s="4"/>
      <c r="G586" s="4"/>
      <c r="H586" s="4"/>
      <c r="I586" s="106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6.2" x14ac:dyDescent="0.45">
      <c r="A587" s="4"/>
      <c r="B587" s="4"/>
      <c r="C587" s="105"/>
      <c r="D587" s="4"/>
      <c r="E587" s="4"/>
      <c r="F587" s="4"/>
      <c r="G587" s="4"/>
      <c r="H587" s="4"/>
      <c r="I587" s="106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6.2" x14ac:dyDescent="0.45">
      <c r="A588" s="4"/>
      <c r="B588" s="4"/>
      <c r="C588" s="105"/>
      <c r="D588" s="4"/>
      <c r="E588" s="4"/>
      <c r="F588" s="4"/>
      <c r="G588" s="4"/>
      <c r="H588" s="4"/>
      <c r="I588" s="106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6.2" x14ac:dyDescent="0.45">
      <c r="A589" s="4"/>
      <c r="B589" s="4"/>
      <c r="C589" s="105"/>
      <c r="D589" s="4"/>
      <c r="E589" s="4"/>
      <c r="F589" s="4"/>
      <c r="G589" s="4"/>
      <c r="H589" s="4"/>
      <c r="I589" s="106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6.2" x14ac:dyDescent="0.45">
      <c r="A590" s="4"/>
      <c r="B590" s="4"/>
      <c r="C590" s="105"/>
      <c r="D590" s="4"/>
      <c r="E590" s="4"/>
      <c r="F590" s="4"/>
      <c r="G590" s="4"/>
      <c r="H590" s="4"/>
      <c r="I590" s="106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6.2" x14ac:dyDescent="0.45">
      <c r="A591" s="4"/>
      <c r="B591" s="4"/>
      <c r="C591" s="105"/>
      <c r="D591" s="4"/>
      <c r="E591" s="4"/>
      <c r="F591" s="4"/>
      <c r="G591" s="4"/>
      <c r="H591" s="4"/>
      <c r="I591" s="106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 t="s">
        <v>51</v>
      </c>
    </row>
    <row r="592" spans="1:27" ht="18" x14ac:dyDescent="0.5">
      <c r="A592" s="4"/>
      <c r="B592" s="4"/>
      <c r="C592" s="105"/>
      <c r="D592" s="4"/>
      <c r="E592" s="4"/>
      <c r="F592" s="4"/>
      <c r="G592" s="4"/>
      <c r="H592" s="4"/>
      <c r="I592" s="106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5" t="s">
        <v>0</v>
      </c>
    </row>
    <row r="593" spans="1:27" ht="24" x14ac:dyDescent="0.65">
      <c r="A593" s="6" t="s">
        <v>1</v>
      </c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spans="1:27" ht="24" x14ac:dyDescent="0.65">
      <c r="A594" s="6" t="s">
        <v>2</v>
      </c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spans="1:27" ht="24" x14ac:dyDescent="0.65">
      <c r="A595" s="7"/>
      <c r="B595" s="8" t="s">
        <v>3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9" t="s">
        <v>103</v>
      </c>
      <c r="N595" s="9"/>
      <c r="O595" s="9"/>
      <c r="P595" s="9"/>
      <c r="Q595" s="10" t="s">
        <v>104</v>
      </c>
      <c r="R595" s="10"/>
      <c r="S595" s="10" t="s">
        <v>100</v>
      </c>
      <c r="T595" s="10"/>
      <c r="U595" s="11" t="s">
        <v>7</v>
      </c>
      <c r="V595" s="11"/>
      <c r="W595" s="11"/>
      <c r="X595" s="11"/>
      <c r="Y595" s="11"/>
      <c r="Z595" s="11"/>
      <c r="AA595" s="11"/>
    </row>
    <row r="596" spans="1:27" ht="18" x14ac:dyDescent="0.5">
      <c r="A596" s="12" t="s">
        <v>8</v>
      </c>
      <c r="B596" s="13" t="s">
        <v>9</v>
      </c>
      <c r="C596" s="14" t="s">
        <v>10</v>
      </c>
      <c r="D596" s="15" t="s">
        <v>11</v>
      </c>
      <c r="E596" s="15"/>
      <c r="F596" s="15"/>
      <c r="G596" s="15"/>
      <c r="H596" s="15"/>
      <c r="I596" s="15"/>
      <c r="J596" s="15"/>
      <c r="K596" s="16" t="s">
        <v>12</v>
      </c>
      <c r="L596" s="17"/>
      <c r="M596" s="17"/>
      <c r="N596" s="17"/>
      <c r="O596" s="17"/>
      <c r="P596" s="17"/>
      <c r="Q596" s="17"/>
      <c r="R596" s="17"/>
      <c r="S596" s="17"/>
      <c r="T596" s="17"/>
      <c r="U596" s="18"/>
      <c r="V596" s="19" t="s">
        <v>13</v>
      </c>
      <c r="W596" s="19" t="s">
        <v>14</v>
      </c>
      <c r="X596" s="19" t="s">
        <v>15</v>
      </c>
      <c r="Y596" s="19" t="s">
        <v>16</v>
      </c>
      <c r="Z596" s="19" t="s">
        <v>17</v>
      </c>
      <c r="AA596" s="20" t="s">
        <v>18</v>
      </c>
    </row>
    <row r="597" spans="1:27" ht="16.2" x14ac:dyDescent="0.45">
      <c r="A597" s="12"/>
      <c r="B597" s="13"/>
      <c r="C597" s="14"/>
      <c r="D597" s="21" t="s">
        <v>19</v>
      </c>
      <c r="E597" s="22"/>
      <c r="F597" s="23"/>
      <c r="G597" s="24" t="s">
        <v>20</v>
      </c>
      <c r="H597" s="25" t="s">
        <v>21</v>
      </c>
      <c r="I597" s="26" t="s">
        <v>22</v>
      </c>
      <c r="J597" s="25" t="s">
        <v>23</v>
      </c>
      <c r="K597" s="27" t="s">
        <v>8</v>
      </c>
      <c r="L597" s="28" t="s">
        <v>24</v>
      </c>
      <c r="M597" s="28" t="s">
        <v>25</v>
      </c>
      <c r="N597" s="29" t="s">
        <v>20</v>
      </c>
      <c r="O597" s="28" t="s">
        <v>26</v>
      </c>
      <c r="P597" s="29" t="s">
        <v>27</v>
      </c>
      <c r="Q597" s="30" t="s">
        <v>28</v>
      </c>
      <c r="R597" s="28" t="s">
        <v>29</v>
      </c>
      <c r="S597" s="31" t="s">
        <v>30</v>
      </c>
      <c r="T597" s="32"/>
      <c r="U597" s="28" t="s">
        <v>31</v>
      </c>
      <c r="V597" s="33"/>
      <c r="W597" s="33"/>
      <c r="X597" s="33"/>
      <c r="Y597" s="33"/>
      <c r="Z597" s="33"/>
      <c r="AA597" s="34"/>
    </row>
    <row r="598" spans="1:27" x14ac:dyDescent="0.3">
      <c r="A598" s="12"/>
      <c r="B598" s="13"/>
      <c r="C598" s="14"/>
      <c r="D598" s="35"/>
      <c r="E598" s="36"/>
      <c r="F598" s="37"/>
      <c r="G598" s="24"/>
      <c r="H598" s="38"/>
      <c r="I598" s="39"/>
      <c r="J598" s="38"/>
      <c r="K598" s="40"/>
      <c r="L598" s="41"/>
      <c r="M598" s="41"/>
      <c r="N598" s="42"/>
      <c r="O598" s="41"/>
      <c r="P598" s="42"/>
      <c r="Q598" s="43"/>
      <c r="R598" s="41"/>
      <c r="S598" s="30" t="s">
        <v>32</v>
      </c>
      <c r="T598" s="30" t="s">
        <v>33</v>
      </c>
      <c r="U598" s="41"/>
      <c r="V598" s="33"/>
      <c r="W598" s="33"/>
      <c r="X598" s="33"/>
      <c r="Y598" s="33"/>
      <c r="Z598" s="33"/>
      <c r="AA598" s="34"/>
    </row>
    <row r="599" spans="1:27" x14ac:dyDescent="0.3">
      <c r="A599" s="12"/>
      <c r="B599" s="13"/>
      <c r="C599" s="14"/>
      <c r="D599" s="44" t="s">
        <v>34</v>
      </c>
      <c r="E599" s="44" t="s">
        <v>35</v>
      </c>
      <c r="F599" s="44" t="s">
        <v>36</v>
      </c>
      <c r="G599" s="24"/>
      <c r="H599" s="38"/>
      <c r="I599" s="39"/>
      <c r="J599" s="38"/>
      <c r="K599" s="40"/>
      <c r="L599" s="41"/>
      <c r="M599" s="41"/>
      <c r="N599" s="42"/>
      <c r="O599" s="41"/>
      <c r="P599" s="42"/>
      <c r="Q599" s="43"/>
      <c r="R599" s="41"/>
      <c r="S599" s="43"/>
      <c r="T599" s="43"/>
      <c r="U599" s="41"/>
      <c r="V599" s="33"/>
      <c r="W599" s="33"/>
      <c r="X599" s="33"/>
      <c r="Y599" s="33"/>
      <c r="Z599" s="33"/>
      <c r="AA599" s="34"/>
    </row>
    <row r="600" spans="1:27" x14ac:dyDescent="0.3">
      <c r="A600" s="12"/>
      <c r="B600" s="13"/>
      <c r="C600" s="14"/>
      <c r="D600" s="45"/>
      <c r="E600" s="45"/>
      <c r="F600" s="45"/>
      <c r="G600" s="24"/>
      <c r="H600" s="38"/>
      <c r="I600" s="39"/>
      <c r="J600" s="38"/>
      <c r="K600" s="40"/>
      <c r="L600" s="41"/>
      <c r="M600" s="41"/>
      <c r="N600" s="42"/>
      <c r="O600" s="41"/>
      <c r="P600" s="42"/>
      <c r="Q600" s="43"/>
      <c r="R600" s="41"/>
      <c r="S600" s="43"/>
      <c r="T600" s="43"/>
      <c r="U600" s="41"/>
      <c r="V600" s="33"/>
      <c r="W600" s="33"/>
      <c r="X600" s="33"/>
      <c r="Y600" s="33"/>
      <c r="Z600" s="33"/>
      <c r="AA600" s="34"/>
    </row>
    <row r="601" spans="1:27" x14ac:dyDescent="0.3">
      <c r="A601" s="12"/>
      <c r="B601" s="13"/>
      <c r="C601" s="14"/>
      <c r="D601" s="46"/>
      <c r="E601" s="46"/>
      <c r="F601" s="46"/>
      <c r="G601" s="47"/>
      <c r="H601" s="48"/>
      <c r="I601" s="49"/>
      <c r="J601" s="48"/>
      <c r="K601" s="50"/>
      <c r="L601" s="51"/>
      <c r="M601" s="51"/>
      <c r="N601" s="52"/>
      <c r="O601" s="51"/>
      <c r="P601" s="52"/>
      <c r="Q601" s="53"/>
      <c r="R601" s="51"/>
      <c r="S601" s="53"/>
      <c r="T601" s="53"/>
      <c r="U601" s="51"/>
      <c r="V601" s="54"/>
      <c r="W601" s="54"/>
      <c r="X601" s="54"/>
      <c r="Y601" s="54"/>
      <c r="Z601" s="54"/>
      <c r="AA601" s="55"/>
    </row>
    <row r="602" spans="1:27" ht="16.2" x14ac:dyDescent="0.45">
      <c r="A602" s="56">
        <v>1</v>
      </c>
      <c r="B602" s="57" t="s">
        <v>37</v>
      </c>
      <c r="C602" s="57">
        <v>34</v>
      </c>
      <c r="D602" s="58">
        <v>0</v>
      </c>
      <c r="E602" s="58">
        <v>1</v>
      </c>
      <c r="F602" s="59">
        <v>42</v>
      </c>
      <c r="G602" s="58">
        <v>1</v>
      </c>
      <c r="H602" s="60">
        <f t="shared" ref="H602" si="44">(D602*400)+(E602*100)+(F602)</f>
        <v>142</v>
      </c>
      <c r="I602" s="61">
        <v>85</v>
      </c>
      <c r="J602" s="62">
        <f t="shared" ref="J602" si="45">(H602*I602)</f>
        <v>12070</v>
      </c>
      <c r="K602" s="57"/>
      <c r="L602" s="63"/>
      <c r="M602" s="63"/>
      <c r="N602" s="63"/>
      <c r="O602" s="64"/>
      <c r="P602" s="65"/>
      <c r="Q602" s="66"/>
      <c r="R602" s="66"/>
      <c r="S602" s="67"/>
      <c r="T602" s="67"/>
      <c r="U602" s="68"/>
      <c r="V602" s="69"/>
      <c r="W602" s="70"/>
      <c r="X602" s="63"/>
      <c r="Y602" s="62">
        <f>(J602)</f>
        <v>12070</v>
      </c>
      <c r="Z602" s="60">
        <v>0.01</v>
      </c>
      <c r="AA602" s="71">
        <f>Y602*Z602/100</f>
        <v>1.2070000000000001</v>
      </c>
    </row>
    <row r="603" spans="1:27" ht="16.2" x14ac:dyDescent="0.45">
      <c r="A603" s="57"/>
      <c r="B603" s="57"/>
      <c r="C603" s="57"/>
      <c r="D603" s="58"/>
      <c r="E603" s="58"/>
      <c r="F603" s="59"/>
      <c r="G603" s="58"/>
      <c r="H603" s="72"/>
      <c r="I603" s="61"/>
      <c r="J603" s="62"/>
      <c r="K603" s="57"/>
      <c r="L603" s="63"/>
      <c r="M603" s="63"/>
      <c r="N603" s="63"/>
      <c r="O603" s="64"/>
      <c r="P603" s="73"/>
      <c r="Q603" s="66"/>
      <c r="R603" s="66"/>
      <c r="S603" s="67"/>
      <c r="T603" s="67"/>
      <c r="U603" s="68"/>
      <c r="V603" s="74"/>
      <c r="W603" s="75"/>
      <c r="X603" s="63"/>
      <c r="Y603" s="62"/>
      <c r="Z603" s="60"/>
      <c r="AA603" s="71"/>
    </row>
    <row r="604" spans="1:27" ht="16.2" x14ac:dyDescent="0.45">
      <c r="A604" s="76"/>
      <c r="B604" s="76"/>
      <c r="C604" s="77"/>
      <c r="D604" s="77"/>
      <c r="E604" s="77"/>
      <c r="F604" s="77"/>
      <c r="G604" s="77"/>
      <c r="H604" s="78"/>
      <c r="I604" s="79"/>
      <c r="J604" s="80"/>
      <c r="K604" s="81"/>
      <c r="L604" s="82"/>
      <c r="M604" s="82"/>
      <c r="N604" s="82"/>
      <c r="O604" s="83"/>
      <c r="P604" s="84"/>
      <c r="Q604" s="85"/>
      <c r="R604" s="85"/>
      <c r="S604" s="84"/>
      <c r="T604" s="84"/>
      <c r="U604" s="86"/>
      <c r="V604" s="87"/>
      <c r="W604" s="87"/>
      <c r="X604" s="88"/>
      <c r="Y604" s="89"/>
      <c r="Z604" s="83"/>
      <c r="AA604" s="90">
        <f>SUM(AA602:AA603)</f>
        <v>1.2070000000000001</v>
      </c>
    </row>
    <row r="605" spans="1:27" ht="16.2" x14ac:dyDescent="0.45">
      <c r="A605" s="1"/>
      <c r="B605" s="1"/>
      <c r="C605" s="2"/>
      <c r="D605" s="1"/>
      <c r="E605" s="1"/>
      <c r="F605" s="1"/>
      <c r="G605" s="1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6.2" x14ac:dyDescent="0.45">
      <c r="A606" s="91"/>
      <c r="B606" s="92" t="s">
        <v>38</v>
      </c>
      <c r="C606" s="93" t="s">
        <v>39</v>
      </c>
      <c r="D606" s="93"/>
      <c r="E606" s="94"/>
      <c r="F606" s="95"/>
      <c r="G606" s="95"/>
      <c r="H606" s="92"/>
      <c r="I606" s="92"/>
      <c r="J606" s="92" t="s">
        <v>40</v>
      </c>
      <c r="K606" s="92"/>
      <c r="L606" s="92"/>
      <c r="M606" s="92"/>
      <c r="N606" s="92"/>
      <c r="O606" s="96"/>
      <c r="P606" s="96"/>
      <c r="Q606" s="96"/>
      <c r="R606" s="96"/>
      <c r="S606" s="1"/>
      <c r="T606" s="1"/>
      <c r="U606" s="1"/>
      <c r="V606" s="97" t="s">
        <v>41</v>
      </c>
      <c r="W606" s="97"/>
      <c r="X606" s="98"/>
      <c r="Y606" s="99">
        <f>AA604</f>
        <v>1.2070000000000001</v>
      </c>
      <c r="Z606" s="97" t="s">
        <v>42</v>
      </c>
      <c r="AA606" s="1"/>
    </row>
    <row r="607" spans="1:27" ht="16.2" x14ac:dyDescent="0.45">
      <c r="A607" s="91"/>
      <c r="B607" s="92"/>
      <c r="C607" s="93"/>
      <c r="D607" s="93"/>
      <c r="E607" s="94"/>
      <c r="F607" s="95"/>
      <c r="G607" s="95"/>
      <c r="H607" s="92"/>
      <c r="I607" s="92"/>
      <c r="J607" s="92" t="s">
        <v>43</v>
      </c>
      <c r="K607" s="92"/>
      <c r="L607" s="92"/>
      <c r="M607" s="92"/>
      <c r="N607" s="92"/>
      <c r="O607" s="96"/>
      <c r="P607" s="96"/>
      <c r="Q607" s="96"/>
      <c r="R607" s="96"/>
      <c r="S607" s="1"/>
      <c r="T607" s="1"/>
      <c r="U607" s="1"/>
      <c r="V607" s="100" t="s">
        <v>44</v>
      </c>
      <c r="W607" s="100"/>
      <c r="X607" s="100"/>
      <c r="Y607" s="101">
        <f>Y606*90%</f>
        <v>1.0863</v>
      </c>
      <c r="Z607" s="97" t="s">
        <v>42</v>
      </c>
      <c r="AA607" s="1"/>
    </row>
    <row r="608" spans="1:27" ht="16.2" x14ac:dyDescent="0.45">
      <c r="A608" s="91"/>
      <c r="B608" s="92"/>
      <c r="C608" s="93"/>
      <c r="D608" s="93"/>
      <c r="E608" s="94"/>
      <c r="F608" s="95"/>
      <c r="G608" s="95"/>
      <c r="H608" s="92"/>
      <c r="I608" s="92"/>
      <c r="J608" s="92" t="s">
        <v>45</v>
      </c>
      <c r="K608" s="92"/>
      <c r="L608" s="92"/>
      <c r="M608" s="92"/>
      <c r="N608" s="92"/>
      <c r="O608" s="96"/>
      <c r="P608" s="96"/>
      <c r="Q608" s="96"/>
      <c r="R608" s="92"/>
      <c r="S608" s="1"/>
      <c r="T608" s="1"/>
      <c r="U608" s="1"/>
      <c r="V608" s="91" t="s">
        <v>46</v>
      </c>
      <c r="W608" s="91"/>
      <c r="X608" s="91"/>
      <c r="Y608" s="101">
        <f>Y606-Y607</f>
        <v>0.12070000000000003</v>
      </c>
      <c r="Z608" s="97" t="s">
        <v>42</v>
      </c>
      <c r="AA608" s="91"/>
    </row>
    <row r="609" spans="1:27" ht="16.2" x14ac:dyDescent="0.45">
      <c r="A609" s="91"/>
      <c r="B609" s="92"/>
      <c r="C609" s="93"/>
      <c r="D609" s="93"/>
      <c r="E609" s="94"/>
      <c r="F609" s="95"/>
      <c r="G609" s="95"/>
      <c r="H609" s="92"/>
      <c r="I609" s="94"/>
      <c r="J609" s="92" t="s">
        <v>47</v>
      </c>
      <c r="K609" s="94"/>
      <c r="L609" s="94"/>
      <c r="M609" s="94"/>
      <c r="N609" s="94"/>
      <c r="O609" s="96"/>
      <c r="P609" s="96"/>
      <c r="Q609" s="96"/>
      <c r="R609" s="92"/>
      <c r="S609" s="1"/>
      <c r="T609" s="1"/>
      <c r="U609" s="1"/>
      <c r="V609" s="1"/>
      <c r="W609" s="1"/>
      <c r="X609" s="91"/>
      <c r="Y609" s="91"/>
      <c r="Z609" s="91"/>
      <c r="AA609" s="91"/>
    </row>
    <row r="610" spans="1:27" ht="16.2" x14ac:dyDescent="0.45">
      <c r="A610" s="98"/>
      <c r="B610" s="94"/>
      <c r="C610" s="102"/>
      <c r="D610" s="94"/>
      <c r="E610" s="94"/>
      <c r="F610" s="95"/>
      <c r="G610" s="95"/>
      <c r="H610" s="103"/>
      <c r="I610" s="94"/>
      <c r="J610" s="103" t="s">
        <v>48</v>
      </c>
      <c r="K610" s="94"/>
      <c r="L610" s="94"/>
      <c r="M610" s="94"/>
      <c r="N610" s="94"/>
      <c r="O610" s="95"/>
      <c r="P610" s="95"/>
      <c r="Q610" s="95"/>
      <c r="R610" s="95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24" x14ac:dyDescent="0.65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</row>
    <row r="612" spans="1:27" ht="24" x14ac:dyDescent="0.65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</row>
    <row r="613" spans="1:27" ht="16.2" x14ac:dyDescent="0.45">
      <c r="A613" s="4"/>
      <c r="B613" s="4"/>
      <c r="C613" s="105"/>
      <c r="D613" s="4"/>
      <c r="E613" s="4"/>
      <c r="F613" s="4"/>
      <c r="G613" s="4"/>
      <c r="H613" s="4"/>
      <c r="I613" s="106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6.2" x14ac:dyDescent="0.45">
      <c r="A614" s="4"/>
      <c r="B614" s="4"/>
      <c r="C614" s="105"/>
      <c r="D614" s="4"/>
      <c r="E614" s="4"/>
      <c r="F614" s="4"/>
      <c r="G614" s="4"/>
      <c r="H614" s="4"/>
      <c r="I614" s="106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6.2" x14ac:dyDescent="0.45">
      <c r="A615" s="4"/>
      <c r="B615" s="4"/>
      <c r="C615" s="105"/>
      <c r="D615" s="4"/>
      <c r="E615" s="4"/>
      <c r="F615" s="4"/>
      <c r="G615" s="4"/>
      <c r="H615" s="4"/>
      <c r="I615" s="106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6.2" x14ac:dyDescent="0.45">
      <c r="A616" s="4"/>
      <c r="B616" s="4"/>
      <c r="C616" s="105"/>
      <c r="D616" s="4"/>
      <c r="E616" s="4"/>
      <c r="F616" s="4"/>
      <c r="G616" s="4"/>
      <c r="H616" s="4"/>
      <c r="I616" s="106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6.2" x14ac:dyDescent="0.45">
      <c r="A617" s="4"/>
      <c r="B617" s="4"/>
      <c r="C617" s="105"/>
      <c r="D617" s="4"/>
      <c r="E617" s="4"/>
      <c r="F617" s="4"/>
      <c r="G617" s="4"/>
      <c r="H617" s="4"/>
      <c r="I617" s="106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6.2" x14ac:dyDescent="0.45">
      <c r="A618" s="4"/>
      <c r="B618" s="4"/>
      <c r="C618" s="105"/>
      <c r="D618" s="4"/>
      <c r="E618" s="4"/>
      <c r="F618" s="4"/>
      <c r="G618" s="4"/>
      <c r="H618" s="4"/>
      <c r="I618" s="106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 t="s">
        <v>51</v>
      </c>
    </row>
    <row r="619" spans="1:27" ht="18" x14ac:dyDescent="0.5">
      <c r="A619" s="4"/>
      <c r="B619" s="4"/>
      <c r="C619" s="105"/>
      <c r="D619" s="4"/>
      <c r="E619" s="4"/>
      <c r="F619" s="4"/>
      <c r="G619" s="4"/>
      <c r="H619" s="4"/>
      <c r="I619" s="106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5" t="s">
        <v>0</v>
      </c>
    </row>
    <row r="620" spans="1:27" ht="24" x14ac:dyDescent="0.65">
      <c r="A620" s="6" t="s">
        <v>1</v>
      </c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spans="1:27" ht="24" x14ac:dyDescent="0.65">
      <c r="A621" s="6" t="s">
        <v>2</v>
      </c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spans="1:27" ht="24" x14ac:dyDescent="0.65">
      <c r="A622" s="7"/>
      <c r="B622" s="8" t="s">
        <v>3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9" t="s">
        <v>105</v>
      </c>
      <c r="N622" s="9"/>
      <c r="O622" s="9"/>
      <c r="P622" s="9"/>
      <c r="Q622" s="10" t="s">
        <v>106</v>
      </c>
      <c r="R622" s="10"/>
      <c r="S622" s="10" t="s">
        <v>107</v>
      </c>
      <c r="T622" s="10"/>
      <c r="U622" s="11" t="s">
        <v>108</v>
      </c>
      <c r="V622" s="11"/>
      <c r="W622" s="11"/>
      <c r="X622" s="11"/>
      <c r="Y622" s="11"/>
      <c r="Z622" s="11"/>
      <c r="AA622" s="11"/>
    </row>
    <row r="623" spans="1:27" ht="18" x14ac:dyDescent="0.5">
      <c r="A623" s="12" t="s">
        <v>8</v>
      </c>
      <c r="B623" s="13" t="s">
        <v>9</v>
      </c>
      <c r="C623" s="14" t="s">
        <v>10</v>
      </c>
      <c r="D623" s="15" t="s">
        <v>11</v>
      </c>
      <c r="E623" s="15"/>
      <c r="F623" s="15"/>
      <c r="G623" s="15"/>
      <c r="H623" s="15"/>
      <c r="I623" s="15"/>
      <c r="J623" s="15"/>
      <c r="K623" s="16" t="s">
        <v>12</v>
      </c>
      <c r="L623" s="17"/>
      <c r="M623" s="17"/>
      <c r="N623" s="17"/>
      <c r="O623" s="17"/>
      <c r="P623" s="17"/>
      <c r="Q623" s="17"/>
      <c r="R623" s="17"/>
      <c r="S623" s="17"/>
      <c r="T623" s="17"/>
      <c r="U623" s="18"/>
      <c r="V623" s="19" t="s">
        <v>13</v>
      </c>
      <c r="W623" s="19" t="s">
        <v>14</v>
      </c>
      <c r="X623" s="19" t="s">
        <v>15</v>
      </c>
      <c r="Y623" s="19" t="s">
        <v>16</v>
      </c>
      <c r="Z623" s="19" t="s">
        <v>17</v>
      </c>
      <c r="AA623" s="20" t="s">
        <v>18</v>
      </c>
    </row>
    <row r="624" spans="1:27" ht="16.2" x14ac:dyDescent="0.45">
      <c r="A624" s="12"/>
      <c r="B624" s="13"/>
      <c r="C624" s="14"/>
      <c r="D624" s="21" t="s">
        <v>19</v>
      </c>
      <c r="E624" s="22"/>
      <c r="F624" s="23"/>
      <c r="G624" s="24" t="s">
        <v>20</v>
      </c>
      <c r="H624" s="25" t="s">
        <v>21</v>
      </c>
      <c r="I624" s="26" t="s">
        <v>22</v>
      </c>
      <c r="J624" s="25" t="s">
        <v>23</v>
      </c>
      <c r="K624" s="27" t="s">
        <v>8</v>
      </c>
      <c r="L624" s="28" t="s">
        <v>24</v>
      </c>
      <c r="M624" s="28" t="s">
        <v>25</v>
      </c>
      <c r="N624" s="29" t="s">
        <v>20</v>
      </c>
      <c r="O624" s="28" t="s">
        <v>26</v>
      </c>
      <c r="P624" s="29" t="s">
        <v>27</v>
      </c>
      <c r="Q624" s="30" t="s">
        <v>28</v>
      </c>
      <c r="R624" s="28" t="s">
        <v>29</v>
      </c>
      <c r="S624" s="31" t="s">
        <v>30</v>
      </c>
      <c r="T624" s="32"/>
      <c r="U624" s="28" t="s">
        <v>31</v>
      </c>
      <c r="V624" s="33"/>
      <c r="W624" s="33"/>
      <c r="X624" s="33"/>
      <c r="Y624" s="33"/>
      <c r="Z624" s="33"/>
      <c r="AA624" s="34"/>
    </row>
    <row r="625" spans="1:27" x14ac:dyDescent="0.3">
      <c r="A625" s="12"/>
      <c r="B625" s="13"/>
      <c r="C625" s="14"/>
      <c r="D625" s="35"/>
      <c r="E625" s="36"/>
      <c r="F625" s="37"/>
      <c r="G625" s="24"/>
      <c r="H625" s="38"/>
      <c r="I625" s="39"/>
      <c r="J625" s="38"/>
      <c r="K625" s="40"/>
      <c r="L625" s="41"/>
      <c r="M625" s="41"/>
      <c r="N625" s="42"/>
      <c r="O625" s="41"/>
      <c r="P625" s="42"/>
      <c r="Q625" s="43"/>
      <c r="R625" s="41"/>
      <c r="S625" s="30" t="s">
        <v>32</v>
      </c>
      <c r="T625" s="30" t="s">
        <v>33</v>
      </c>
      <c r="U625" s="41"/>
      <c r="V625" s="33"/>
      <c r="W625" s="33"/>
      <c r="X625" s="33"/>
      <c r="Y625" s="33"/>
      <c r="Z625" s="33"/>
      <c r="AA625" s="34"/>
    </row>
    <row r="626" spans="1:27" x14ac:dyDescent="0.3">
      <c r="A626" s="12"/>
      <c r="B626" s="13"/>
      <c r="C626" s="14"/>
      <c r="D626" s="44" t="s">
        <v>34</v>
      </c>
      <c r="E626" s="44" t="s">
        <v>35</v>
      </c>
      <c r="F626" s="44" t="s">
        <v>36</v>
      </c>
      <c r="G626" s="24"/>
      <c r="H626" s="38"/>
      <c r="I626" s="39"/>
      <c r="J626" s="38"/>
      <c r="K626" s="40"/>
      <c r="L626" s="41"/>
      <c r="M626" s="41"/>
      <c r="N626" s="42"/>
      <c r="O626" s="41"/>
      <c r="P626" s="42"/>
      <c r="Q626" s="43"/>
      <c r="R626" s="41"/>
      <c r="S626" s="43"/>
      <c r="T626" s="43"/>
      <c r="U626" s="41"/>
      <c r="V626" s="33"/>
      <c r="W626" s="33"/>
      <c r="X626" s="33"/>
      <c r="Y626" s="33"/>
      <c r="Z626" s="33"/>
      <c r="AA626" s="34"/>
    </row>
    <row r="627" spans="1:27" x14ac:dyDescent="0.3">
      <c r="A627" s="12"/>
      <c r="B627" s="13"/>
      <c r="C627" s="14"/>
      <c r="D627" s="45"/>
      <c r="E627" s="45"/>
      <c r="F627" s="45"/>
      <c r="G627" s="24"/>
      <c r="H627" s="38"/>
      <c r="I627" s="39"/>
      <c r="J627" s="38"/>
      <c r="K627" s="40"/>
      <c r="L627" s="41"/>
      <c r="M627" s="41"/>
      <c r="N627" s="42"/>
      <c r="O627" s="41"/>
      <c r="P627" s="42"/>
      <c r="Q627" s="43"/>
      <c r="R627" s="41"/>
      <c r="S627" s="43"/>
      <c r="T627" s="43"/>
      <c r="U627" s="41"/>
      <c r="V627" s="33"/>
      <c r="W627" s="33"/>
      <c r="X627" s="33"/>
      <c r="Y627" s="33"/>
      <c r="Z627" s="33"/>
      <c r="AA627" s="34"/>
    </row>
    <row r="628" spans="1:27" x14ac:dyDescent="0.3">
      <c r="A628" s="12"/>
      <c r="B628" s="13"/>
      <c r="C628" s="14"/>
      <c r="D628" s="46"/>
      <c r="E628" s="46"/>
      <c r="F628" s="46"/>
      <c r="G628" s="47"/>
      <c r="H628" s="48"/>
      <c r="I628" s="49"/>
      <c r="J628" s="48"/>
      <c r="K628" s="50"/>
      <c r="L628" s="51"/>
      <c r="M628" s="51"/>
      <c r="N628" s="52"/>
      <c r="O628" s="51"/>
      <c r="P628" s="52"/>
      <c r="Q628" s="53"/>
      <c r="R628" s="51"/>
      <c r="S628" s="53"/>
      <c r="T628" s="53"/>
      <c r="U628" s="51"/>
      <c r="V628" s="54"/>
      <c r="W628" s="54"/>
      <c r="X628" s="54"/>
      <c r="Y628" s="54"/>
      <c r="Z628" s="54"/>
      <c r="AA628" s="55"/>
    </row>
    <row r="629" spans="1:27" ht="16.2" x14ac:dyDescent="0.45">
      <c r="A629" s="56">
        <v>1</v>
      </c>
      <c r="B629" s="57" t="s">
        <v>37</v>
      </c>
      <c r="C629" s="57">
        <v>49</v>
      </c>
      <c r="D629" s="58">
        <v>2</v>
      </c>
      <c r="E629" s="58">
        <v>1</v>
      </c>
      <c r="F629" s="59">
        <v>1</v>
      </c>
      <c r="G629" s="58">
        <v>1</v>
      </c>
      <c r="H629" s="60">
        <f t="shared" ref="H629" si="46">(D629*400)+(E629*100)+(F629)</f>
        <v>901</v>
      </c>
      <c r="I629" s="61">
        <v>85</v>
      </c>
      <c r="J629" s="62">
        <f t="shared" ref="J629" si="47">(H629*I629)</f>
        <v>76585</v>
      </c>
      <c r="K629" s="57"/>
      <c r="L629" s="63"/>
      <c r="M629" s="63"/>
      <c r="N629" s="63"/>
      <c r="O629" s="64"/>
      <c r="P629" s="65"/>
      <c r="Q629" s="66"/>
      <c r="R629" s="66"/>
      <c r="S629" s="67"/>
      <c r="T629" s="67"/>
      <c r="U629" s="68"/>
      <c r="V629" s="69"/>
      <c r="W629" s="70"/>
      <c r="X629" s="63"/>
      <c r="Y629" s="62">
        <f>(J629)</f>
        <v>76585</v>
      </c>
      <c r="Z629" s="60">
        <v>0.01</v>
      </c>
      <c r="AA629" s="71">
        <f>Y629*Z629/100</f>
        <v>7.6585000000000001</v>
      </c>
    </row>
    <row r="630" spans="1:27" ht="16.2" x14ac:dyDescent="0.45">
      <c r="A630" s="57"/>
      <c r="B630" s="57"/>
      <c r="C630" s="57"/>
      <c r="D630" s="58"/>
      <c r="E630" s="58"/>
      <c r="F630" s="59"/>
      <c r="G630" s="58"/>
      <c r="H630" s="72"/>
      <c r="I630" s="61"/>
      <c r="J630" s="62"/>
      <c r="K630" s="57"/>
      <c r="L630" s="63"/>
      <c r="M630" s="63"/>
      <c r="N630" s="63"/>
      <c r="O630" s="64"/>
      <c r="P630" s="73"/>
      <c r="Q630" s="66"/>
      <c r="R630" s="66"/>
      <c r="S630" s="67"/>
      <c r="T630" s="67"/>
      <c r="U630" s="68"/>
      <c r="V630" s="74"/>
      <c r="W630" s="75"/>
      <c r="X630" s="63"/>
      <c r="Y630" s="62"/>
      <c r="Z630" s="60"/>
      <c r="AA630" s="71"/>
    </row>
    <row r="631" spans="1:27" ht="16.2" x14ac:dyDescent="0.45">
      <c r="A631" s="76"/>
      <c r="B631" s="76"/>
      <c r="C631" s="77"/>
      <c r="D631" s="77"/>
      <c r="E631" s="77"/>
      <c r="F631" s="77"/>
      <c r="G631" s="77"/>
      <c r="H631" s="78"/>
      <c r="I631" s="79"/>
      <c r="J631" s="80"/>
      <c r="K631" s="81"/>
      <c r="L631" s="82"/>
      <c r="M631" s="82"/>
      <c r="N631" s="82"/>
      <c r="O631" s="83"/>
      <c r="P631" s="84"/>
      <c r="Q631" s="85"/>
      <c r="R631" s="85"/>
      <c r="S631" s="84"/>
      <c r="T631" s="84"/>
      <c r="U631" s="86"/>
      <c r="V631" s="87"/>
      <c r="W631" s="87"/>
      <c r="X631" s="88"/>
      <c r="Y631" s="89"/>
      <c r="Z631" s="83"/>
      <c r="AA631" s="90">
        <f>SUM(AA629:AA630)</f>
        <v>7.6585000000000001</v>
      </c>
    </row>
    <row r="632" spans="1:27" ht="16.2" x14ac:dyDescent="0.45">
      <c r="A632" s="1"/>
      <c r="B632" s="1"/>
      <c r="C632" s="2"/>
      <c r="D632" s="1"/>
      <c r="E632" s="1"/>
      <c r="F632" s="1"/>
      <c r="G632" s="1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6.2" x14ac:dyDescent="0.45">
      <c r="A633" s="91"/>
      <c r="B633" s="92" t="s">
        <v>38</v>
      </c>
      <c r="C633" s="93" t="s">
        <v>39</v>
      </c>
      <c r="D633" s="93"/>
      <c r="E633" s="94"/>
      <c r="F633" s="95"/>
      <c r="G633" s="95"/>
      <c r="H633" s="92"/>
      <c r="I633" s="92"/>
      <c r="J633" s="92" t="s">
        <v>40</v>
      </c>
      <c r="K633" s="92"/>
      <c r="L633" s="92"/>
      <c r="M633" s="92"/>
      <c r="N633" s="92"/>
      <c r="O633" s="96"/>
      <c r="P633" s="96"/>
      <c r="Q633" s="96"/>
      <c r="R633" s="96"/>
      <c r="S633" s="1"/>
      <c r="T633" s="1"/>
      <c r="U633" s="1"/>
      <c r="V633" s="97" t="s">
        <v>41</v>
      </c>
      <c r="W633" s="97"/>
      <c r="X633" s="98"/>
      <c r="Y633" s="99">
        <f>AA631</f>
        <v>7.6585000000000001</v>
      </c>
      <c r="Z633" s="97" t="s">
        <v>42</v>
      </c>
      <c r="AA633" s="1"/>
    </row>
    <row r="634" spans="1:27" ht="16.2" x14ac:dyDescent="0.45">
      <c r="A634" s="91"/>
      <c r="B634" s="92"/>
      <c r="C634" s="93"/>
      <c r="D634" s="93"/>
      <c r="E634" s="94"/>
      <c r="F634" s="95"/>
      <c r="G634" s="95"/>
      <c r="H634" s="92"/>
      <c r="I634" s="92"/>
      <c r="J634" s="92" t="s">
        <v>43</v>
      </c>
      <c r="K634" s="92"/>
      <c r="L634" s="92"/>
      <c r="M634" s="92"/>
      <c r="N634" s="92"/>
      <c r="O634" s="96"/>
      <c r="P634" s="96"/>
      <c r="Q634" s="96"/>
      <c r="R634" s="96"/>
      <c r="S634" s="1"/>
      <c r="T634" s="1"/>
      <c r="U634" s="1"/>
      <c r="V634" s="100" t="s">
        <v>44</v>
      </c>
      <c r="W634" s="100"/>
      <c r="X634" s="100"/>
      <c r="Y634" s="101">
        <f>Y633*90%</f>
        <v>6.8926500000000006</v>
      </c>
      <c r="Z634" s="97" t="s">
        <v>42</v>
      </c>
      <c r="AA634" s="1"/>
    </row>
    <row r="635" spans="1:27" ht="16.2" x14ac:dyDescent="0.45">
      <c r="A635" s="91"/>
      <c r="B635" s="92"/>
      <c r="C635" s="93"/>
      <c r="D635" s="93"/>
      <c r="E635" s="94"/>
      <c r="F635" s="95"/>
      <c r="G635" s="95"/>
      <c r="H635" s="92"/>
      <c r="I635" s="92"/>
      <c r="J635" s="92" t="s">
        <v>45</v>
      </c>
      <c r="K635" s="92"/>
      <c r="L635" s="92"/>
      <c r="M635" s="92"/>
      <c r="N635" s="92"/>
      <c r="O635" s="96"/>
      <c r="P635" s="96"/>
      <c r="Q635" s="96"/>
      <c r="R635" s="92"/>
      <c r="S635" s="1"/>
      <c r="T635" s="1"/>
      <c r="U635" s="1"/>
      <c r="V635" s="91" t="s">
        <v>46</v>
      </c>
      <c r="W635" s="91"/>
      <c r="X635" s="91"/>
      <c r="Y635" s="101">
        <f>Y633-Y634</f>
        <v>0.76584999999999948</v>
      </c>
      <c r="Z635" s="97" t="s">
        <v>42</v>
      </c>
      <c r="AA635" s="91"/>
    </row>
    <row r="636" spans="1:27" ht="16.2" x14ac:dyDescent="0.45">
      <c r="A636" s="91"/>
      <c r="B636" s="92"/>
      <c r="C636" s="93"/>
      <c r="D636" s="93"/>
      <c r="E636" s="94"/>
      <c r="F636" s="95"/>
      <c r="G636" s="95"/>
      <c r="H636" s="92"/>
      <c r="I636" s="94"/>
      <c r="J636" s="92" t="s">
        <v>47</v>
      </c>
      <c r="K636" s="94"/>
      <c r="L636" s="94"/>
      <c r="M636" s="94"/>
      <c r="N636" s="94"/>
      <c r="O636" s="96"/>
      <c r="P636" s="96"/>
      <c r="Q636" s="96"/>
      <c r="R636" s="92"/>
      <c r="S636" s="1"/>
      <c r="T636" s="1"/>
      <c r="U636" s="1"/>
      <c r="V636" s="1"/>
      <c r="W636" s="1"/>
      <c r="X636" s="91"/>
      <c r="Y636" s="91"/>
      <c r="Z636" s="91"/>
      <c r="AA636" s="91"/>
    </row>
    <row r="637" spans="1:27" ht="16.2" x14ac:dyDescent="0.45">
      <c r="A637" s="98"/>
      <c r="B637" s="94"/>
      <c r="C637" s="102"/>
      <c r="D637" s="94"/>
      <c r="E637" s="94"/>
      <c r="F637" s="95"/>
      <c r="G637" s="95"/>
      <c r="H637" s="103"/>
      <c r="I637" s="94"/>
      <c r="J637" s="103" t="s">
        <v>48</v>
      </c>
      <c r="K637" s="94"/>
      <c r="L637" s="94"/>
      <c r="M637" s="94"/>
      <c r="N637" s="94"/>
      <c r="O637" s="95"/>
      <c r="P637" s="95"/>
      <c r="Q637" s="95"/>
      <c r="R637" s="95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24" x14ac:dyDescent="0.65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</row>
    <row r="639" spans="1:27" ht="24" x14ac:dyDescent="0.65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</row>
    <row r="640" spans="1:27" ht="16.2" x14ac:dyDescent="0.45">
      <c r="A640" s="4"/>
      <c r="B640" s="4"/>
      <c r="C640" s="105"/>
      <c r="D640" s="4"/>
      <c r="E640" s="4"/>
      <c r="F640" s="4"/>
      <c r="G640" s="4"/>
      <c r="H640" s="4"/>
      <c r="I640" s="106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6.2" x14ac:dyDescent="0.45">
      <c r="A641" s="4"/>
      <c r="B641" s="4"/>
      <c r="C641" s="105"/>
      <c r="D641" s="4"/>
      <c r="E641" s="4"/>
      <c r="F641" s="4"/>
      <c r="G641" s="4"/>
      <c r="H641" s="4"/>
      <c r="I641" s="106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6.2" x14ac:dyDescent="0.45">
      <c r="A642" s="4"/>
      <c r="B642" s="4"/>
      <c r="C642" s="105"/>
      <c r="D642" s="4"/>
      <c r="E642" s="4"/>
      <c r="F642" s="4"/>
      <c r="G642" s="4"/>
      <c r="H642" s="4"/>
      <c r="I642" s="106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6.2" x14ac:dyDescent="0.45">
      <c r="A643" s="4"/>
      <c r="B643" s="4"/>
      <c r="C643" s="105"/>
      <c r="D643" s="4"/>
      <c r="E643" s="4"/>
      <c r="F643" s="4"/>
      <c r="G643" s="4"/>
      <c r="H643" s="4"/>
      <c r="I643" s="106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6.2" x14ac:dyDescent="0.45">
      <c r="A644" s="4"/>
      <c r="B644" s="4"/>
      <c r="C644" s="105"/>
      <c r="D644" s="4"/>
      <c r="E644" s="4"/>
      <c r="F644" s="4"/>
      <c r="G644" s="4"/>
      <c r="H644" s="4"/>
      <c r="I644" s="106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6.2" x14ac:dyDescent="0.45">
      <c r="A645" s="4"/>
      <c r="B645" s="4"/>
      <c r="C645" s="105"/>
      <c r="D645" s="4"/>
      <c r="E645" s="4"/>
      <c r="F645" s="4"/>
      <c r="G645" s="4"/>
      <c r="H645" s="4"/>
      <c r="I645" s="106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 t="s">
        <v>51</v>
      </c>
    </row>
    <row r="646" spans="1:27" ht="18" x14ac:dyDescent="0.5">
      <c r="A646" s="4"/>
      <c r="B646" s="4"/>
      <c r="C646" s="105"/>
      <c r="D646" s="4"/>
      <c r="E646" s="4"/>
      <c r="F646" s="4"/>
      <c r="G646" s="4"/>
      <c r="H646" s="4"/>
      <c r="I646" s="106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5" t="s">
        <v>0</v>
      </c>
    </row>
    <row r="647" spans="1:27" ht="24" x14ac:dyDescent="0.65">
      <c r="A647" s="6" t="s">
        <v>1</v>
      </c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ht="24" x14ac:dyDescent="0.65">
      <c r="A648" s="6" t="s">
        <v>2</v>
      </c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ht="24" x14ac:dyDescent="0.65">
      <c r="A649" s="7"/>
      <c r="B649" s="8" t="s">
        <v>3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9" t="s">
        <v>109</v>
      </c>
      <c r="N649" s="9"/>
      <c r="O649" s="9"/>
      <c r="P649" s="9"/>
      <c r="Q649" s="10" t="s">
        <v>110</v>
      </c>
      <c r="R649" s="10"/>
      <c r="S649" s="10" t="s">
        <v>74</v>
      </c>
      <c r="T649" s="10"/>
      <c r="U649" s="11" t="s">
        <v>7</v>
      </c>
      <c r="V649" s="11"/>
      <c r="W649" s="11"/>
      <c r="X649" s="11"/>
      <c r="Y649" s="11"/>
      <c r="Z649" s="11"/>
      <c r="AA649" s="11"/>
    </row>
    <row r="650" spans="1:27" ht="18" x14ac:dyDescent="0.5">
      <c r="A650" s="12" t="s">
        <v>8</v>
      </c>
      <c r="B650" s="13" t="s">
        <v>9</v>
      </c>
      <c r="C650" s="14" t="s">
        <v>10</v>
      </c>
      <c r="D650" s="15" t="s">
        <v>11</v>
      </c>
      <c r="E650" s="15"/>
      <c r="F650" s="15"/>
      <c r="G650" s="15"/>
      <c r="H650" s="15"/>
      <c r="I650" s="15"/>
      <c r="J650" s="15"/>
      <c r="K650" s="16" t="s">
        <v>12</v>
      </c>
      <c r="L650" s="17"/>
      <c r="M650" s="17"/>
      <c r="N650" s="17"/>
      <c r="O650" s="17"/>
      <c r="P650" s="17"/>
      <c r="Q650" s="17"/>
      <c r="R650" s="17"/>
      <c r="S650" s="17"/>
      <c r="T650" s="17"/>
      <c r="U650" s="18"/>
      <c r="V650" s="19" t="s">
        <v>13</v>
      </c>
      <c r="W650" s="19" t="s">
        <v>14</v>
      </c>
      <c r="X650" s="19" t="s">
        <v>15</v>
      </c>
      <c r="Y650" s="19" t="s">
        <v>16</v>
      </c>
      <c r="Z650" s="19" t="s">
        <v>17</v>
      </c>
      <c r="AA650" s="20" t="s">
        <v>18</v>
      </c>
    </row>
    <row r="651" spans="1:27" ht="16.2" x14ac:dyDescent="0.45">
      <c r="A651" s="12"/>
      <c r="B651" s="13"/>
      <c r="C651" s="14"/>
      <c r="D651" s="21" t="s">
        <v>19</v>
      </c>
      <c r="E651" s="22"/>
      <c r="F651" s="23"/>
      <c r="G651" s="24" t="s">
        <v>20</v>
      </c>
      <c r="H651" s="25" t="s">
        <v>21</v>
      </c>
      <c r="I651" s="26" t="s">
        <v>22</v>
      </c>
      <c r="J651" s="25" t="s">
        <v>23</v>
      </c>
      <c r="K651" s="27" t="s">
        <v>8</v>
      </c>
      <c r="L651" s="28" t="s">
        <v>24</v>
      </c>
      <c r="M651" s="28" t="s">
        <v>25</v>
      </c>
      <c r="N651" s="29" t="s">
        <v>20</v>
      </c>
      <c r="O651" s="28" t="s">
        <v>26</v>
      </c>
      <c r="P651" s="29" t="s">
        <v>27</v>
      </c>
      <c r="Q651" s="30" t="s">
        <v>28</v>
      </c>
      <c r="R651" s="28" t="s">
        <v>29</v>
      </c>
      <c r="S651" s="31" t="s">
        <v>30</v>
      </c>
      <c r="T651" s="32"/>
      <c r="U651" s="28" t="s">
        <v>31</v>
      </c>
      <c r="V651" s="33"/>
      <c r="W651" s="33"/>
      <c r="X651" s="33"/>
      <c r="Y651" s="33"/>
      <c r="Z651" s="33"/>
      <c r="AA651" s="34"/>
    </row>
    <row r="652" spans="1:27" x14ac:dyDescent="0.3">
      <c r="A652" s="12"/>
      <c r="B652" s="13"/>
      <c r="C652" s="14"/>
      <c r="D652" s="35"/>
      <c r="E652" s="36"/>
      <c r="F652" s="37"/>
      <c r="G652" s="24"/>
      <c r="H652" s="38"/>
      <c r="I652" s="39"/>
      <c r="J652" s="38"/>
      <c r="K652" s="40"/>
      <c r="L652" s="41"/>
      <c r="M652" s="41"/>
      <c r="N652" s="42"/>
      <c r="O652" s="41"/>
      <c r="P652" s="42"/>
      <c r="Q652" s="43"/>
      <c r="R652" s="41"/>
      <c r="S652" s="30" t="s">
        <v>32</v>
      </c>
      <c r="T652" s="30" t="s">
        <v>33</v>
      </c>
      <c r="U652" s="41"/>
      <c r="V652" s="33"/>
      <c r="W652" s="33"/>
      <c r="X652" s="33"/>
      <c r="Y652" s="33"/>
      <c r="Z652" s="33"/>
      <c r="AA652" s="34"/>
    </row>
    <row r="653" spans="1:27" x14ac:dyDescent="0.3">
      <c r="A653" s="12"/>
      <c r="B653" s="13"/>
      <c r="C653" s="14"/>
      <c r="D653" s="44" t="s">
        <v>34</v>
      </c>
      <c r="E653" s="44" t="s">
        <v>35</v>
      </c>
      <c r="F653" s="44" t="s">
        <v>36</v>
      </c>
      <c r="G653" s="24"/>
      <c r="H653" s="38"/>
      <c r="I653" s="39"/>
      <c r="J653" s="38"/>
      <c r="K653" s="40"/>
      <c r="L653" s="41"/>
      <c r="M653" s="41"/>
      <c r="N653" s="42"/>
      <c r="O653" s="41"/>
      <c r="P653" s="42"/>
      <c r="Q653" s="43"/>
      <c r="R653" s="41"/>
      <c r="S653" s="43"/>
      <c r="T653" s="43"/>
      <c r="U653" s="41"/>
      <c r="V653" s="33"/>
      <c r="W653" s="33"/>
      <c r="X653" s="33"/>
      <c r="Y653" s="33"/>
      <c r="Z653" s="33"/>
      <c r="AA653" s="34"/>
    </row>
    <row r="654" spans="1:27" x14ac:dyDescent="0.3">
      <c r="A654" s="12"/>
      <c r="B654" s="13"/>
      <c r="C654" s="14"/>
      <c r="D654" s="45"/>
      <c r="E654" s="45"/>
      <c r="F654" s="45"/>
      <c r="G654" s="24"/>
      <c r="H654" s="38"/>
      <c r="I654" s="39"/>
      <c r="J654" s="38"/>
      <c r="K654" s="40"/>
      <c r="L654" s="41"/>
      <c r="M654" s="41"/>
      <c r="N654" s="42"/>
      <c r="O654" s="41"/>
      <c r="P654" s="42"/>
      <c r="Q654" s="43"/>
      <c r="R654" s="41"/>
      <c r="S654" s="43"/>
      <c r="T654" s="43"/>
      <c r="U654" s="41"/>
      <c r="V654" s="33"/>
      <c r="W654" s="33"/>
      <c r="X654" s="33"/>
      <c r="Y654" s="33"/>
      <c r="Z654" s="33"/>
      <c r="AA654" s="34"/>
    </row>
    <row r="655" spans="1:27" x14ac:dyDescent="0.3">
      <c r="A655" s="12"/>
      <c r="B655" s="13"/>
      <c r="C655" s="14"/>
      <c r="D655" s="46"/>
      <c r="E655" s="46"/>
      <c r="F655" s="46"/>
      <c r="G655" s="47"/>
      <c r="H655" s="48"/>
      <c r="I655" s="49"/>
      <c r="J655" s="48"/>
      <c r="K655" s="50"/>
      <c r="L655" s="51"/>
      <c r="M655" s="51"/>
      <c r="N655" s="52"/>
      <c r="O655" s="51"/>
      <c r="P655" s="52"/>
      <c r="Q655" s="53"/>
      <c r="R655" s="51"/>
      <c r="S655" s="53"/>
      <c r="T655" s="53"/>
      <c r="U655" s="51"/>
      <c r="V655" s="54"/>
      <c r="W655" s="54"/>
      <c r="X655" s="54"/>
      <c r="Y655" s="54"/>
      <c r="Z655" s="54"/>
      <c r="AA655" s="55"/>
    </row>
    <row r="656" spans="1:27" ht="16.2" x14ac:dyDescent="0.45">
      <c r="A656" s="56">
        <v>1</v>
      </c>
      <c r="B656" s="57" t="s">
        <v>37</v>
      </c>
      <c r="C656" s="57">
        <v>102</v>
      </c>
      <c r="D656" s="58">
        <v>0</v>
      </c>
      <c r="E656" s="58">
        <v>1</v>
      </c>
      <c r="F656" s="59">
        <v>98</v>
      </c>
      <c r="G656" s="58">
        <v>1</v>
      </c>
      <c r="H656" s="60">
        <f t="shared" ref="H656:H657" si="48">(D656*400)+(E656*100)+(F656)</f>
        <v>198</v>
      </c>
      <c r="I656" s="61">
        <v>85</v>
      </c>
      <c r="J656" s="62">
        <f t="shared" ref="J656:J657" si="49">(H656*I656)</f>
        <v>16830</v>
      </c>
      <c r="K656" s="57"/>
      <c r="L656" s="63"/>
      <c r="M656" s="63"/>
      <c r="N656" s="63"/>
      <c r="O656" s="64"/>
      <c r="P656" s="65"/>
      <c r="Q656" s="66"/>
      <c r="R656" s="66"/>
      <c r="S656" s="67"/>
      <c r="T656" s="67"/>
      <c r="U656" s="68"/>
      <c r="V656" s="69"/>
      <c r="W656" s="70"/>
      <c r="X656" s="63"/>
      <c r="Y656" s="62">
        <f>(J656)</f>
        <v>16830</v>
      </c>
      <c r="Z656" s="60">
        <v>0.01</v>
      </c>
      <c r="AA656" s="71">
        <f>Y656*Z656/100</f>
        <v>1.6830000000000001</v>
      </c>
    </row>
    <row r="657" spans="1:27" ht="16.2" x14ac:dyDescent="0.45">
      <c r="A657" s="56">
        <v>2</v>
      </c>
      <c r="B657" s="57" t="s">
        <v>37</v>
      </c>
      <c r="C657" s="57">
        <v>2356</v>
      </c>
      <c r="D657" s="58">
        <v>1</v>
      </c>
      <c r="E657" s="58">
        <v>2</v>
      </c>
      <c r="F657" s="59">
        <v>56</v>
      </c>
      <c r="G657" s="58">
        <v>1</v>
      </c>
      <c r="H657" s="60">
        <f t="shared" si="48"/>
        <v>656</v>
      </c>
      <c r="I657" s="61">
        <v>85</v>
      </c>
      <c r="J657" s="62">
        <f t="shared" si="49"/>
        <v>55760</v>
      </c>
      <c r="K657" s="57"/>
      <c r="L657" s="63"/>
      <c r="M657" s="63"/>
      <c r="N657" s="63"/>
      <c r="O657" s="64"/>
      <c r="P657" s="65"/>
      <c r="Q657" s="66"/>
      <c r="R657" s="66"/>
      <c r="S657" s="67"/>
      <c r="T657" s="67"/>
      <c r="U657" s="68"/>
      <c r="V657" s="69"/>
      <c r="W657" s="70"/>
      <c r="X657" s="63"/>
      <c r="Y657" s="62">
        <f>(J657)</f>
        <v>55760</v>
      </c>
      <c r="Z657" s="60">
        <v>0.01</v>
      </c>
      <c r="AA657" s="71">
        <f>Y657*Z657/100</f>
        <v>5.5760000000000005</v>
      </c>
    </row>
    <row r="658" spans="1:27" ht="16.2" x14ac:dyDescent="0.45">
      <c r="A658" s="76"/>
      <c r="B658" s="76"/>
      <c r="C658" s="77"/>
      <c r="D658" s="77"/>
      <c r="E658" s="77"/>
      <c r="F658" s="77"/>
      <c r="G658" s="77"/>
      <c r="H658" s="78"/>
      <c r="I658" s="79"/>
      <c r="J658" s="80"/>
      <c r="K658" s="81"/>
      <c r="L658" s="82"/>
      <c r="M658" s="82"/>
      <c r="N658" s="82"/>
      <c r="O658" s="83"/>
      <c r="P658" s="84"/>
      <c r="Q658" s="85"/>
      <c r="R658" s="85"/>
      <c r="S658" s="84"/>
      <c r="T658" s="84"/>
      <c r="U658" s="86"/>
      <c r="V658" s="87"/>
      <c r="W658" s="87"/>
      <c r="X658" s="88"/>
      <c r="Y658" s="89"/>
      <c r="Z658" s="83"/>
      <c r="AA658" s="90">
        <f>SUM(AA656:AA657)</f>
        <v>7.2590000000000003</v>
      </c>
    </row>
    <row r="659" spans="1:27" ht="16.2" x14ac:dyDescent="0.45">
      <c r="A659" s="1"/>
      <c r="B659" s="1"/>
      <c r="C659" s="2"/>
      <c r="D659" s="1"/>
      <c r="E659" s="1"/>
      <c r="F659" s="1"/>
      <c r="G659" s="1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6.2" x14ac:dyDescent="0.45">
      <c r="A660" s="91"/>
      <c r="B660" s="92" t="s">
        <v>38</v>
      </c>
      <c r="C660" s="93" t="s">
        <v>39</v>
      </c>
      <c r="D660" s="93"/>
      <c r="E660" s="94"/>
      <c r="F660" s="95"/>
      <c r="G660" s="95"/>
      <c r="H660" s="92"/>
      <c r="I660" s="92"/>
      <c r="J660" s="92" t="s">
        <v>40</v>
      </c>
      <c r="K660" s="92"/>
      <c r="L660" s="92"/>
      <c r="M660" s="92"/>
      <c r="N660" s="92"/>
      <c r="O660" s="96"/>
      <c r="P660" s="96"/>
      <c r="Q660" s="96"/>
      <c r="R660" s="96"/>
      <c r="S660" s="1"/>
      <c r="T660" s="1"/>
      <c r="U660" s="1"/>
      <c r="V660" s="97" t="s">
        <v>41</v>
      </c>
      <c r="W660" s="97"/>
      <c r="X660" s="98"/>
      <c r="Y660" s="99">
        <f>AA658</f>
        <v>7.2590000000000003</v>
      </c>
      <c r="Z660" s="97" t="s">
        <v>42</v>
      </c>
      <c r="AA660" s="1"/>
    </row>
    <row r="661" spans="1:27" ht="16.2" x14ac:dyDescent="0.45">
      <c r="A661" s="91"/>
      <c r="B661" s="92"/>
      <c r="C661" s="93"/>
      <c r="D661" s="93"/>
      <c r="E661" s="94"/>
      <c r="F661" s="95"/>
      <c r="G661" s="95"/>
      <c r="H661" s="92"/>
      <c r="I661" s="92"/>
      <c r="J661" s="92" t="s">
        <v>43</v>
      </c>
      <c r="K661" s="92"/>
      <c r="L661" s="92"/>
      <c r="M661" s="92"/>
      <c r="N661" s="92"/>
      <c r="O661" s="96"/>
      <c r="P661" s="96"/>
      <c r="Q661" s="96"/>
      <c r="R661" s="96"/>
      <c r="S661" s="1"/>
      <c r="T661" s="1"/>
      <c r="U661" s="1"/>
      <c r="V661" s="100" t="s">
        <v>44</v>
      </c>
      <c r="W661" s="100"/>
      <c r="X661" s="100"/>
      <c r="Y661" s="101">
        <f>Y660*90%</f>
        <v>6.5331000000000001</v>
      </c>
      <c r="Z661" s="97" t="s">
        <v>42</v>
      </c>
      <c r="AA661" s="1"/>
    </row>
    <row r="662" spans="1:27" ht="16.2" x14ac:dyDescent="0.45">
      <c r="A662" s="91"/>
      <c r="B662" s="92"/>
      <c r="C662" s="93"/>
      <c r="D662" s="93"/>
      <c r="E662" s="94"/>
      <c r="F662" s="95"/>
      <c r="G662" s="95"/>
      <c r="H662" s="92"/>
      <c r="I662" s="92"/>
      <c r="J662" s="92" t="s">
        <v>45</v>
      </c>
      <c r="K662" s="92"/>
      <c r="L662" s="92"/>
      <c r="M662" s="92"/>
      <c r="N662" s="92"/>
      <c r="O662" s="96"/>
      <c r="P662" s="96"/>
      <c r="Q662" s="96"/>
      <c r="R662" s="92"/>
      <c r="S662" s="1"/>
      <c r="T662" s="1"/>
      <c r="U662" s="1"/>
      <c r="V662" s="91" t="s">
        <v>46</v>
      </c>
      <c r="W662" s="91"/>
      <c r="X662" s="91"/>
      <c r="Y662" s="101">
        <f>Y660-Y661</f>
        <v>0.72590000000000021</v>
      </c>
      <c r="Z662" s="97" t="s">
        <v>42</v>
      </c>
      <c r="AA662" s="91"/>
    </row>
    <row r="663" spans="1:27" ht="16.2" x14ac:dyDescent="0.45">
      <c r="A663" s="91"/>
      <c r="B663" s="92"/>
      <c r="C663" s="93"/>
      <c r="D663" s="93"/>
      <c r="E663" s="94"/>
      <c r="F663" s="95"/>
      <c r="G663" s="95"/>
      <c r="H663" s="92"/>
      <c r="I663" s="94"/>
      <c r="J663" s="92" t="s">
        <v>47</v>
      </c>
      <c r="K663" s="94"/>
      <c r="L663" s="94"/>
      <c r="M663" s="94"/>
      <c r="N663" s="94"/>
      <c r="O663" s="96"/>
      <c r="P663" s="96"/>
      <c r="Q663" s="96"/>
      <c r="R663" s="92"/>
      <c r="S663" s="1"/>
      <c r="T663" s="1"/>
      <c r="U663" s="1"/>
      <c r="V663" s="1"/>
      <c r="W663" s="1"/>
      <c r="X663" s="91"/>
      <c r="Y663" s="91"/>
      <c r="Z663" s="91"/>
      <c r="AA663" s="91"/>
    </row>
    <row r="664" spans="1:27" ht="16.2" x14ac:dyDescent="0.45">
      <c r="A664" s="98"/>
      <c r="B664" s="94"/>
      <c r="C664" s="102"/>
      <c r="D664" s="94"/>
      <c r="E664" s="94"/>
      <c r="F664" s="95"/>
      <c r="G664" s="95"/>
      <c r="H664" s="103"/>
      <c r="I664" s="94"/>
      <c r="J664" s="103" t="s">
        <v>48</v>
      </c>
      <c r="K664" s="94"/>
      <c r="L664" s="94"/>
      <c r="M664" s="94"/>
      <c r="N664" s="94"/>
      <c r="O664" s="95"/>
      <c r="P664" s="95"/>
      <c r="Q664" s="95"/>
      <c r="R664" s="95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24" x14ac:dyDescent="0.65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</row>
    <row r="666" spans="1:27" ht="24" x14ac:dyDescent="0.65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</row>
    <row r="667" spans="1:27" ht="16.2" x14ac:dyDescent="0.45">
      <c r="A667" s="4"/>
      <c r="B667" s="4"/>
      <c r="C667" s="105"/>
      <c r="D667" s="4"/>
      <c r="E667" s="4"/>
      <c r="F667" s="4"/>
      <c r="G667" s="4"/>
      <c r="H667" s="4"/>
      <c r="I667" s="106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6.2" x14ac:dyDescent="0.45">
      <c r="A668" s="4"/>
      <c r="B668" s="4"/>
      <c r="C668" s="105"/>
      <c r="D668" s="4"/>
      <c r="E668" s="4"/>
      <c r="F668" s="4"/>
      <c r="G668" s="4"/>
      <c r="H668" s="4"/>
      <c r="I668" s="106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6.2" x14ac:dyDescent="0.45">
      <c r="A669" s="4"/>
      <c r="B669" s="4"/>
      <c r="C669" s="105"/>
      <c r="D669" s="4"/>
      <c r="E669" s="4"/>
      <c r="F669" s="4"/>
      <c r="G669" s="4"/>
      <c r="H669" s="4"/>
      <c r="I669" s="106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6.2" x14ac:dyDescent="0.45">
      <c r="A670" s="4"/>
      <c r="B670" s="4"/>
      <c r="C670" s="105"/>
      <c r="D670" s="4"/>
      <c r="E670" s="4"/>
      <c r="F670" s="4"/>
      <c r="G670" s="4"/>
      <c r="H670" s="4"/>
      <c r="I670" s="106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6.2" x14ac:dyDescent="0.45">
      <c r="A671" s="4"/>
      <c r="B671" s="4"/>
      <c r="C671" s="105"/>
      <c r="D671" s="4"/>
      <c r="E671" s="4"/>
      <c r="F671" s="4"/>
      <c r="G671" s="4"/>
      <c r="H671" s="4"/>
      <c r="I671" s="106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6.2" x14ac:dyDescent="0.45">
      <c r="A672" s="4"/>
      <c r="B672" s="4"/>
      <c r="C672" s="105"/>
      <c r="D672" s="4"/>
      <c r="E672" s="4"/>
      <c r="F672" s="4"/>
      <c r="G672" s="4"/>
      <c r="H672" s="4"/>
      <c r="I672" s="106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 t="s">
        <v>51</v>
      </c>
    </row>
    <row r="673" spans="1:27" ht="18" x14ac:dyDescent="0.5">
      <c r="A673" s="4"/>
      <c r="B673" s="4"/>
      <c r="C673" s="105"/>
      <c r="D673" s="4"/>
      <c r="E673" s="4"/>
      <c r="F673" s="4"/>
      <c r="G673" s="4"/>
      <c r="H673" s="4"/>
      <c r="I673" s="106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5" t="s">
        <v>0</v>
      </c>
    </row>
    <row r="674" spans="1:27" ht="24" x14ac:dyDescent="0.65">
      <c r="A674" s="6" t="s">
        <v>1</v>
      </c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ht="24" x14ac:dyDescent="0.65">
      <c r="A675" s="6" t="s">
        <v>2</v>
      </c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ht="24" x14ac:dyDescent="0.65">
      <c r="A676" s="7"/>
      <c r="B676" s="8" t="s">
        <v>3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9" t="s">
        <v>111</v>
      </c>
      <c r="N676" s="9"/>
      <c r="O676" s="9"/>
      <c r="P676" s="9"/>
      <c r="Q676" s="10" t="s">
        <v>112</v>
      </c>
      <c r="R676" s="10"/>
      <c r="S676" s="10" t="s">
        <v>113</v>
      </c>
      <c r="T676" s="10"/>
      <c r="U676" s="11" t="s">
        <v>7</v>
      </c>
      <c r="V676" s="11"/>
      <c r="W676" s="11"/>
      <c r="X676" s="11"/>
      <c r="Y676" s="11"/>
      <c r="Z676" s="11"/>
      <c r="AA676" s="11"/>
    </row>
    <row r="677" spans="1:27" ht="18" x14ac:dyDescent="0.5">
      <c r="A677" s="12" t="s">
        <v>8</v>
      </c>
      <c r="B677" s="13" t="s">
        <v>9</v>
      </c>
      <c r="C677" s="14" t="s">
        <v>10</v>
      </c>
      <c r="D677" s="15" t="s">
        <v>11</v>
      </c>
      <c r="E677" s="15"/>
      <c r="F677" s="15"/>
      <c r="G677" s="15"/>
      <c r="H677" s="15"/>
      <c r="I677" s="15"/>
      <c r="J677" s="15"/>
      <c r="K677" s="16" t="s">
        <v>12</v>
      </c>
      <c r="L677" s="17"/>
      <c r="M677" s="17"/>
      <c r="N677" s="17"/>
      <c r="O677" s="17"/>
      <c r="P677" s="17"/>
      <c r="Q677" s="17"/>
      <c r="R677" s="17"/>
      <c r="S677" s="17"/>
      <c r="T677" s="17"/>
      <c r="U677" s="18"/>
      <c r="V677" s="19" t="s">
        <v>13</v>
      </c>
      <c r="W677" s="19" t="s">
        <v>14</v>
      </c>
      <c r="X677" s="19" t="s">
        <v>15</v>
      </c>
      <c r="Y677" s="19" t="s">
        <v>16</v>
      </c>
      <c r="Z677" s="19" t="s">
        <v>17</v>
      </c>
      <c r="AA677" s="20" t="s">
        <v>18</v>
      </c>
    </row>
    <row r="678" spans="1:27" ht="16.2" x14ac:dyDescent="0.45">
      <c r="A678" s="12"/>
      <c r="B678" s="13"/>
      <c r="C678" s="14"/>
      <c r="D678" s="21" t="s">
        <v>19</v>
      </c>
      <c r="E678" s="22"/>
      <c r="F678" s="23"/>
      <c r="G678" s="24" t="s">
        <v>20</v>
      </c>
      <c r="H678" s="25" t="s">
        <v>21</v>
      </c>
      <c r="I678" s="26" t="s">
        <v>22</v>
      </c>
      <c r="J678" s="25" t="s">
        <v>23</v>
      </c>
      <c r="K678" s="27" t="s">
        <v>8</v>
      </c>
      <c r="L678" s="28" t="s">
        <v>24</v>
      </c>
      <c r="M678" s="28" t="s">
        <v>25</v>
      </c>
      <c r="N678" s="29" t="s">
        <v>20</v>
      </c>
      <c r="O678" s="28" t="s">
        <v>26</v>
      </c>
      <c r="P678" s="29" t="s">
        <v>27</v>
      </c>
      <c r="Q678" s="30" t="s">
        <v>28</v>
      </c>
      <c r="R678" s="28" t="s">
        <v>29</v>
      </c>
      <c r="S678" s="31" t="s">
        <v>30</v>
      </c>
      <c r="T678" s="32"/>
      <c r="U678" s="28" t="s">
        <v>31</v>
      </c>
      <c r="V678" s="33"/>
      <c r="W678" s="33"/>
      <c r="X678" s="33"/>
      <c r="Y678" s="33"/>
      <c r="Z678" s="33"/>
      <c r="AA678" s="34"/>
    </row>
    <row r="679" spans="1:27" x14ac:dyDescent="0.3">
      <c r="A679" s="12"/>
      <c r="B679" s="13"/>
      <c r="C679" s="14"/>
      <c r="D679" s="35"/>
      <c r="E679" s="36"/>
      <c r="F679" s="37"/>
      <c r="G679" s="24"/>
      <c r="H679" s="38"/>
      <c r="I679" s="39"/>
      <c r="J679" s="38"/>
      <c r="K679" s="40"/>
      <c r="L679" s="41"/>
      <c r="M679" s="41"/>
      <c r="N679" s="42"/>
      <c r="O679" s="41"/>
      <c r="P679" s="42"/>
      <c r="Q679" s="43"/>
      <c r="R679" s="41"/>
      <c r="S679" s="30" t="s">
        <v>32</v>
      </c>
      <c r="T679" s="30" t="s">
        <v>33</v>
      </c>
      <c r="U679" s="41"/>
      <c r="V679" s="33"/>
      <c r="W679" s="33"/>
      <c r="X679" s="33"/>
      <c r="Y679" s="33"/>
      <c r="Z679" s="33"/>
      <c r="AA679" s="34"/>
    </row>
    <row r="680" spans="1:27" x14ac:dyDescent="0.3">
      <c r="A680" s="12"/>
      <c r="B680" s="13"/>
      <c r="C680" s="14"/>
      <c r="D680" s="44" t="s">
        <v>34</v>
      </c>
      <c r="E680" s="44" t="s">
        <v>35</v>
      </c>
      <c r="F680" s="44" t="s">
        <v>36</v>
      </c>
      <c r="G680" s="24"/>
      <c r="H680" s="38"/>
      <c r="I680" s="39"/>
      <c r="J680" s="38"/>
      <c r="K680" s="40"/>
      <c r="L680" s="41"/>
      <c r="M680" s="41"/>
      <c r="N680" s="42"/>
      <c r="O680" s="41"/>
      <c r="P680" s="42"/>
      <c r="Q680" s="43"/>
      <c r="R680" s="41"/>
      <c r="S680" s="43"/>
      <c r="T680" s="43"/>
      <c r="U680" s="41"/>
      <c r="V680" s="33"/>
      <c r="W680" s="33"/>
      <c r="X680" s="33"/>
      <c r="Y680" s="33"/>
      <c r="Z680" s="33"/>
      <c r="AA680" s="34"/>
    </row>
    <row r="681" spans="1:27" x14ac:dyDescent="0.3">
      <c r="A681" s="12"/>
      <c r="B681" s="13"/>
      <c r="C681" s="14"/>
      <c r="D681" s="45"/>
      <c r="E681" s="45"/>
      <c r="F681" s="45"/>
      <c r="G681" s="24"/>
      <c r="H681" s="38"/>
      <c r="I681" s="39"/>
      <c r="J681" s="38"/>
      <c r="K681" s="40"/>
      <c r="L681" s="41"/>
      <c r="M681" s="41"/>
      <c r="N681" s="42"/>
      <c r="O681" s="41"/>
      <c r="P681" s="42"/>
      <c r="Q681" s="43"/>
      <c r="R681" s="41"/>
      <c r="S681" s="43"/>
      <c r="T681" s="43"/>
      <c r="U681" s="41"/>
      <c r="V681" s="33"/>
      <c r="W681" s="33"/>
      <c r="X681" s="33"/>
      <c r="Y681" s="33"/>
      <c r="Z681" s="33"/>
      <c r="AA681" s="34"/>
    </row>
    <row r="682" spans="1:27" x14ac:dyDescent="0.3">
      <c r="A682" s="12"/>
      <c r="B682" s="13"/>
      <c r="C682" s="14"/>
      <c r="D682" s="46"/>
      <c r="E682" s="46"/>
      <c r="F682" s="46"/>
      <c r="G682" s="47"/>
      <c r="H682" s="48"/>
      <c r="I682" s="49"/>
      <c r="J682" s="48"/>
      <c r="K682" s="50"/>
      <c r="L682" s="51"/>
      <c r="M682" s="51"/>
      <c r="N682" s="52"/>
      <c r="O682" s="51"/>
      <c r="P682" s="52"/>
      <c r="Q682" s="53"/>
      <c r="R682" s="51"/>
      <c r="S682" s="53"/>
      <c r="T682" s="53"/>
      <c r="U682" s="51"/>
      <c r="V682" s="54"/>
      <c r="W682" s="54"/>
      <c r="X682" s="54"/>
      <c r="Y682" s="54"/>
      <c r="Z682" s="54"/>
      <c r="AA682" s="55"/>
    </row>
    <row r="683" spans="1:27" ht="16.2" x14ac:dyDescent="0.45">
      <c r="A683" s="56">
        <v>1</v>
      </c>
      <c r="B683" s="57" t="s">
        <v>37</v>
      </c>
      <c r="C683" s="57">
        <v>175</v>
      </c>
      <c r="D683" s="58">
        <v>0</v>
      </c>
      <c r="E683" s="58">
        <v>0</v>
      </c>
      <c r="F683" s="59">
        <v>67</v>
      </c>
      <c r="G683" s="58">
        <v>1</v>
      </c>
      <c r="H683" s="60">
        <f t="shared" ref="H683" si="50">(D683*400)+(E683*100)+(F683)</f>
        <v>67</v>
      </c>
      <c r="I683" s="61">
        <v>85</v>
      </c>
      <c r="J683" s="62">
        <f t="shared" ref="J683" si="51">(H683*I683)</f>
        <v>5695</v>
      </c>
      <c r="K683" s="57"/>
      <c r="L683" s="63"/>
      <c r="M683" s="63"/>
      <c r="N683" s="63"/>
      <c r="O683" s="64"/>
      <c r="P683" s="65"/>
      <c r="Q683" s="66"/>
      <c r="R683" s="66"/>
      <c r="S683" s="67"/>
      <c r="T683" s="67"/>
      <c r="U683" s="68"/>
      <c r="V683" s="69"/>
      <c r="W683" s="70"/>
      <c r="X683" s="63"/>
      <c r="Y683" s="62">
        <f>(J683)</f>
        <v>5695</v>
      </c>
      <c r="Z683" s="60">
        <v>0.01</v>
      </c>
      <c r="AA683" s="71">
        <f>Y683*Z683/100</f>
        <v>0.56950000000000001</v>
      </c>
    </row>
    <row r="684" spans="1:27" ht="16.2" x14ac:dyDescent="0.45">
      <c r="A684" s="57"/>
      <c r="B684" s="57"/>
      <c r="C684" s="57"/>
      <c r="D684" s="58"/>
      <c r="E684" s="58"/>
      <c r="F684" s="59"/>
      <c r="G684" s="58"/>
      <c r="H684" s="72"/>
      <c r="I684" s="61"/>
      <c r="J684" s="62"/>
      <c r="K684" s="57"/>
      <c r="L684" s="63"/>
      <c r="M684" s="63"/>
      <c r="N684" s="63"/>
      <c r="O684" s="64"/>
      <c r="P684" s="73"/>
      <c r="Q684" s="66"/>
      <c r="R684" s="66"/>
      <c r="S684" s="67"/>
      <c r="T684" s="67"/>
      <c r="U684" s="68"/>
      <c r="V684" s="74"/>
      <c r="W684" s="75"/>
      <c r="X684" s="63"/>
      <c r="Y684" s="62"/>
      <c r="Z684" s="60"/>
      <c r="AA684" s="71"/>
    </row>
    <row r="685" spans="1:27" ht="16.2" x14ac:dyDescent="0.45">
      <c r="A685" s="76"/>
      <c r="B685" s="76"/>
      <c r="C685" s="77"/>
      <c r="D685" s="77"/>
      <c r="E685" s="77"/>
      <c r="F685" s="77"/>
      <c r="G685" s="77"/>
      <c r="H685" s="78"/>
      <c r="I685" s="79"/>
      <c r="J685" s="80"/>
      <c r="K685" s="81"/>
      <c r="L685" s="82"/>
      <c r="M685" s="82"/>
      <c r="N685" s="82"/>
      <c r="O685" s="83"/>
      <c r="P685" s="84"/>
      <c r="Q685" s="85"/>
      <c r="R685" s="85"/>
      <c r="S685" s="84"/>
      <c r="T685" s="84"/>
      <c r="U685" s="86"/>
      <c r="V685" s="87"/>
      <c r="W685" s="87"/>
      <c r="X685" s="88"/>
      <c r="Y685" s="89"/>
      <c r="Z685" s="83"/>
      <c r="AA685" s="90">
        <f>SUM(AA683:AA684)</f>
        <v>0.56950000000000001</v>
      </c>
    </row>
    <row r="686" spans="1:27" ht="16.2" x14ac:dyDescent="0.45">
      <c r="A686" s="1"/>
      <c r="B686" s="1"/>
      <c r="C686" s="2"/>
      <c r="D686" s="1"/>
      <c r="E686" s="1"/>
      <c r="F686" s="1"/>
      <c r="G686" s="1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6.2" x14ac:dyDescent="0.45">
      <c r="A687" s="91"/>
      <c r="B687" s="92" t="s">
        <v>38</v>
      </c>
      <c r="C687" s="93" t="s">
        <v>39</v>
      </c>
      <c r="D687" s="93"/>
      <c r="E687" s="94"/>
      <c r="F687" s="95"/>
      <c r="G687" s="95"/>
      <c r="H687" s="92"/>
      <c r="I687" s="92"/>
      <c r="J687" s="92" t="s">
        <v>40</v>
      </c>
      <c r="K687" s="92"/>
      <c r="L687" s="92"/>
      <c r="M687" s="92"/>
      <c r="N687" s="92"/>
      <c r="O687" s="96"/>
      <c r="P687" s="96"/>
      <c r="Q687" s="96"/>
      <c r="R687" s="96"/>
      <c r="S687" s="1"/>
      <c r="T687" s="1"/>
      <c r="U687" s="1"/>
      <c r="V687" s="97" t="s">
        <v>41</v>
      </c>
      <c r="W687" s="97"/>
      <c r="X687" s="98"/>
      <c r="Y687" s="99">
        <f>AA685</f>
        <v>0.56950000000000001</v>
      </c>
      <c r="Z687" s="97" t="s">
        <v>42</v>
      </c>
      <c r="AA687" s="1"/>
    </row>
    <row r="688" spans="1:27" ht="16.2" x14ac:dyDescent="0.45">
      <c r="A688" s="91"/>
      <c r="B688" s="92"/>
      <c r="C688" s="93"/>
      <c r="D688" s="93"/>
      <c r="E688" s="94"/>
      <c r="F688" s="95"/>
      <c r="G688" s="95"/>
      <c r="H688" s="92"/>
      <c r="I688" s="92"/>
      <c r="J688" s="92" t="s">
        <v>43</v>
      </c>
      <c r="K688" s="92"/>
      <c r="L688" s="92"/>
      <c r="M688" s="92"/>
      <c r="N688" s="92"/>
      <c r="O688" s="96"/>
      <c r="P688" s="96"/>
      <c r="Q688" s="96"/>
      <c r="R688" s="96"/>
      <c r="S688" s="1"/>
      <c r="T688" s="1"/>
      <c r="U688" s="1"/>
      <c r="V688" s="100" t="s">
        <v>44</v>
      </c>
      <c r="W688" s="100"/>
      <c r="X688" s="100"/>
      <c r="Y688" s="101">
        <f>Y687*90%</f>
        <v>0.51255000000000006</v>
      </c>
      <c r="Z688" s="97" t="s">
        <v>42</v>
      </c>
      <c r="AA688" s="1"/>
    </row>
    <row r="689" spans="1:27" ht="16.2" x14ac:dyDescent="0.45">
      <c r="A689" s="91"/>
      <c r="B689" s="92"/>
      <c r="C689" s="93"/>
      <c r="D689" s="93"/>
      <c r="E689" s="94"/>
      <c r="F689" s="95"/>
      <c r="G689" s="95"/>
      <c r="H689" s="92"/>
      <c r="I689" s="92"/>
      <c r="J689" s="92" t="s">
        <v>45</v>
      </c>
      <c r="K689" s="92"/>
      <c r="L689" s="92"/>
      <c r="M689" s="92"/>
      <c r="N689" s="92"/>
      <c r="O689" s="96"/>
      <c r="P689" s="96"/>
      <c r="Q689" s="96"/>
      <c r="R689" s="92"/>
      <c r="S689" s="1"/>
      <c r="T689" s="1"/>
      <c r="U689" s="1"/>
      <c r="V689" s="91" t="s">
        <v>46</v>
      </c>
      <c r="W689" s="91"/>
      <c r="X689" s="91"/>
      <c r="Y689" s="101">
        <f>Y687-Y688</f>
        <v>5.6949999999999945E-2</v>
      </c>
      <c r="Z689" s="97" t="s">
        <v>42</v>
      </c>
      <c r="AA689" s="91"/>
    </row>
    <row r="690" spans="1:27" ht="16.2" x14ac:dyDescent="0.45">
      <c r="A690" s="91"/>
      <c r="B690" s="92"/>
      <c r="C690" s="93"/>
      <c r="D690" s="93"/>
      <c r="E690" s="94"/>
      <c r="F690" s="95"/>
      <c r="G690" s="95"/>
      <c r="H690" s="92"/>
      <c r="I690" s="94"/>
      <c r="J690" s="92" t="s">
        <v>47</v>
      </c>
      <c r="K690" s="94"/>
      <c r="L690" s="94"/>
      <c r="M690" s="94"/>
      <c r="N690" s="94"/>
      <c r="O690" s="96"/>
      <c r="P690" s="96"/>
      <c r="Q690" s="96"/>
      <c r="R690" s="92"/>
      <c r="S690" s="1"/>
      <c r="T690" s="1"/>
      <c r="U690" s="1"/>
      <c r="V690" s="1"/>
      <c r="W690" s="1"/>
      <c r="X690" s="91"/>
      <c r="Y690" s="91"/>
      <c r="Z690" s="91"/>
      <c r="AA690" s="91"/>
    </row>
    <row r="691" spans="1:27" ht="16.2" x14ac:dyDescent="0.45">
      <c r="A691" s="98"/>
      <c r="B691" s="94"/>
      <c r="C691" s="102"/>
      <c r="D691" s="94"/>
      <c r="E691" s="94"/>
      <c r="F691" s="95"/>
      <c r="G691" s="95"/>
      <c r="H691" s="103"/>
      <c r="I691" s="94"/>
      <c r="J691" s="103" t="s">
        <v>48</v>
      </c>
      <c r="K691" s="94"/>
      <c r="L691" s="94"/>
      <c r="M691" s="94"/>
      <c r="N691" s="94"/>
      <c r="O691" s="95"/>
      <c r="P691" s="95"/>
      <c r="Q691" s="95"/>
      <c r="R691" s="95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24" x14ac:dyDescent="0.65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</row>
    <row r="693" spans="1:27" ht="24" x14ac:dyDescent="0.65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</row>
    <row r="694" spans="1:27" ht="16.2" x14ac:dyDescent="0.45">
      <c r="A694" s="4"/>
      <c r="B694" s="4"/>
      <c r="C694" s="105"/>
      <c r="D694" s="4"/>
      <c r="E694" s="4"/>
      <c r="F694" s="4"/>
      <c r="G694" s="4"/>
      <c r="H694" s="4"/>
      <c r="I694" s="106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6.2" x14ac:dyDescent="0.45">
      <c r="A695" s="4"/>
      <c r="B695" s="4"/>
      <c r="C695" s="105"/>
      <c r="D695" s="4"/>
      <c r="E695" s="4"/>
      <c r="F695" s="4"/>
      <c r="G695" s="4"/>
      <c r="H695" s="4"/>
      <c r="I695" s="106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6.2" x14ac:dyDescent="0.45">
      <c r="A696" s="4"/>
      <c r="B696" s="4"/>
      <c r="C696" s="105"/>
      <c r="D696" s="4"/>
      <c r="E696" s="4"/>
      <c r="F696" s="4"/>
      <c r="G696" s="4"/>
      <c r="H696" s="4"/>
      <c r="I696" s="106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6.2" x14ac:dyDescent="0.45">
      <c r="A697" s="4"/>
      <c r="B697" s="4"/>
      <c r="C697" s="105"/>
      <c r="D697" s="4"/>
      <c r="E697" s="4"/>
      <c r="F697" s="4"/>
      <c r="G697" s="4"/>
      <c r="H697" s="4"/>
      <c r="I697" s="106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6.2" x14ac:dyDescent="0.45">
      <c r="A698" s="4"/>
      <c r="B698" s="4"/>
      <c r="C698" s="105"/>
      <c r="D698" s="4"/>
      <c r="E698" s="4"/>
      <c r="F698" s="4"/>
      <c r="G698" s="4"/>
      <c r="H698" s="4"/>
      <c r="I698" s="106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6.2" x14ac:dyDescent="0.45">
      <c r="A699" s="4"/>
      <c r="B699" s="4"/>
      <c r="C699" s="105"/>
      <c r="D699" s="4"/>
      <c r="E699" s="4"/>
      <c r="F699" s="4"/>
      <c r="G699" s="4"/>
      <c r="H699" s="4"/>
      <c r="I699" s="106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 t="s">
        <v>51</v>
      </c>
    </row>
    <row r="700" spans="1:27" ht="18" x14ac:dyDescent="0.5">
      <c r="A700" s="4"/>
      <c r="B700" s="4"/>
      <c r="C700" s="105"/>
      <c r="D700" s="4"/>
      <c r="E700" s="4"/>
      <c r="F700" s="4"/>
      <c r="G700" s="4"/>
      <c r="H700" s="4"/>
      <c r="I700" s="106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5" t="s">
        <v>0</v>
      </c>
    </row>
    <row r="701" spans="1:27" ht="24" x14ac:dyDescent="0.65">
      <c r="A701" s="6" t="s">
        <v>1</v>
      </c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spans="1:27" ht="24" x14ac:dyDescent="0.65">
      <c r="A702" s="6" t="s">
        <v>2</v>
      </c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spans="1:27" ht="24" x14ac:dyDescent="0.65">
      <c r="A703" s="7"/>
      <c r="B703" s="8" t="s">
        <v>3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9" t="s">
        <v>114</v>
      </c>
      <c r="N703" s="9"/>
      <c r="O703" s="9"/>
      <c r="P703" s="9"/>
      <c r="Q703" s="10" t="s">
        <v>115</v>
      </c>
      <c r="R703" s="10"/>
      <c r="S703" s="10" t="s">
        <v>116</v>
      </c>
      <c r="T703" s="10"/>
      <c r="U703" s="11" t="s">
        <v>7</v>
      </c>
      <c r="V703" s="11"/>
      <c r="W703" s="11"/>
      <c r="X703" s="11"/>
      <c r="Y703" s="11"/>
      <c r="Z703" s="11"/>
      <c r="AA703" s="11"/>
    </row>
    <row r="704" spans="1:27" ht="18" x14ac:dyDescent="0.5">
      <c r="A704" s="12" t="s">
        <v>8</v>
      </c>
      <c r="B704" s="13" t="s">
        <v>9</v>
      </c>
      <c r="C704" s="14" t="s">
        <v>10</v>
      </c>
      <c r="D704" s="15" t="s">
        <v>11</v>
      </c>
      <c r="E704" s="15"/>
      <c r="F704" s="15"/>
      <c r="G704" s="15"/>
      <c r="H704" s="15"/>
      <c r="I704" s="15"/>
      <c r="J704" s="15"/>
      <c r="K704" s="16" t="s">
        <v>12</v>
      </c>
      <c r="L704" s="17"/>
      <c r="M704" s="17"/>
      <c r="N704" s="17"/>
      <c r="O704" s="17"/>
      <c r="P704" s="17"/>
      <c r="Q704" s="17"/>
      <c r="R704" s="17"/>
      <c r="S704" s="17"/>
      <c r="T704" s="17"/>
      <c r="U704" s="18"/>
      <c r="V704" s="19" t="s">
        <v>13</v>
      </c>
      <c r="W704" s="19" t="s">
        <v>14</v>
      </c>
      <c r="X704" s="19" t="s">
        <v>15</v>
      </c>
      <c r="Y704" s="19" t="s">
        <v>16</v>
      </c>
      <c r="Z704" s="19" t="s">
        <v>17</v>
      </c>
      <c r="AA704" s="20" t="s">
        <v>18</v>
      </c>
    </row>
    <row r="705" spans="1:27" ht="16.2" x14ac:dyDescent="0.45">
      <c r="A705" s="12"/>
      <c r="B705" s="13"/>
      <c r="C705" s="14"/>
      <c r="D705" s="21" t="s">
        <v>19</v>
      </c>
      <c r="E705" s="22"/>
      <c r="F705" s="23"/>
      <c r="G705" s="24" t="s">
        <v>20</v>
      </c>
      <c r="H705" s="25" t="s">
        <v>21</v>
      </c>
      <c r="I705" s="26" t="s">
        <v>22</v>
      </c>
      <c r="J705" s="25" t="s">
        <v>23</v>
      </c>
      <c r="K705" s="27" t="s">
        <v>8</v>
      </c>
      <c r="L705" s="28" t="s">
        <v>24</v>
      </c>
      <c r="M705" s="28" t="s">
        <v>25</v>
      </c>
      <c r="N705" s="29" t="s">
        <v>20</v>
      </c>
      <c r="O705" s="28" t="s">
        <v>26</v>
      </c>
      <c r="P705" s="29" t="s">
        <v>27</v>
      </c>
      <c r="Q705" s="30" t="s">
        <v>28</v>
      </c>
      <c r="R705" s="28" t="s">
        <v>29</v>
      </c>
      <c r="S705" s="31" t="s">
        <v>30</v>
      </c>
      <c r="T705" s="32"/>
      <c r="U705" s="28" t="s">
        <v>31</v>
      </c>
      <c r="V705" s="33"/>
      <c r="W705" s="33"/>
      <c r="X705" s="33"/>
      <c r="Y705" s="33"/>
      <c r="Z705" s="33"/>
      <c r="AA705" s="34"/>
    </row>
    <row r="706" spans="1:27" x14ac:dyDescent="0.3">
      <c r="A706" s="12"/>
      <c r="B706" s="13"/>
      <c r="C706" s="14"/>
      <c r="D706" s="35"/>
      <c r="E706" s="36"/>
      <c r="F706" s="37"/>
      <c r="G706" s="24"/>
      <c r="H706" s="38"/>
      <c r="I706" s="39"/>
      <c r="J706" s="38"/>
      <c r="K706" s="40"/>
      <c r="L706" s="41"/>
      <c r="M706" s="41"/>
      <c r="N706" s="42"/>
      <c r="O706" s="41"/>
      <c r="P706" s="42"/>
      <c r="Q706" s="43"/>
      <c r="R706" s="41"/>
      <c r="S706" s="30" t="s">
        <v>32</v>
      </c>
      <c r="T706" s="30" t="s">
        <v>33</v>
      </c>
      <c r="U706" s="41"/>
      <c r="V706" s="33"/>
      <c r="W706" s="33"/>
      <c r="X706" s="33"/>
      <c r="Y706" s="33"/>
      <c r="Z706" s="33"/>
      <c r="AA706" s="34"/>
    </row>
    <row r="707" spans="1:27" x14ac:dyDescent="0.3">
      <c r="A707" s="12"/>
      <c r="B707" s="13"/>
      <c r="C707" s="14"/>
      <c r="D707" s="44" t="s">
        <v>34</v>
      </c>
      <c r="E707" s="44" t="s">
        <v>35</v>
      </c>
      <c r="F707" s="44" t="s">
        <v>36</v>
      </c>
      <c r="G707" s="24"/>
      <c r="H707" s="38"/>
      <c r="I707" s="39"/>
      <c r="J707" s="38"/>
      <c r="K707" s="40"/>
      <c r="L707" s="41"/>
      <c r="M707" s="41"/>
      <c r="N707" s="42"/>
      <c r="O707" s="41"/>
      <c r="P707" s="42"/>
      <c r="Q707" s="43"/>
      <c r="R707" s="41"/>
      <c r="S707" s="43"/>
      <c r="T707" s="43"/>
      <c r="U707" s="41"/>
      <c r="V707" s="33"/>
      <c r="W707" s="33"/>
      <c r="X707" s="33"/>
      <c r="Y707" s="33"/>
      <c r="Z707" s="33"/>
      <c r="AA707" s="34"/>
    </row>
    <row r="708" spans="1:27" x14ac:dyDescent="0.3">
      <c r="A708" s="12"/>
      <c r="B708" s="13"/>
      <c r="C708" s="14"/>
      <c r="D708" s="45"/>
      <c r="E708" s="45"/>
      <c r="F708" s="45"/>
      <c r="G708" s="24"/>
      <c r="H708" s="38"/>
      <c r="I708" s="39"/>
      <c r="J708" s="38"/>
      <c r="K708" s="40"/>
      <c r="L708" s="41"/>
      <c r="M708" s="41"/>
      <c r="N708" s="42"/>
      <c r="O708" s="41"/>
      <c r="P708" s="42"/>
      <c r="Q708" s="43"/>
      <c r="R708" s="41"/>
      <c r="S708" s="43"/>
      <c r="T708" s="43"/>
      <c r="U708" s="41"/>
      <c r="V708" s="33"/>
      <c r="W708" s="33"/>
      <c r="X708" s="33"/>
      <c r="Y708" s="33"/>
      <c r="Z708" s="33"/>
      <c r="AA708" s="34"/>
    </row>
    <row r="709" spans="1:27" x14ac:dyDescent="0.3">
      <c r="A709" s="12"/>
      <c r="B709" s="13"/>
      <c r="C709" s="14"/>
      <c r="D709" s="46"/>
      <c r="E709" s="46"/>
      <c r="F709" s="46"/>
      <c r="G709" s="47"/>
      <c r="H709" s="48"/>
      <c r="I709" s="49"/>
      <c r="J709" s="48"/>
      <c r="K709" s="50"/>
      <c r="L709" s="51"/>
      <c r="M709" s="51"/>
      <c r="N709" s="52"/>
      <c r="O709" s="51"/>
      <c r="P709" s="52"/>
      <c r="Q709" s="53"/>
      <c r="R709" s="51"/>
      <c r="S709" s="53"/>
      <c r="T709" s="53"/>
      <c r="U709" s="51"/>
      <c r="V709" s="54"/>
      <c r="W709" s="54"/>
      <c r="X709" s="54"/>
      <c r="Y709" s="54"/>
      <c r="Z709" s="54"/>
      <c r="AA709" s="55"/>
    </row>
    <row r="710" spans="1:27" ht="16.2" x14ac:dyDescent="0.45">
      <c r="A710" s="56">
        <v>1</v>
      </c>
      <c r="B710" s="57" t="s">
        <v>37</v>
      </c>
      <c r="C710" s="57">
        <v>251</v>
      </c>
      <c r="D710" s="58">
        <v>0</v>
      </c>
      <c r="E710" s="58">
        <v>3</v>
      </c>
      <c r="F710" s="59">
        <v>51</v>
      </c>
      <c r="G710" s="58">
        <v>1</v>
      </c>
      <c r="H710" s="60">
        <f t="shared" ref="H710" si="52">(D710*400)+(E710*100)+(F710)</f>
        <v>351</v>
      </c>
      <c r="I710" s="61">
        <v>85</v>
      </c>
      <c r="J710" s="62">
        <f t="shared" ref="J710" si="53">(H710*I710)</f>
        <v>29835</v>
      </c>
      <c r="K710" s="57"/>
      <c r="L710" s="63"/>
      <c r="M710" s="63"/>
      <c r="N710" s="63"/>
      <c r="O710" s="64"/>
      <c r="P710" s="65"/>
      <c r="Q710" s="66"/>
      <c r="R710" s="66"/>
      <c r="S710" s="67"/>
      <c r="T710" s="67"/>
      <c r="U710" s="68"/>
      <c r="V710" s="69"/>
      <c r="W710" s="70"/>
      <c r="X710" s="63"/>
      <c r="Y710" s="62">
        <f>(J710)</f>
        <v>29835</v>
      </c>
      <c r="Z710" s="60">
        <v>0.01</v>
      </c>
      <c r="AA710" s="71">
        <f>Y710*Z710/100</f>
        <v>2.9835000000000003</v>
      </c>
    </row>
    <row r="711" spans="1:27" ht="16.2" x14ac:dyDescent="0.45">
      <c r="A711" s="57"/>
      <c r="B711" s="57"/>
      <c r="C711" s="57"/>
      <c r="D711" s="58"/>
      <c r="E711" s="58"/>
      <c r="F711" s="59"/>
      <c r="G711" s="58"/>
      <c r="H711" s="72"/>
      <c r="I711" s="61"/>
      <c r="J711" s="62"/>
      <c r="K711" s="57"/>
      <c r="L711" s="63"/>
      <c r="M711" s="63"/>
      <c r="N711" s="63"/>
      <c r="O711" s="64"/>
      <c r="P711" s="73"/>
      <c r="Q711" s="66"/>
      <c r="R711" s="66"/>
      <c r="S711" s="67"/>
      <c r="T711" s="67"/>
      <c r="U711" s="68"/>
      <c r="V711" s="74"/>
      <c r="W711" s="75"/>
      <c r="X711" s="63"/>
      <c r="Y711" s="62"/>
      <c r="Z711" s="60"/>
      <c r="AA711" s="71"/>
    </row>
    <row r="712" spans="1:27" ht="16.2" x14ac:dyDescent="0.45">
      <c r="A712" s="76"/>
      <c r="B712" s="76"/>
      <c r="C712" s="77"/>
      <c r="D712" s="77"/>
      <c r="E712" s="77"/>
      <c r="F712" s="77"/>
      <c r="G712" s="77"/>
      <c r="H712" s="78"/>
      <c r="I712" s="79"/>
      <c r="J712" s="80"/>
      <c r="K712" s="81"/>
      <c r="L712" s="82"/>
      <c r="M712" s="82"/>
      <c r="N712" s="82"/>
      <c r="O712" s="83"/>
      <c r="P712" s="84"/>
      <c r="Q712" s="85"/>
      <c r="R712" s="85"/>
      <c r="S712" s="84"/>
      <c r="T712" s="84"/>
      <c r="U712" s="86"/>
      <c r="V712" s="87"/>
      <c r="W712" s="87"/>
      <c r="X712" s="88"/>
      <c r="Y712" s="89"/>
      <c r="Z712" s="83"/>
      <c r="AA712" s="90">
        <f>SUM(AA710:AA711)</f>
        <v>2.9835000000000003</v>
      </c>
    </row>
    <row r="713" spans="1:27" ht="16.2" x14ac:dyDescent="0.45">
      <c r="A713" s="1"/>
      <c r="B713" s="1"/>
      <c r="C713" s="2"/>
      <c r="D713" s="1"/>
      <c r="E713" s="1"/>
      <c r="F713" s="1"/>
      <c r="G713" s="1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6.2" x14ac:dyDescent="0.45">
      <c r="A714" s="91"/>
      <c r="B714" s="92" t="s">
        <v>38</v>
      </c>
      <c r="C714" s="93" t="s">
        <v>39</v>
      </c>
      <c r="D714" s="93"/>
      <c r="E714" s="94"/>
      <c r="F714" s="95"/>
      <c r="G714" s="95"/>
      <c r="H714" s="92"/>
      <c r="I714" s="92"/>
      <c r="J714" s="92" t="s">
        <v>40</v>
      </c>
      <c r="K714" s="92"/>
      <c r="L714" s="92"/>
      <c r="M714" s="92"/>
      <c r="N714" s="92"/>
      <c r="O714" s="96"/>
      <c r="P714" s="96"/>
      <c r="Q714" s="96"/>
      <c r="R714" s="96"/>
      <c r="S714" s="1"/>
      <c r="T714" s="1"/>
      <c r="U714" s="1"/>
      <c r="V714" s="97" t="s">
        <v>41</v>
      </c>
      <c r="W714" s="97"/>
      <c r="X714" s="98"/>
      <c r="Y714" s="99">
        <f>AA712</f>
        <v>2.9835000000000003</v>
      </c>
      <c r="Z714" s="97" t="s">
        <v>42</v>
      </c>
      <c r="AA714" s="1"/>
    </row>
    <row r="715" spans="1:27" ht="16.2" x14ac:dyDescent="0.45">
      <c r="A715" s="91"/>
      <c r="B715" s="92"/>
      <c r="C715" s="93"/>
      <c r="D715" s="93"/>
      <c r="E715" s="94"/>
      <c r="F715" s="95"/>
      <c r="G715" s="95"/>
      <c r="H715" s="92"/>
      <c r="I715" s="92"/>
      <c r="J715" s="92" t="s">
        <v>43</v>
      </c>
      <c r="K715" s="92"/>
      <c r="L715" s="92"/>
      <c r="M715" s="92"/>
      <c r="N715" s="92"/>
      <c r="O715" s="96"/>
      <c r="P715" s="96"/>
      <c r="Q715" s="96"/>
      <c r="R715" s="96"/>
      <c r="S715" s="1"/>
      <c r="T715" s="1"/>
      <c r="U715" s="1"/>
      <c r="V715" s="100" t="s">
        <v>44</v>
      </c>
      <c r="W715" s="100"/>
      <c r="X715" s="100"/>
      <c r="Y715" s="101">
        <f>Y714*90%</f>
        <v>2.6851500000000001</v>
      </c>
      <c r="Z715" s="97" t="s">
        <v>42</v>
      </c>
      <c r="AA715" s="1"/>
    </row>
    <row r="716" spans="1:27" ht="16.2" x14ac:dyDescent="0.45">
      <c r="A716" s="91"/>
      <c r="B716" s="92"/>
      <c r="C716" s="93"/>
      <c r="D716" s="93"/>
      <c r="E716" s="94"/>
      <c r="F716" s="95"/>
      <c r="G716" s="95"/>
      <c r="H716" s="92"/>
      <c r="I716" s="92"/>
      <c r="J716" s="92" t="s">
        <v>45</v>
      </c>
      <c r="K716" s="92"/>
      <c r="L716" s="92"/>
      <c r="M716" s="92"/>
      <c r="N716" s="92"/>
      <c r="O716" s="96"/>
      <c r="P716" s="96"/>
      <c r="Q716" s="96"/>
      <c r="R716" s="92"/>
      <c r="S716" s="1"/>
      <c r="T716" s="1"/>
      <c r="U716" s="1"/>
      <c r="V716" s="91" t="s">
        <v>46</v>
      </c>
      <c r="W716" s="91"/>
      <c r="X716" s="91"/>
      <c r="Y716" s="101">
        <f>Y714-Y715</f>
        <v>0.29835000000000012</v>
      </c>
      <c r="Z716" s="97" t="s">
        <v>42</v>
      </c>
      <c r="AA716" s="91"/>
    </row>
    <row r="717" spans="1:27" ht="16.2" x14ac:dyDescent="0.45">
      <c r="A717" s="91"/>
      <c r="B717" s="92"/>
      <c r="C717" s="93"/>
      <c r="D717" s="93"/>
      <c r="E717" s="94"/>
      <c r="F717" s="95"/>
      <c r="G717" s="95"/>
      <c r="H717" s="92"/>
      <c r="I717" s="94"/>
      <c r="J717" s="92" t="s">
        <v>47</v>
      </c>
      <c r="K717" s="94"/>
      <c r="L717" s="94"/>
      <c r="M717" s="94"/>
      <c r="N717" s="94"/>
      <c r="O717" s="96"/>
      <c r="P717" s="96"/>
      <c r="Q717" s="96"/>
      <c r="R717" s="92"/>
      <c r="S717" s="1"/>
      <c r="T717" s="1"/>
      <c r="U717" s="1"/>
      <c r="V717" s="1"/>
      <c r="W717" s="1"/>
      <c r="X717" s="91"/>
      <c r="Y717" s="91"/>
      <c r="Z717" s="91"/>
      <c r="AA717" s="91"/>
    </row>
    <row r="718" spans="1:27" ht="16.2" x14ac:dyDescent="0.45">
      <c r="A718" s="98"/>
      <c r="B718" s="94"/>
      <c r="C718" s="102"/>
      <c r="D718" s="94"/>
      <c r="E718" s="94"/>
      <c r="F718" s="95"/>
      <c r="G718" s="95"/>
      <c r="H718" s="103"/>
      <c r="I718" s="94"/>
      <c r="J718" s="103" t="s">
        <v>48</v>
      </c>
      <c r="K718" s="94"/>
      <c r="L718" s="94"/>
      <c r="M718" s="94"/>
      <c r="N718" s="94"/>
      <c r="O718" s="95"/>
      <c r="P718" s="95"/>
      <c r="Q718" s="95"/>
      <c r="R718" s="95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24" x14ac:dyDescent="0.65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</row>
    <row r="720" spans="1:27" ht="24" x14ac:dyDescent="0.65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</row>
    <row r="721" spans="1:27" ht="16.2" x14ac:dyDescent="0.45">
      <c r="A721" s="4"/>
      <c r="B721" s="4"/>
      <c r="C721" s="105"/>
      <c r="D721" s="4"/>
      <c r="E721" s="4"/>
      <c r="F721" s="4"/>
      <c r="G721" s="4"/>
      <c r="H721" s="4"/>
      <c r="I721" s="106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6.2" x14ac:dyDescent="0.45">
      <c r="A722" s="4"/>
      <c r="B722" s="4"/>
      <c r="C722" s="105"/>
      <c r="D722" s="4"/>
      <c r="E722" s="4"/>
      <c r="F722" s="4"/>
      <c r="G722" s="4"/>
      <c r="H722" s="4"/>
      <c r="I722" s="106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6.2" x14ac:dyDescent="0.45">
      <c r="A723" s="4"/>
      <c r="B723" s="4"/>
      <c r="C723" s="105"/>
      <c r="D723" s="4"/>
      <c r="E723" s="4"/>
      <c r="F723" s="4"/>
      <c r="G723" s="4"/>
      <c r="H723" s="4"/>
      <c r="I723" s="106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6.2" x14ac:dyDescent="0.45">
      <c r="A724" s="4"/>
      <c r="B724" s="4"/>
      <c r="C724" s="105"/>
      <c r="D724" s="4"/>
      <c r="E724" s="4"/>
      <c r="F724" s="4"/>
      <c r="G724" s="4"/>
      <c r="H724" s="4"/>
      <c r="I724" s="106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6.2" x14ac:dyDescent="0.45">
      <c r="A725" s="4"/>
      <c r="B725" s="4"/>
      <c r="C725" s="105"/>
      <c r="D725" s="4"/>
      <c r="E725" s="4"/>
      <c r="F725" s="4"/>
      <c r="G725" s="4"/>
      <c r="H725" s="4"/>
      <c r="I725" s="106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6.2" x14ac:dyDescent="0.45">
      <c r="A726" s="4"/>
      <c r="B726" s="4"/>
      <c r="C726" s="105"/>
      <c r="D726" s="4"/>
      <c r="E726" s="4"/>
      <c r="F726" s="4"/>
      <c r="G726" s="4"/>
      <c r="H726" s="4"/>
      <c r="I726" s="106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 t="s">
        <v>51</v>
      </c>
    </row>
    <row r="727" spans="1:27" ht="18" x14ac:dyDescent="0.5">
      <c r="A727" s="4"/>
      <c r="B727" s="4"/>
      <c r="C727" s="105"/>
      <c r="D727" s="4"/>
      <c r="E727" s="4"/>
      <c r="F727" s="4"/>
      <c r="G727" s="4"/>
      <c r="H727" s="4"/>
      <c r="I727" s="106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5" t="s">
        <v>0</v>
      </c>
    </row>
    <row r="728" spans="1:27" ht="24" x14ac:dyDescent="0.65">
      <c r="A728" s="6" t="s">
        <v>1</v>
      </c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24" x14ac:dyDescent="0.65">
      <c r="A729" s="6" t="s">
        <v>2</v>
      </c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24" x14ac:dyDescent="0.65">
      <c r="A730" s="7"/>
      <c r="B730" s="8" t="s">
        <v>3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9" t="s">
        <v>117</v>
      </c>
      <c r="N730" s="9"/>
      <c r="O730" s="9"/>
      <c r="P730" s="9"/>
      <c r="Q730" s="10" t="s">
        <v>118</v>
      </c>
      <c r="R730" s="10"/>
      <c r="S730" s="10" t="s">
        <v>6</v>
      </c>
      <c r="T730" s="10"/>
      <c r="U730" s="11" t="s">
        <v>7</v>
      </c>
      <c r="V730" s="11"/>
      <c r="W730" s="11"/>
      <c r="X730" s="11"/>
      <c r="Y730" s="11"/>
      <c r="Z730" s="11"/>
      <c r="AA730" s="11"/>
    </row>
    <row r="731" spans="1:27" ht="18" x14ac:dyDescent="0.5">
      <c r="A731" s="12" t="s">
        <v>8</v>
      </c>
      <c r="B731" s="13" t="s">
        <v>9</v>
      </c>
      <c r="C731" s="14" t="s">
        <v>10</v>
      </c>
      <c r="D731" s="15" t="s">
        <v>11</v>
      </c>
      <c r="E731" s="15"/>
      <c r="F731" s="15"/>
      <c r="G731" s="15"/>
      <c r="H731" s="15"/>
      <c r="I731" s="15"/>
      <c r="J731" s="15"/>
      <c r="K731" s="16" t="s">
        <v>12</v>
      </c>
      <c r="L731" s="17"/>
      <c r="M731" s="17"/>
      <c r="N731" s="17"/>
      <c r="O731" s="17"/>
      <c r="P731" s="17"/>
      <c r="Q731" s="17"/>
      <c r="R731" s="17"/>
      <c r="S731" s="17"/>
      <c r="T731" s="17"/>
      <c r="U731" s="18"/>
      <c r="V731" s="19" t="s">
        <v>13</v>
      </c>
      <c r="W731" s="19" t="s">
        <v>14</v>
      </c>
      <c r="X731" s="19" t="s">
        <v>15</v>
      </c>
      <c r="Y731" s="19" t="s">
        <v>16</v>
      </c>
      <c r="Z731" s="19" t="s">
        <v>17</v>
      </c>
      <c r="AA731" s="20" t="s">
        <v>18</v>
      </c>
    </row>
    <row r="732" spans="1:27" ht="16.2" x14ac:dyDescent="0.45">
      <c r="A732" s="12"/>
      <c r="B732" s="13"/>
      <c r="C732" s="14"/>
      <c r="D732" s="21" t="s">
        <v>19</v>
      </c>
      <c r="E732" s="22"/>
      <c r="F732" s="23"/>
      <c r="G732" s="24" t="s">
        <v>20</v>
      </c>
      <c r="H732" s="25" t="s">
        <v>21</v>
      </c>
      <c r="I732" s="26" t="s">
        <v>22</v>
      </c>
      <c r="J732" s="25" t="s">
        <v>23</v>
      </c>
      <c r="K732" s="27" t="s">
        <v>8</v>
      </c>
      <c r="L732" s="28" t="s">
        <v>24</v>
      </c>
      <c r="M732" s="28" t="s">
        <v>25</v>
      </c>
      <c r="N732" s="29" t="s">
        <v>20</v>
      </c>
      <c r="O732" s="28" t="s">
        <v>26</v>
      </c>
      <c r="P732" s="29" t="s">
        <v>27</v>
      </c>
      <c r="Q732" s="30" t="s">
        <v>28</v>
      </c>
      <c r="R732" s="28" t="s">
        <v>29</v>
      </c>
      <c r="S732" s="31" t="s">
        <v>30</v>
      </c>
      <c r="T732" s="32"/>
      <c r="U732" s="28" t="s">
        <v>31</v>
      </c>
      <c r="V732" s="33"/>
      <c r="W732" s="33"/>
      <c r="X732" s="33"/>
      <c r="Y732" s="33"/>
      <c r="Z732" s="33"/>
      <c r="AA732" s="34"/>
    </row>
    <row r="733" spans="1:27" x14ac:dyDescent="0.3">
      <c r="A733" s="12"/>
      <c r="B733" s="13"/>
      <c r="C733" s="14"/>
      <c r="D733" s="35"/>
      <c r="E733" s="36"/>
      <c r="F733" s="37"/>
      <c r="G733" s="24"/>
      <c r="H733" s="38"/>
      <c r="I733" s="39"/>
      <c r="J733" s="38"/>
      <c r="K733" s="40"/>
      <c r="L733" s="41"/>
      <c r="M733" s="41"/>
      <c r="N733" s="42"/>
      <c r="O733" s="41"/>
      <c r="P733" s="42"/>
      <c r="Q733" s="43"/>
      <c r="R733" s="41"/>
      <c r="S733" s="30" t="s">
        <v>32</v>
      </c>
      <c r="T733" s="30" t="s">
        <v>33</v>
      </c>
      <c r="U733" s="41"/>
      <c r="V733" s="33"/>
      <c r="W733" s="33"/>
      <c r="X733" s="33"/>
      <c r="Y733" s="33"/>
      <c r="Z733" s="33"/>
      <c r="AA733" s="34"/>
    </row>
    <row r="734" spans="1:27" x14ac:dyDescent="0.3">
      <c r="A734" s="12"/>
      <c r="B734" s="13"/>
      <c r="C734" s="14"/>
      <c r="D734" s="44" t="s">
        <v>34</v>
      </c>
      <c r="E734" s="44" t="s">
        <v>35</v>
      </c>
      <c r="F734" s="44" t="s">
        <v>36</v>
      </c>
      <c r="G734" s="24"/>
      <c r="H734" s="38"/>
      <c r="I734" s="39"/>
      <c r="J734" s="38"/>
      <c r="K734" s="40"/>
      <c r="L734" s="41"/>
      <c r="M734" s="41"/>
      <c r="N734" s="42"/>
      <c r="O734" s="41"/>
      <c r="P734" s="42"/>
      <c r="Q734" s="43"/>
      <c r="R734" s="41"/>
      <c r="S734" s="43"/>
      <c r="T734" s="43"/>
      <c r="U734" s="41"/>
      <c r="V734" s="33"/>
      <c r="W734" s="33"/>
      <c r="X734" s="33"/>
      <c r="Y734" s="33"/>
      <c r="Z734" s="33"/>
      <c r="AA734" s="34"/>
    </row>
    <row r="735" spans="1:27" x14ac:dyDescent="0.3">
      <c r="A735" s="12"/>
      <c r="B735" s="13"/>
      <c r="C735" s="14"/>
      <c r="D735" s="45"/>
      <c r="E735" s="45"/>
      <c r="F735" s="45"/>
      <c r="G735" s="24"/>
      <c r="H735" s="38"/>
      <c r="I735" s="39"/>
      <c r="J735" s="38"/>
      <c r="K735" s="40"/>
      <c r="L735" s="41"/>
      <c r="M735" s="41"/>
      <c r="N735" s="42"/>
      <c r="O735" s="41"/>
      <c r="P735" s="42"/>
      <c r="Q735" s="43"/>
      <c r="R735" s="41"/>
      <c r="S735" s="43"/>
      <c r="T735" s="43"/>
      <c r="U735" s="41"/>
      <c r="V735" s="33"/>
      <c r="W735" s="33"/>
      <c r="X735" s="33"/>
      <c r="Y735" s="33"/>
      <c r="Z735" s="33"/>
      <c r="AA735" s="34"/>
    </row>
    <row r="736" spans="1:27" x14ac:dyDescent="0.3">
      <c r="A736" s="12"/>
      <c r="B736" s="13"/>
      <c r="C736" s="14"/>
      <c r="D736" s="46"/>
      <c r="E736" s="46"/>
      <c r="F736" s="46"/>
      <c r="G736" s="47"/>
      <c r="H736" s="48"/>
      <c r="I736" s="49"/>
      <c r="J736" s="48"/>
      <c r="K736" s="50"/>
      <c r="L736" s="51"/>
      <c r="M736" s="51"/>
      <c r="N736" s="52"/>
      <c r="O736" s="51"/>
      <c r="P736" s="52"/>
      <c r="Q736" s="53"/>
      <c r="R736" s="51"/>
      <c r="S736" s="53"/>
      <c r="T736" s="53"/>
      <c r="U736" s="51"/>
      <c r="V736" s="54"/>
      <c r="W736" s="54"/>
      <c r="X736" s="54"/>
      <c r="Y736" s="54"/>
      <c r="Z736" s="54"/>
      <c r="AA736" s="55"/>
    </row>
    <row r="737" spans="1:27" ht="16.2" x14ac:dyDescent="0.45">
      <c r="A737" s="56">
        <v>1</v>
      </c>
      <c r="B737" s="57" t="s">
        <v>37</v>
      </c>
      <c r="C737" s="57">
        <v>276</v>
      </c>
      <c r="D737" s="58">
        <v>0</v>
      </c>
      <c r="E737" s="58">
        <v>3</v>
      </c>
      <c r="F737" s="59">
        <v>96</v>
      </c>
      <c r="G737" s="58">
        <v>1</v>
      </c>
      <c r="H737" s="60">
        <f t="shared" ref="H737" si="54">(D737*400)+(E737*100)+(F737)</f>
        <v>396</v>
      </c>
      <c r="I737" s="61">
        <v>85</v>
      </c>
      <c r="J737" s="62">
        <f t="shared" ref="J737" si="55">(H737*I737)</f>
        <v>33660</v>
      </c>
      <c r="K737" s="57"/>
      <c r="L737" s="63"/>
      <c r="M737" s="63"/>
      <c r="N737" s="63"/>
      <c r="O737" s="64"/>
      <c r="P737" s="65"/>
      <c r="Q737" s="66"/>
      <c r="R737" s="66"/>
      <c r="S737" s="67"/>
      <c r="T737" s="67"/>
      <c r="U737" s="68"/>
      <c r="V737" s="69"/>
      <c r="W737" s="70"/>
      <c r="X737" s="63"/>
      <c r="Y737" s="62">
        <f>(J737)</f>
        <v>33660</v>
      </c>
      <c r="Z737" s="60">
        <v>0.01</v>
      </c>
      <c r="AA737" s="71">
        <f>Y737*Z737/100</f>
        <v>3.3660000000000001</v>
      </c>
    </row>
    <row r="738" spans="1:27" ht="16.2" x14ac:dyDescent="0.45">
      <c r="A738" s="57"/>
      <c r="B738" s="57"/>
      <c r="C738" s="57"/>
      <c r="D738" s="58"/>
      <c r="E738" s="58"/>
      <c r="F738" s="59"/>
      <c r="G738" s="58"/>
      <c r="H738" s="72"/>
      <c r="I738" s="61"/>
      <c r="J738" s="62"/>
      <c r="K738" s="57"/>
      <c r="L738" s="63"/>
      <c r="M738" s="63"/>
      <c r="N738" s="63"/>
      <c r="O738" s="64"/>
      <c r="P738" s="73"/>
      <c r="Q738" s="66"/>
      <c r="R738" s="66"/>
      <c r="S738" s="67"/>
      <c r="T738" s="67"/>
      <c r="U738" s="68"/>
      <c r="V738" s="74"/>
      <c r="W738" s="75"/>
      <c r="X738" s="63"/>
      <c r="Y738" s="62"/>
      <c r="Z738" s="60"/>
      <c r="AA738" s="71"/>
    </row>
    <row r="739" spans="1:27" ht="16.2" x14ac:dyDescent="0.45">
      <c r="A739" s="76"/>
      <c r="B739" s="76"/>
      <c r="C739" s="77"/>
      <c r="D739" s="77"/>
      <c r="E739" s="77"/>
      <c r="F739" s="77"/>
      <c r="G739" s="77"/>
      <c r="H739" s="78"/>
      <c r="I739" s="79"/>
      <c r="J739" s="80"/>
      <c r="K739" s="81"/>
      <c r="L739" s="82"/>
      <c r="M739" s="82"/>
      <c r="N739" s="82"/>
      <c r="O739" s="83"/>
      <c r="P739" s="84"/>
      <c r="Q739" s="85"/>
      <c r="R739" s="85"/>
      <c r="S739" s="84"/>
      <c r="T739" s="84"/>
      <c r="U739" s="86"/>
      <c r="V739" s="87"/>
      <c r="W739" s="87"/>
      <c r="X739" s="88"/>
      <c r="Y739" s="89"/>
      <c r="Z739" s="83"/>
      <c r="AA739" s="90">
        <f>SUM(AA737:AA738)</f>
        <v>3.3660000000000001</v>
      </c>
    </row>
    <row r="740" spans="1:27" ht="16.2" x14ac:dyDescent="0.45">
      <c r="A740" s="1"/>
      <c r="B740" s="1"/>
      <c r="C740" s="2"/>
      <c r="D740" s="1"/>
      <c r="E740" s="1"/>
      <c r="F740" s="1"/>
      <c r="G740" s="1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6.2" x14ac:dyDescent="0.45">
      <c r="A741" s="91"/>
      <c r="B741" s="92" t="s">
        <v>38</v>
      </c>
      <c r="C741" s="93" t="s">
        <v>39</v>
      </c>
      <c r="D741" s="93"/>
      <c r="E741" s="94"/>
      <c r="F741" s="95"/>
      <c r="G741" s="95"/>
      <c r="H741" s="92"/>
      <c r="I741" s="92"/>
      <c r="J741" s="92" t="s">
        <v>40</v>
      </c>
      <c r="K741" s="92"/>
      <c r="L741" s="92"/>
      <c r="M741" s="92"/>
      <c r="N741" s="92"/>
      <c r="O741" s="96"/>
      <c r="P741" s="96"/>
      <c r="Q741" s="96"/>
      <c r="R741" s="96"/>
      <c r="S741" s="1"/>
      <c r="T741" s="1"/>
      <c r="U741" s="1"/>
      <c r="V741" s="97" t="s">
        <v>41</v>
      </c>
      <c r="W741" s="97"/>
      <c r="X741" s="98"/>
      <c r="Y741" s="99">
        <f>AA739</f>
        <v>3.3660000000000001</v>
      </c>
      <c r="Z741" s="97" t="s">
        <v>42</v>
      </c>
      <c r="AA741" s="1"/>
    </row>
    <row r="742" spans="1:27" ht="16.2" x14ac:dyDescent="0.45">
      <c r="A742" s="91"/>
      <c r="B742" s="92"/>
      <c r="C742" s="93"/>
      <c r="D742" s="93"/>
      <c r="E742" s="94"/>
      <c r="F742" s="95"/>
      <c r="G742" s="95"/>
      <c r="H742" s="92"/>
      <c r="I742" s="92"/>
      <c r="J742" s="92" t="s">
        <v>43</v>
      </c>
      <c r="K742" s="92"/>
      <c r="L742" s="92"/>
      <c r="M742" s="92"/>
      <c r="N742" s="92"/>
      <c r="O742" s="96"/>
      <c r="P742" s="96"/>
      <c r="Q742" s="96"/>
      <c r="R742" s="96"/>
      <c r="S742" s="1"/>
      <c r="T742" s="1"/>
      <c r="U742" s="1"/>
      <c r="V742" s="100" t="s">
        <v>44</v>
      </c>
      <c r="W742" s="100"/>
      <c r="X742" s="100"/>
      <c r="Y742" s="101">
        <f>Y741*90%</f>
        <v>3.0294000000000003</v>
      </c>
      <c r="Z742" s="97" t="s">
        <v>42</v>
      </c>
      <c r="AA742" s="1"/>
    </row>
    <row r="743" spans="1:27" ht="16.2" x14ac:dyDescent="0.45">
      <c r="A743" s="91"/>
      <c r="B743" s="92"/>
      <c r="C743" s="93"/>
      <c r="D743" s="93"/>
      <c r="E743" s="94"/>
      <c r="F743" s="95"/>
      <c r="G743" s="95"/>
      <c r="H743" s="92"/>
      <c r="I743" s="92"/>
      <c r="J743" s="92" t="s">
        <v>45</v>
      </c>
      <c r="K743" s="92"/>
      <c r="L743" s="92"/>
      <c r="M743" s="92"/>
      <c r="N743" s="92"/>
      <c r="O743" s="96"/>
      <c r="P743" s="96"/>
      <c r="Q743" s="96"/>
      <c r="R743" s="92"/>
      <c r="S743" s="1"/>
      <c r="T743" s="1"/>
      <c r="U743" s="1"/>
      <c r="V743" s="91" t="s">
        <v>46</v>
      </c>
      <c r="W743" s="91"/>
      <c r="X743" s="91"/>
      <c r="Y743" s="101">
        <f>Y741-Y742</f>
        <v>0.33659999999999979</v>
      </c>
      <c r="Z743" s="97" t="s">
        <v>42</v>
      </c>
      <c r="AA743" s="91"/>
    </row>
    <row r="744" spans="1:27" ht="16.2" x14ac:dyDescent="0.45">
      <c r="A744" s="91"/>
      <c r="B744" s="92"/>
      <c r="C744" s="93"/>
      <c r="D744" s="93"/>
      <c r="E744" s="94"/>
      <c r="F744" s="95"/>
      <c r="G744" s="95"/>
      <c r="H744" s="92"/>
      <c r="I744" s="94"/>
      <c r="J744" s="92" t="s">
        <v>47</v>
      </c>
      <c r="K744" s="94"/>
      <c r="L744" s="94"/>
      <c r="M744" s="94"/>
      <c r="N744" s="94"/>
      <c r="O744" s="96"/>
      <c r="P744" s="96"/>
      <c r="Q744" s="96"/>
      <c r="R744" s="92"/>
      <c r="S744" s="1"/>
      <c r="T744" s="1"/>
      <c r="U744" s="1"/>
      <c r="V744" s="1"/>
      <c r="W744" s="1"/>
      <c r="X744" s="91"/>
      <c r="Y744" s="91"/>
      <c r="Z744" s="91"/>
      <c r="AA744" s="91"/>
    </row>
    <row r="745" spans="1:27" ht="16.2" x14ac:dyDescent="0.45">
      <c r="A745" s="98"/>
      <c r="B745" s="94"/>
      <c r="C745" s="102"/>
      <c r="D745" s="94"/>
      <c r="E745" s="94"/>
      <c r="F745" s="95"/>
      <c r="G745" s="95"/>
      <c r="H745" s="103"/>
      <c r="I745" s="94"/>
      <c r="J745" s="103" t="s">
        <v>48</v>
      </c>
      <c r="K745" s="94"/>
      <c r="L745" s="94"/>
      <c r="M745" s="94"/>
      <c r="N745" s="94"/>
      <c r="O745" s="95"/>
      <c r="P745" s="95"/>
      <c r="Q745" s="95"/>
      <c r="R745" s="95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24" x14ac:dyDescent="0.65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</row>
    <row r="747" spans="1:27" ht="24" x14ac:dyDescent="0.65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</row>
    <row r="748" spans="1:27" ht="16.2" x14ac:dyDescent="0.45">
      <c r="A748" s="4"/>
      <c r="B748" s="4"/>
      <c r="C748" s="105"/>
      <c r="D748" s="4"/>
      <c r="E748" s="4"/>
      <c r="F748" s="4"/>
      <c r="G748" s="4"/>
      <c r="H748" s="4"/>
      <c r="I748" s="106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6.2" x14ac:dyDescent="0.45">
      <c r="A749" s="4"/>
      <c r="B749" s="4"/>
      <c r="C749" s="105"/>
      <c r="D749" s="4"/>
      <c r="E749" s="4"/>
      <c r="F749" s="4"/>
      <c r="G749" s="4"/>
      <c r="H749" s="4"/>
      <c r="I749" s="106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6.2" x14ac:dyDescent="0.45">
      <c r="A750" s="4"/>
      <c r="B750" s="4"/>
      <c r="C750" s="105"/>
      <c r="D750" s="4"/>
      <c r="E750" s="4"/>
      <c r="F750" s="4"/>
      <c r="G750" s="4"/>
      <c r="H750" s="4"/>
      <c r="I750" s="106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6.2" x14ac:dyDescent="0.45">
      <c r="A751" s="4"/>
      <c r="B751" s="4"/>
      <c r="C751" s="105"/>
      <c r="D751" s="4"/>
      <c r="E751" s="4"/>
      <c r="F751" s="4"/>
      <c r="G751" s="4"/>
      <c r="H751" s="4"/>
      <c r="I751" s="106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6.2" x14ac:dyDescent="0.45">
      <c r="A752" s="4"/>
      <c r="B752" s="4"/>
      <c r="C752" s="105"/>
      <c r="D752" s="4"/>
      <c r="E752" s="4"/>
      <c r="F752" s="4"/>
      <c r="G752" s="4"/>
      <c r="H752" s="4"/>
      <c r="I752" s="106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6.2" x14ac:dyDescent="0.45">
      <c r="A753" s="4"/>
      <c r="B753" s="4"/>
      <c r="C753" s="105"/>
      <c r="D753" s="4"/>
      <c r="E753" s="4"/>
      <c r="F753" s="4"/>
      <c r="G753" s="4"/>
      <c r="H753" s="4"/>
      <c r="I753" s="106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 t="s">
        <v>51</v>
      </c>
    </row>
    <row r="754" spans="1:27" ht="18" x14ac:dyDescent="0.5">
      <c r="A754" s="4"/>
      <c r="B754" s="4"/>
      <c r="C754" s="105"/>
      <c r="D754" s="4"/>
      <c r="E754" s="4"/>
      <c r="F754" s="4"/>
      <c r="G754" s="4"/>
      <c r="H754" s="4"/>
      <c r="I754" s="106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5" t="s">
        <v>0</v>
      </c>
    </row>
    <row r="755" spans="1:27" ht="24" x14ac:dyDescent="0.65">
      <c r="A755" s="6" t="s">
        <v>1</v>
      </c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24" x14ac:dyDescent="0.65">
      <c r="A756" s="6" t="s">
        <v>2</v>
      </c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24" x14ac:dyDescent="0.65">
      <c r="A757" s="7"/>
      <c r="B757" s="8" t="s">
        <v>3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9" t="s">
        <v>119</v>
      </c>
      <c r="N757" s="9"/>
      <c r="O757" s="9"/>
      <c r="P757" s="9"/>
      <c r="Q757" s="10" t="s">
        <v>120</v>
      </c>
      <c r="R757" s="10"/>
      <c r="S757" s="10" t="s">
        <v>84</v>
      </c>
      <c r="T757" s="10"/>
      <c r="U757" s="11" t="s">
        <v>7</v>
      </c>
      <c r="V757" s="11"/>
      <c r="W757" s="11"/>
      <c r="X757" s="11"/>
      <c r="Y757" s="11"/>
      <c r="Z757" s="11"/>
      <c r="AA757" s="11"/>
    </row>
    <row r="758" spans="1:27" ht="18" x14ac:dyDescent="0.5">
      <c r="A758" s="12" t="s">
        <v>8</v>
      </c>
      <c r="B758" s="13" t="s">
        <v>9</v>
      </c>
      <c r="C758" s="14" t="s">
        <v>10</v>
      </c>
      <c r="D758" s="15" t="s">
        <v>11</v>
      </c>
      <c r="E758" s="15"/>
      <c r="F758" s="15"/>
      <c r="G758" s="15"/>
      <c r="H758" s="15"/>
      <c r="I758" s="15"/>
      <c r="J758" s="15"/>
      <c r="K758" s="16" t="s">
        <v>12</v>
      </c>
      <c r="L758" s="17"/>
      <c r="M758" s="17"/>
      <c r="N758" s="17"/>
      <c r="O758" s="17"/>
      <c r="P758" s="17"/>
      <c r="Q758" s="17"/>
      <c r="R758" s="17"/>
      <c r="S758" s="17"/>
      <c r="T758" s="17"/>
      <c r="U758" s="18"/>
      <c r="V758" s="19" t="s">
        <v>13</v>
      </c>
      <c r="W758" s="19" t="s">
        <v>14</v>
      </c>
      <c r="X758" s="19" t="s">
        <v>15</v>
      </c>
      <c r="Y758" s="19" t="s">
        <v>16</v>
      </c>
      <c r="Z758" s="19" t="s">
        <v>17</v>
      </c>
      <c r="AA758" s="20" t="s">
        <v>18</v>
      </c>
    </row>
    <row r="759" spans="1:27" ht="16.2" x14ac:dyDescent="0.45">
      <c r="A759" s="12"/>
      <c r="B759" s="13"/>
      <c r="C759" s="14"/>
      <c r="D759" s="21" t="s">
        <v>19</v>
      </c>
      <c r="E759" s="22"/>
      <c r="F759" s="23"/>
      <c r="G759" s="24" t="s">
        <v>20</v>
      </c>
      <c r="H759" s="25" t="s">
        <v>21</v>
      </c>
      <c r="I759" s="26" t="s">
        <v>22</v>
      </c>
      <c r="J759" s="25" t="s">
        <v>23</v>
      </c>
      <c r="K759" s="27" t="s">
        <v>8</v>
      </c>
      <c r="L759" s="28" t="s">
        <v>24</v>
      </c>
      <c r="M759" s="28" t="s">
        <v>25</v>
      </c>
      <c r="N759" s="29" t="s">
        <v>20</v>
      </c>
      <c r="O759" s="28" t="s">
        <v>26</v>
      </c>
      <c r="P759" s="29" t="s">
        <v>27</v>
      </c>
      <c r="Q759" s="30" t="s">
        <v>28</v>
      </c>
      <c r="R759" s="28" t="s">
        <v>29</v>
      </c>
      <c r="S759" s="31" t="s">
        <v>30</v>
      </c>
      <c r="T759" s="32"/>
      <c r="U759" s="28" t="s">
        <v>31</v>
      </c>
      <c r="V759" s="33"/>
      <c r="W759" s="33"/>
      <c r="X759" s="33"/>
      <c r="Y759" s="33"/>
      <c r="Z759" s="33"/>
      <c r="AA759" s="34"/>
    </row>
    <row r="760" spans="1:27" x14ac:dyDescent="0.3">
      <c r="A760" s="12"/>
      <c r="B760" s="13"/>
      <c r="C760" s="14"/>
      <c r="D760" s="35"/>
      <c r="E760" s="36"/>
      <c r="F760" s="37"/>
      <c r="G760" s="24"/>
      <c r="H760" s="38"/>
      <c r="I760" s="39"/>
      <c r="J760" s="38"/>
      <c r="K760" s="40"/>
      <c r="L760" s="41"/>
      <c r="M760" s="41"/>
      <c r="N760" s="42"/>
      <c r="O760" s="41"/>
      <c r="P760" s="42"/>
      <c r="Q760" s="43"/>
      <c r="R760" s="41"/>
      <c r="S760" s="30" t="s">
        <v>32</v>
      </c>
      <c r="T760" s="30" t="s">
        <v>33</v>
      </c>
      <c r="U760" s="41"/>
      <c r="V760" s="33"/>
      <c r="W760" s="33"/>
      <c r="X760" s="33"/>
      <c r="Y760" s="33"/>
      <c r="Z760" s="33"/>
      <c r="AA760" s="34"/>
    </row>
    <row r="761" spans="1:27" x14ac:dyDescent="0.3">
      <c r="A761" s="12"/>
      <c r="B761" s="13"/>
      <c r="C761" s="14"/>
      <c r="D761" s="44" t="s">
        <v>34</v>
      </c>
      <c r="E761" s="44" t="s">
        <v>35</v>
      </c>
      <c r="F761" s="44" t="s">
        <v>36</v>
      </c>
      <c r="G761" s="24"/>
      <c r="H761" s="38"/>
      <c r="I761" s="39"/>
      <c r="J761" s="38"/>
      <c r="K761" s="40"/>
      <c r="L761" s="41"/>
      <c r="M761" s="41"/>
      <c r="N761" s="42"/>
      <c r="O761" s="41"/>
      <c r="P761" s="42"/>
      <c r="Q761" s="43"/>
      <c r="R761" s="41"/>
      <c r="S761" s="43"/>
      <c r="T761" s="43"/>
      <c r="U761" s="41"/>
      <c r="V761" s="33"/>
      <c r="W761" s="33"/>
      <c r="X761" s="33"/>
      <c r="Y761" s="33"/>
      <c r="Z761" s="33"/>
      <c r="AA761" s="34"/>
    </row>
    <row r="762" spans="1:27" x14ac:dyDescent="0.3">
      <c r="A762" s="12"/>
      <c r="B762" s="13"/>
      <c r="C762" s="14"/>
      <c r="D762" s="45"/>
      <c r="E762" s="45"/>
      <c r="F762" s="45"/>
      <c r="G762" s="24"/>
      <c r="H762" s="38"/>
      <c r="I762" s="39"/>
      <c r="J762" s="38"/>
      <c r="K762" s="40"/>
      <c r="L762" s="41"/>
      <c r="M762" s="41"/>
      <c r="N762" s="42"/>
      <c r="O762" s="41"/>
      <c r="P762" s="42"/>
      <c r="Q762" s="43"/>
      <c r="R762" s="41"/>
      <c r="S762" s="43"/>
      <c r="T762" s="43"/>
      <c r="U762" s="41"/>
      <c r="V762" s="33"/>
      <c r="W762" s="33"/>
      <c r="X762" s="33"/>
      <c r="Y762" s="33"/>
      <c r="Z762" s="33"/>
      <c r="AA762" s="34"/>
    </row>
    <row r="763" spans="1:27" x14ac:dyDescent="0.3">
      <c r="A763" s="12"/>
      <c r="B763" s="13"/>
      <c r="C763" s="14"/>
      <c r="D763" s="46"/>
      <c r="E763" s="46"/>
      <c r="F763" s="46"/>
      <c r="G763" s="47"/>
      <c r="H763" s="48"/>
      <c r="I763" s="49"/>
      <c r="J763" s="48"/>
      <c r="K763" s="50"/>
      <c r="L763" s="51"/>
      <c r="M763" s="51"/>
      <c r="N763" s="52"/>
      <c r="O763" s="51"/>
      <c r="P763" s="52"/>
      <c r="Q763" s="53"/>
      <c r="R763" s="51"/>
      <c r="S763" s="53"/>
      <c r="T763" s="53"/>
      <c r="U763" s="51"/>
      <c r="V763" s="54"/>
      <c r="W763" s="54"/>
      <c r="X763" s="54"/>
      <c r="Y763" s="54"/>
      <c r="Z763" s="54"/>
      <c r="AA763" s="55"/>
    </row>
    <row r="764" spans="1:27" ht="16.2" x14ac:dyDescent="0.45">
      <c r="A764" s="56">
        <v>1</v>
      </c>
      <c r="B764" s="57" t="s">
        <v>37</v>
      </c>
      <c r="C764" s="57">
        <v>285</v>
      </c>
      <c r="D764" s="58">
        <v>0</v>
      </c>
      <c r="E764" s="58">
        <v>2</v>
      </c>
      <c r="F764" s="59">
        <v>23</v>
      </c>
      <c r="G764" s="58">
        <v>1</v>
      </c>
      <c r="H764" s="60">
        <f t="shared" ref="H764" si="56">(D764*400)+(E764*100)+(F764)</f>
        <v>223</v>
      </c>
      <c r="I764" s="61">
        <v>85</v>
      </c>
      <c r="J764" s="62">
        <f t="shared" ref="J764" si="57">(H764*I764)</f>
        <v>18955</v>
      </c>
      <c r="K764" s="57"/>
      <c r="L764" s="63"/>
      <c r="M764" s="63"/>
      <c r="N764" s="63"/>
      <c r="O764" s="64"/>
      <c r="P764" s="65"/>
      <c r="Q764" s="66"/>
      <c r="R764" s="66"/>
      <c r="S764" s="67"/>
      <c r="T764" s="67"/>
      <c r="U764" s="68"/>
      <c r="V764" s="69"/>
      <c r="W764" s="70"/>
      <c r="X764" s="63"/>
      <c r="Y764" s="62">
        <f>(J764)</f>
        <v>18955</v>
      </c>
      <c r="Z764" s="60">
        <v>0.01</v>
      </c>
      <c r="AA764" s="71">
        <f>Y764*Z764/100</f>
        <v>1.8955000000000002</v>
      </c>
    </row>
    <row r="765" spans="1:27" ht="16.2" x14ac:dyDescent="0.45">
      <c r="A765" s="57"/>
      <c r="B765" s="57"/>
      <c r="C765" s="57"/>
      <c r="D765" s="58"/>
      <c r="E765" s="58"/>
      <c r="F765" s="59"/>
      <c r="G765" s="58"/>
      <c r="H765" s="72"/>
      <c r="I765" s="61"/>
      <c r="J765" s="62"/>
      <c r="K765" s="57"/>
      <c r="L765" s="63"/>
      <c r="M765" s="63"/>
      <c r="N765" s="63"/>
      <c r="O765" s="64"/>
      <c r="P765" s="73"/>
      <c r="Q765" s="66"/>
      <c r="R765" s="66"/>
      <c r="S765" s="67"/>
      <c r="T765" s="67"/>
      <c r="U765" s="68"/>
      <c r="V765" s="74"/>
      <c r="W765" s="75"/>
      <c r="X765" s="63"/>
      <c r="Y765" s="62"/>
      <c r="Z765" s="60"/>
      <c r="AA765" s="71"/>
    </row>
    <row r="766" spans="1:27" ht="16.2" x14ac:dyDescent="0.45">
      <c r="A766" s="76"/>
      <c r="B766" s="76"/>
      <c r="C766" s="77"/>
      <c r="D766" s="77"/>
      <c r="E766" s="77"/>
      <c r="F766" s="77"/>
      <c r="G766" s="77"/>
      <c r="H766" s="78"/>
      <c r="I766" s="79"/>
      <c r="J766" s="80"/>
      <c r="K766" s="81"/>
      <c r="L766" s="82"/>
      <c r="M766" s="82"/>
      <c r="N766" s="82"/>
      <c r="O766" s="83"/>
      <c r="P766" s="84"/>
      <c r="Q766" s="85"/>
      <c r="R766" s="85"/>
      <c r="S766" s="84"/>
      <c r="T766" s="84"/>
      <c r="U766" s="86"/>
      <c r="V766" s="87"/>
      <c r="W766" s="87"/>
      <c r="X766" s="88"/>
      <c r="Y766" s="89"/>
      <c r="Z766" s="83"/>
      <c r="AA766" s="90">
        <f>SUM(AA764:AA765)</f>
        <v>1.8955000000000002</v>
      </c>
    </row>
    <row r="767" spans="1:27" ht="16.2" x14ac:dyDescent="0.45">
      <c r="A767" s="1"/>
      <c r="B767" s="1"/>
      <c r="C767" s="2"/>
      <c r="D767" s="1"/>
      <c r="E767" s="1"/>
      <c r="F767" s="1"/>
      <c r="G767" s="1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6.2" x14ac:dyDescent="0.45">
      <c r="A768" s="91"/>
      <c r="B768" s="92" t="s">
        <v>38</v>
      </c>
      <c r="C768" s="93" t="s">
        <v>39</v>
      </c>
      <c r="D768" s="93"/>
      <c r="E768" s="94"/>
      <c r="F768" s="95"/>
      <c r="G768" s="95"/>
      <c r="H768" s="92"/>
      <c r="I768" s="92"/>
      <c r="J768" s="92" t="s">
        <v>40</v>
      </c>
      <c r="K768" s="92"/>
      <c r="L768" s="92"/>
      <c r="M768" s="92"/>
      <c r="N768" s="92"/>
      <c r="O768" s="96"/>
      <c r="P768" s="96"/>
      <c r="Q768" s="96"/>
      <c r="R768" s="96"/>
      <c r="S768" s="1"/>
      <c r="T768" s="1"/>
      <c r="U768" s="1"/>
      <c r="V768" s="97" t="s">
        <v>41</v>
      </c>
      <c r="W768" s="97"/>
      <c r="X768" s="98"/>
      <c r="Y768" s="99">
        <f>AA766</f>
        <v>1.8955000000000002</v>
      </c>
      <c r="Z768" s="97" t="s">
        <v>42</v>
      </c>
      <c r="AA768" s="1"/>
    </row>
    <row r="769" spans="1:27" ht="16.2" x14ac:dyDescent="0.45">
      <c r="A769" s="91"/>
      <c r="B769" s="92"/>
      <c r="C769" s="93"/>
      <c r="D769" s="93"/>
      <c r="E769" s="94"/>
      <c r="F769" s="95"/>
      <c r="G769" s="95"/>
      <c r="H769" s="92"/>
      <c r="I769" s="92"/>
      <c r="J769" s="92" t="s">
        <v>43</v>
      </c>
      <c r="K769" s="92"/>
      <c r="L769" s="92"/>
      <c r="M769" s="92"/>
      <c r="N769" s="92"/>
      <c r="O769" s="96"/>
      <c r="P769" s="96"/>
      <c r="Q769" s="96"/>
      <c r="R769" s="96"/>
      <c r="S769" s="1"/>
      <c r="T769" s="1"/>
      <c r="U769" s="1"/>
      <c r="V769" s="100" t="s">
        <v>44</v>
      </c>
      <c r="W769" s="100"/>
      <c r="X769" s="100"/>
      <c r="Y769" s="101">
        <f>Y768*90%</f>
        <v>1.7059500000000003</v>
      </c>
      <c r="Z769" s="97" t="s">
        <v>42</v>
      </c>
      <c r="AA769" s="1"/>
    </row>
    <row r="770" spans="1:27" ht="16.2" x14ac:dyDescent="0.45">
      <c r="A770" s="91"/>
      <c r="B770" s="92"/>
      <c r="C770" s="93"/>
      <c r="D770" s="93"/>
      <c r="E770" s="94"/>
      <c r="F770" s="95"/>
      <c r="G770" s="95"/>
      <c r="H770" s="92"/>
      <c r="I770" s="92"/>
      <c r="J770" s="92" t="s">
        <v>45</v>
      </c>
      <c r="K770" s="92"/>
      <c r="L770" s="92"/>
      <c r="M770" s="92"/>
      <c r="N770" s="92"/>
      <c r="O770" s="96"/>
      <c r="P770" s="96"/>
      <c r="Q770" s="96"/>
      <c r="R770" s="92"/>
      <c r="S770" s="1"/>
      <c r="T770" s="1"/>
      <c r="U770" s="1"/>
      <c r="V770" s="91" t="s">
        <v>46</v>
      </c>
      <c r="W770" s="91"/>
      <c r="X770" s="91"/>
      <c r="Y770" s="101">
        <f>Y768-Y769</f>
        <v>0.18954999999999989</v>
      </c>
      <c r="Z770" s="97" t="s">
        <v>42</v>
      </c>
      <c r="AA770" s="91"/>
    </row>
    <row r="771" spans="1:27" ht="16.2" x14ac:dyDescent="0.45">
      <c r="A771" s="91"/>
      <c r="B771" s="92"/>
      <c r="C771" s="93"/>
      <c r="D771" s="93"/>
      <c r="E771" s="94"/>
      <c r="F771" s="95"/>
      <c r="G771" s="95"/>
      <c r="H771" s="92"/>
      <c r="I771" s="94"/>
      <c r="J771" s="92" t="s">
        <v>47</v>
      </c>
      <c r="K771" s="94"/>
      <c r="L771" s="94"/>
      <c r="M771" s="94"/>
      <c r="N771" s="94"/>
      <c r="O771" s="96"/>
      <c r="P771" s="96"/>
      <c r="Q771" s="96"/>
      <c r="R771" s="92"/>
      <c r="S771" s="1"/>
      <c r="T771" s="1"/>
      <c r="U771" s="1"/>
      <c r="V771" s="1"/>
      <c r="W771" s="1"/>
      <c r="X771" s="91"/>
      <c r="Y771" s="91"/>
      <c r="Z771" s="91"/>
      <c r="AA771" s="91"/>
    </row>
    <row r="772" spans="1:27" ht="16.2" x14ac:dyDescent="0.45">
      <c r="A772" s="98"/>
      <c r="B772" s="94"/>
      <c r="C772" s="102"/>
      <c r="D772" s="94"/>
      <c r="E772" s="94"/>
      <c r="F772" s="95"/>
      <c r="G772" s="95"/>
      <c r="H772" s="103"/>
      <c r="I772" s="94"/>
      <c r="J772" s="103" t="s">
        <v>48</v>
      </c>
      <c r="K772" s="94"/>
      <c r="L772" s="94"/>
      <c r="M772" s="94"/>
      <c r="N772" s="94"/>
      <c r="O772" s="95"/>
      <c r="P772" s="95"/>
      <c r="Q772" s="95"/>
      <c r="R772" s="95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24" x14ac:dyDescent="0.65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</row>
    <row r="774" spans="1:27" ht="24" x14ac:dyDescent="0.65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</row>
    <row r="775" spans="1:27" ht="16.2" x14ac:dyDescent="0.45">
      <c r="A775" s="4"/>
      <c r="B775" s="4"/>
      <c r="C775" s="105"/>
      <c r="D775" s="4"/>
      <c r="E775" s="4"/>
      <c r="F775" s="4"/>
      <c r="G775" s="4"/>
      <c r="H775" s="4"/>
      <c r="I775" s="106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6.2" x14ac:dyDescent="0.45">
      <c r="A776" s="4"/>
      <c r="B776" s="4"/>
      <c r="C776" s="105"/>
      <c r="D776" s="4"/>
      <c r="E776" s="4"/>
      <c r="F776" s="4"/>
      <c r="G776" s="4"/>
      <c r="H776" s="4"/>
      <c r="I776" s="106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6.2" x14ac:dyDescent="0.45">
      <c r="A777" s="4"/>
      <c r="B777" s="4"/>
      <c r="C777" s="105"/>
      <c r="D777" s="4"/>
      <c r="E777" s="4"/>
      <c r="F777" s="4"/>
      <c r="G777" s="4"/>
      <c r="H777" s="4"/>
      <c r="I777" s="106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6.2" x14ac:dyDescent="0.45">
      <c r="A778" s="4"/>
      <c r="B778" s="4"/>
      <c r="C778" s="105"/>
      <c r="D778" s="4"/>
      <c r="E778" s="4"/>
      <c r="F778" s="4"/>
      <c r="G778" s="4"/>
      <c r="H778" s="4"/>
      <c r="I778" s="106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6.2" x14ac:dyDescent="0.45">
      <c r="A779" s="4"/>
      <c r="B779" s="4"/>
      <c r="C779" s="105"/>
      <c r="D779" s="4"/>
      <c r="E779" s="4"/>
      <c r="F779" s="4"/>
      <c r="G779" s="4"/>
      <c r="H779" s="4"/>
      <c r="I779" s="106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6.2" x14ac:dyDescent="0.45">
      <c r="A780" s="4"/>
      <c r="B780" s="4"/>
      <c r="C780" s="105"/>
      <c r="D780" s="4"/>
      <c r="E780" s="4"/>
      <c r="F780" s="4"/>
      <c r="G780" s="4"/>
      <c r="H780" s="4"/>
      <c r="I780" s="106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 t="s">
        <v>51</v>
      </c>
    </row>
    <row r="781" spans="1:27" ht="18" x14ac:dyDescent="0.5">
      <c r="A781" s="4"/>
      <c r="B781" s="4"/>
      <c r="C781" s="105"/>
      <c r="D781" s="4"/>
      <c r="E781" s="4"/>
      <c r="F781" s="4"/>
      <c r="G781" s="4"/>
      <c r="H781" s="4"/>
      <c r="I781" s="106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5" t="s">
        <v>0</v>
      </c>
    </row>
    <row r="782" spans="1:27" ht="24" x14ac:dyDescent="0.65">
      <c r="A782" s="6" t="s">
        <v>1</v>
      </c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24" x14ac:dyDescent="0.65">
      <c r="A783" s="6" t="s">
        <v>2</v>
      </c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24" x14ac:dyDescent="0.65">
      <c r="A784" s="7"/>
      <c r="B784" s="8" t="s">
        <v>3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9" t="s">
        <v>121</v>
      </c>
      <c r="N784" s="9"/>
      <c r="O784" s="9"/>
      <c r="P784" s="9"/>
      <c r="Q784" s="10" t="s">
        <v>122</v>
      </c>
      <c r="R784" s="10"/>
      <c r="S784" s="10" t="s">
        <v>84</v>
      </c>
      <c r="T784" s="10"/>
      <c r="U784" s="11" t="s">
        <v>7</v>
      </c>
      <c r="V784" s="11"/>
      <c r="W784" s="11"/>
      <c r="X784" s="11"/>
      <c r="Y784" s="11"/>
      <c r="Z784" s="11"/>
      <c r="AA784" s="11"/>
    </row>
    <row r="785" spans="1:27" ht="18" x14ac:dyDescent="0.5">
      <c r="A785" s="12" t="s">
        <v>8</v>
      </c>
      <c r="B785" s="13" t="s">
        <v>9</v>
      </c>
      <c r="C785" s="14" t="s">
        <v>10</v>
      </c>
      <c r="D785" s="15" t="s">
        <v>11</v>
      </c>
      <c r="E785" s="15"/>
      <c r="F785" s="15"/>
      <c r="G785" s="15"/>
      <c r="H785" s="15"/>
      <c r="I785" s="15"/>
      <c r="J785" s="15"/>
      <c r="K785" s="16" t="s">
        <v>12</v>
      </c>
      <c r="L785" s="17"/>
      <c r="M785" s="17"/>
      <c r="N785" s="17"/>
      <c r="O785" s="17"/>
      <c r="P785" s="17"/>
      <c r="Q785" s="17"/>
      <c r="R785" s="17"/>
      <c r="S785" s="17"/>
      <c r="T785" s="17"/>
      <c r="U785" s="18"/>
      <c r="V785" s="19" t="s">
        <v>13</v>
      </c>
      <c r="W785" s="19" t="s">
        <v>14</v>
      </c>
      <c r="X785" s="19" t="s">
        <v>15</v>
      </c>
      <c r="Y785" s="19" t="s">
        <v>16</v>
      </c>
      <c r="Z785" s="19" t="s">
        <v>17</v>
      </c>
      <c r="AA785" s="20" t="s">
        <v>18</v>
      </c>
    </row>
    <row r="786" spans="1:27" ht="16.2" x14ac:dyDescent="0.45">
      <c r="A786" s="12"/>
      <c r="B786" s="13"/>
      <c r="C786" s="14"/>
      <c r="D786" s="21" t="s">
        <v>19</v>
      </c>
      <c r="E786" s="22"/>
      <c r="F786" s="23"/>
      <c r="G786" s="24" t="s">
        <v>20</v>
      </c>
      <c r="H786" s="25" t="s">
        <v>21</v>
      </c>
      <c r="I786" s="26" t="s">
        <v>22</v>
      </c>
      <c r="J786" s="25" t="s">
        <v>23</v>
      </c>
      <c r="K786" s="27" t="s">
        <v>8</v>
      </c>
      <c r="L786" s="28" t="s">
        <v>24</v>
      </c>
      <c r="M786" s="28" t="s">
        <v>25</v>
      </c>
      <c r="N786" s="29" t="s">
        <v>20</v>
      </c>
      <c r="O786" s="28" t="s">
        <v>26</v>
      </c>
      <c r="P786" s="29" t="s">
        <v>27</v>
      </c>
      <c r="Q786" s="30" t="s">
        <v>28</v>
      </c>
      <c r="R786" s="28" t="s">
        <v>29</v>
      </c>
      <c r="S786" s="31" t="s">
        <v>30</v>
      </c>
      <c r="T786" s="32"/>
      <c r="U786" s="28" t="s">
        <v>31</v>
      </c>
      <c r="V786" s="33"/>
      <c r="W786" s="33"/>
      <c r="X786" s="33"/>
      <c r="Y786" s="33"/>
      <c r="Z786" s="33"/>
      <c r="AA786" s="34"/>
    </row>
    <row r="787" spans="1:27" x14ac:dyDescent="0.3">
      <c r="A787" s="12"/>
      <c r="B787" s="13"/>
      <c r="C787" s="14"/>
      <c r="D787" s="35"/>
      <c r="E787" s="36"/>
      <c r="F787" s="37"/>
      <c r="G787" s="24"/>
      <c r="H787" s="38"/>
      <c r="I787" s="39"/>
      <c r="J787" s="38"/>
      <c r="K787" s="40"/>
      <c r="L787" s="41"/>
      <c r="M787" s="41"/>
      <c r="N787" s="42"/>
      <c r="O787" s="41"/>
      <c r="P787" s="42"/>
      <c r="Q787" s="43"/>
      <c r="R787" s="41"/>
      <c r="S787" s="30" t="s">
        <v>32</v>
      </c>
      <c r="T787" s="30" t="s">
        <v>33</v>
      </c>
      <c r="U787" s="41"/>
      <c r="V787" s="33"/>
      <c r="W787" s="33"/>
      <c r="X787" s="33"/>
      <c r="Y787" s="33"/>
      <c r="Z787" s="33"/>
      <c r="AA787" s="34"/>
    </row>
    <row r="788" spans="1:27" x14ac:dyDescent="0.3">
      <c r="A788" s="12"/>
      <c r="B788" s="13"/>
      <c r="C788" s="14"/>
      <c r="D788" s="44" t="s">
        <v>34</v>
      </c>
      <c r="E788" s="44" t="s">
        <v>35</v>
      </c>
      <c r="F788" s="44" t="s">
        <v>36</v>
      </c>
      <c r="G788" s="24"/>
      <c r="H788" s="38"/>
      <c r="I788" s="39"/>
      <c r="J788" s="38"/>
      <c r="K788" s="40"/>
      <c r="L788" s="41"/>
      <c r="M788" s="41"/>
      <c r="N788" s="42"/>
      <c r="O788" s="41"/>
      <c r="P788" s="42"/>
      <c r="Q788" s="43"/>
      <c r="R788" s="41"/>
      <c r="S788" s="43"/>
      <c r="T788" s="43"/>
      <c r="U788" s="41"/>
      <c r="V788" s="33"/>
      <c r="W788" s="33"/>
      <c r="X788" s="33"/>
      <c r="Y788" s="33"/>
      <c r="Z788" s="33"/>
      <c r="AA788" s="34"/>
    </row>
    <row r="789" spans="1:27" x14ac:dyDescent="0.3">
      <c r="A789" s="12"/>
      <c r="B789" s="13"/>
      <c r="C789" s="14"/>
      <c r="D789" s="45"/>
      <c r="E789" s="45"/>
      <c r="F789" s="45"/>
      <c r="G789" s="24"/>
      <c r="H789" s="38"/>
      <c r="I789" s="39"/>
      <c r="J789" s="38"/>
      <c r="K789" s="40"/>
      <c r="L789" s="41"/>
      <c r="M789" s="41"/>
      <c r="N789" s="42"/>
      <c r="O789" s="41"/>
      <c r="P789" s="42"/>
      <c r="Q789" s="43"/>
      <c r="R789" s="41"/>
      <c r="S789" s="43"/>
      <c r="T789" s="43"/>
      <c r="U789" s="41"/>
      <c r="V789" s="33"/>
      <c r="W789" s="33"/>
      <c r="X789" s="33"/>
      <c r="Y789" s="33"/>
      <c r="Z789" s="33"/>
      <c r="AA789" s="34"/>
    </row>
    <row r="790" spans="1:27" x14ac:dyDescent="0.3">
      <c r="A790" s="12"/>
      <c r="B790" s="13"/>
      <c r="C790" s="14"/>
      <c r="D790" s="46"/>
      <c r="E790" s="46"/>
      <c r="F790" s="46"/>
      <c r="G790" s="47"/>
      <c r="H790" s="48"/>
      <c r="I790" s="49"/>
      <c r="J790" s="48"/>
      <c r="K790" s="50"/>
      <c r="L790" s="51"/>
      <c r="M790" s="51"/>
      <c r="N790" s="52"/>
      <c r="O790" s="51"/>
      <c r="P790" s="52"/>
      <c r="Q790" s="53"/>
      <c r="R790" s="51"/>
      <c r="S790" s="53"/>
      <c r="T790" s="53"/>
      <c r="U790" s="51"/>
      <c r="V790" s="54"/>
      <c r="W790" s="54"/>
      <c r="X790" s="54"/>
      <c r="Y790" s="54"/>
      <c r="Z790" s="54"/>
      <c r="AA790" s="55"/>
    </row>
    <row r="791" spans="1:27" ht="16.2" x14ac:dyDescent="0.45">
      <c r="A791" s="56">
        <v>1</v>
      </c>
      <c r="B791" s="57" t="s">
        <v>37</v>
      </c>
      <c r="C791" s="57">
        <v>286</v>
      </c>
      <c r="D791" s="58">
        <v>1</v>
      </c>
      <c r="E791" s="58">
        <v>0</v>
      </c>
      <c r="F791" s="59">
        <v>70</v>
      </c>
      <c r="G791" s="58">
        <v>1</v>
      </c>
      <c r="H791" s="60">
        <f t="shared" ref="H791" si="58">(D791*400)+(E791*100)+(F791)</f>
        <v>470</v>
      </c>
      <c r="I791" s="61">
        <v>85</v>
      </c>
      <c r="J791" s="62">
        <f t="shared" ref="J791" si="59">(H791*I791)</f>
        <v>39950</v>
      </c>
      <c r="K791" s="57"/>
      <c r="L791" s="63"/>
      <c r="M791" s="63"/>
      <c r="N791" s="63"/>
      <c r="O791" s="64"/>
      <c r="P791" s="65"/>
      <c r="Q791" s="66"/>
      <c r="R791" s="66"/>
      <c r="S791" s="67"/>
      <c r="T791" s="67"/>
      <c r="U791" s="68"/>
      <c r="V791" s="69"/>
      <c r="W791" s="70"/>
      <c r="X791" s="63"/>
      <c r="Y791" s="62">
        <f>(J791)</f>
        <v>39950</v>
      </c>
      <c r="Z791" s="60">
        <v>0.01</v>
      </c>
      <c r="AA791" s="71">
        <f>Y791*Z791/100</f>
        <v>3.9950000000000001</v>
      </c>
    </row>
    <row r="792" spans="1:27" ht="16.2" x14ac:dyDescent="0.45">
      <c r="A792" s="57"/>
      <c r="B792" s="57"/>
      <c r="C792" s="57"/>
      <c r="D792" s="58"/>
      <c r="E792" s="58"/>
      <c r="F792" s="59"/>
      <c r="G792" s="58"/>
      <c r="H792" s="72"/>
      <c r="I792" s="61"/>
      <c r="J792" s="62"/>
      <c r="K792" s="57"/>
      <c r="L792" s="63"/>
      <c r="M792" s="63"/>
      <c r="N792" s="63"/>
      <c r="O792" s="64"/>
      <c r="P792" s="73"/>
      <c r="Q792" s="66"/>
      <c r="R792" s="66"/>
      <c r="S792" s="67"/>
      <c r="T792" s="67"/>
      <c r="U792" s="68"/>
      <c r="V792" s="74"/>
      <c r="W792" s="75"/>
      <c r="X792" s="63"/>
      <c r="Y792" s="62"/>
      <c r="Z792" s="60"/>
      <c r="AA792" s="71"/>
    </row>
    <row r="793" spans="1:27" ht="16.2" x14ac:dyDescent="0.45">
      <c r="A793" s="76"/>
      <c r="B793" s="76"/>
      <c r="C793" s="77"/>
      <c r="D793" s="77"/>
      <c r="E793" s="77"/>
      <c r="F793" s="77"/>
      <c r="G793" s="77"/>
      <c r="H793" s="78"/>
      <c r="I793" s="79"/>
      <c r="J793" s="80"/>
      <c r="K793" s="81"/>
      <c r="L793" s="82"/>
      <c r="M793" s="82"/>
      <c r="N793" s="82"/>
      <c r="O793" s="83"/>
      <c r="P793" s="84"/>
      <c r="Q793" s="85"/>
      <c r="R793" s="85"/>
      <c r="S793" s="84"/>
      <c r="T793" s="84"/>
      <c r="U793" s="86"/>
      <c r="V793" s="87"/>
      <c r="W793" s="87"/>
      <c r="X793" s="88"/>
      <c r="Y793" s="89"/>
      <c r="Z793" s="83"/>
      <c r="AA793" s="90">
        <f>SUM(AA791:AA792)</f>
        <v>3.9950000000000001</v>
      </c>
    </row>
    <row r="794" spans="1:27" ht="16.2" x14ac:dyDescent="0.45">
      <c r="A794" s="1"/>
      <c r="B794" s="1"/>
      <c r="C794" s="2"/>
      <c r="D794" s="1"/>
      <c r="E794" s="1"/>
      <c r="F794" s="1"/>
      <c r="G794" s="1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6.2" x14ac:dyDescent="0.45">
      <c r="A795" s="91"/>
      <c r="B795" s="92" t="s">
        <v>38</v>
      </c>
      <c r="C795" s="93" t="s">
        <v>39</v>
      </c>
      <c r="D795" s="93"/>
      <c r="E795" s="94"/>
      <c r="F795" s="95"/>
      <c r="G795" s="95"/>
      <c r="H795" s="92"/>
      <c r="I795" s="92"/>
      <c r="J795" s="92" t="s">
        <v>40</v>
      </c>
      <c r="K795" s="92"/>
      <c r="L795" s="92"/>
      <c r="M795" s="92"/>
      <c r="N795" s="92"/>
      <c r="O795" s="96"/>
      <c r="P795" s="96"/>
      <c r="Q795" s="96"/>
      <c r="R795" s="96"/>
      <c r="S795" s="1"/>
      <c r="T795" s="1"/>
      <c r="U795" s="1"/>
      <c r="V795" s="97" t="s">
        <v>41</v>
      </c>
      <c r="W795" s="97"/>
      <c r="X795" s="98"/>
      <c r="Y795" s="99">
        <f>AA793</f>
        <v>3.9950000000000001</v>
      </c>
      <c r="Z795" s="97" t="s">
        <v>42</v>
      </c>
      <c r="AA795" s="1"/>
    </row>
    <row r="796" spans="1:27" ht="16.2" x14ac:dyDescent="0.45">
      <c r="A796" s="91"/>
      <c r="B796" s="92"/>
      <c r="C796" s="93"/>
      <c r="D796" s="93"/>
      <c r="E796" s="94"/>
      <c r="F796" s="95"/>
      <c r="G796" s="95"/>
      <c r="H796" s="92"/>
      <c r="I796" s="92"/>
      <c r="J796" s="92" t="s">
        <v>43</v>
      </c>
      <c r="K796" s="92"/>
      <c r="L796" s="92"/>
      <c r="M796" s="92"/>
      <c r="N796" s="92"/>
      <c r="O796" s="96"/>
      <c r="P796" s="96"/>
      <c r="Q796" s="96"/>
      <c r="R796" s="96"/>
      <c r="S796" s="1"/>
      <c r="T796" s="1"/>
      <c r="U796" s="1"/>
      <c r="V796" s="100" t="s">
        <v>44</v>
      </c>
      <c r="W796" s="100"/>
      <c r="X796" s="100"/>
      <c r="Y796" s="101">
        <f>Y795*90%</f>
        <v>3.5955000000000004</v>
      </c>
      <c r="Z796" s="97" t="s">
        <v>42</v>
      </c>
      <c r="AA796" s="1"/>
    </row>
    <row r="797" spans="1:27" ht="16.2" x14ac:dyDescent="0.45">
      <c r="A797" s="91"/>
      <c r="B797" s="92"/>
      <c r="C797" s="93"/>
      <c r="D797" s="93"/>
      <c r="E797" s="94"/>
      <c r="F797" s="95"/>
      <c r="G797" s="95"/>
      <c r="H797" s="92"/>
      <c r="I797" s="92"/>
      <c r="J797" s="92" t="s">
        <v>45</v>
      </c>
      <c r="K797" s="92"/>
      <c r="L797" s="92"/>
      <c r="M797" s="92"/>
      <c r="N797" s="92"/>
      <c r="O797" s="96"/>
      <c r="P797" s="96"/>
      <c r="Q797" s="96"/>
      <c r="R797" s="92"/>
      <c r="S797" s="1"/>
      <c r="T797" s="1"/>
      <c r="U797" s="1"/>
      <c r="V797" s="91" t="s">
        <v>46</v>
      </c>
      <c r="W797" s="91"/>
      <c r="X797" s="91"/>
      <c r="Y797" s="101">
        <f>Y795-Y796</f>
        <v>0.39949999999999974</v>
      </c>
      <c r="Z797" s="97" t="s">
        <v>42</v>
      </c>
      <c r="AA797" s="91"/>
    </row>
    <row r="798" spans="1:27" ht="16.2" x14ac:dyDescent="0.45">
      <c r="A798" s="91"/>
      <c r="B798" s="92"/>
      <c r="C798" s="93"/>
      <c r="D798" s="93"/>
      <c r="E798" s="94"/>
      <c r="F798" s="95"/>
      <c r="G798" s="95"/>
      <c r="H798" s="92"/>
      <c r="I798" s="94"/>
      <c r="J798" s="92" t="s">
        <v>47</v>
      </c>
      <c r="K798" s="94"/>
      <c r="L798" s="94"/>
      <c r="M798" s="94"/>
      <c r="N798" s="94"/>
      <c r="O798" s="96"/>
      <c r="P798" s="96"/>
      <c r="Q798" s="96"/>
      <c r="R798" s="92"/>
      <c r="S798" s="1"/>
      <c r="T798" s="1"/>
      <c r="U798" s="1"/>
      <c r="V798" s="1"/>
      <c r="W798" s="1"/>
      <c r="X798" s="91"/>
      <c r="Y798" s="91"/>
      <c r="Z798" s="91"/>
      <c r="AA798" s="91"/>
    </row>
    <row r="799" spans="1:27" ht="16.2" x14ac:dyDescent="0.45">
      <c r="A799" s="98"/>
      <c r="B799" s="94"/>
      <c r="C799" s="102"/>
      <c r="D799" s="94"/>
      <c r="E799" s="94"/>
      <c r="F799" s="95"/>
      <c r="G799" s="95"/>
      <c r="H799" s="103"/>
      <c r="I799" s="94"/>
      <c r="J799" s="103" t="s">
        <v>48</v>
      </c>
      <c r="K799" s="94"/>
      <c r="L799" s="94"/>
      <c r="M799" s="94"/>
      <c r="N799" s="94"/>
      <c r="O799" s="95"/>
      <c r="P799" s="95"/>
      <c r="Q799" s="95"/>
      <c r="R799" s="95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24" x14ac:dyDescent="0.65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</row>
    <row r="801" spans="1:27" ht="24" x14ac:dyDescent="0.65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</row>
    <row r="802" spans="1:27" ht="16.2" x14ac:dyDescent="0.45">
      <c r="A802" s="4"/>
      <c r="B802" s="4"/>
      <c r="C802" s="105"/>
      <c r="D802" s="4"/>
      <c r="E802" s="4"/>
      <c r="F802" s="4"/>
      <c r="G802" s="4"/>
      <c r="H802" s="4"/>
      <c r="I802" s="106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6.2" x14ac:dyDescent="0.45">
      <c r="A803" s="4"/>
      <c r="B803" s="4"/>
      <c r="C803" s="105"/>
      <c r="D803" s="4"/>
      <c r="E803" s="4"/>
      <c r="F803" s="4"/>
      <c r="G803" s="4"/>
      <c r="H803" s="4"/>
      <c r="I803" s="106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6.2" x14ac:dyDescent="0.45">
      <c r="A804" s="4"/>
      <c r="B804" s="4"/>
      <c r="C804" s="105"/>
      <c r="D804" s="4"/>
      <c r="E804" s="4"/>
      <c r="F804" s="4"/>
      <c r="G804" s="4"/>
      <c r="H804" s="4"/>
      <c r="I804" s="106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6.2" x14ac:dyDescent="0.45">
      <c r="A805" s="4"/>
      <c r="B805" s="4"/>
      <c r="C805" s="105"/>
      <c r="D805" s="4"/>
      <c r="E805" s="4"/>
      <c r="F805" s="4"/>
      <c r="G805" s="4"/>
      <c r="H805" s="4"/>
      <c r="I805" s="106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6.2" x14ac:dyDescent="0.45">
      <c r="A806" s="4"/>
      <c r="B806" s="4"/>
      <c r="C806" s="105"/>
      <c r="D806" s="4"/>
      <c r="E806" s="4"/>
      <c r="F806" s="4"/>
      <c r="G806" s="4"/>
      <c r="H806" s="4"/>
      <c r="I806" s="106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6.2" x14ac:dyDescent="0.45">
      <c r="A807" s="4"/>
      <c r="B807" s="4"/>
      <c r="C807" s="105"/>
      <c r="D807" s="4"/>
      <c r="E807" s="4"/>
      <c r="F807" s="4"/>
      <c r="G807" s="4"/>
      <c r="H807" s="4"/>
      <c r="I807" s="106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 t="s">
        <v>51</v>
      </c>
    </row>
    <row r="808" spans="1:27" ht="18" x14ac:dyDescent="0.5">
      <c r="A808" s="4"/>
      <c r="B808" s="4"/>
      <c r="C808" s="105"/>
      <c r="D808" s="4"/>
      <c r="E808" s="4"/>
      <c r="F808" s="4"/>
      <c r="G808" s="4"/>
      <c r="H808" s="4"/>
      <c r="I808" s="106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5" t="s">
        <v>0</v>
      </c>
    </row>
    <row r="809" spans="1:27" ht="24" x14ac:dyDescent="0.65">
      <c r="A809" s="6" t="s">
        <v>1</v>
      </c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24" x14ac:dyDescent="0.65">
      <c r="A810" s="6" t="s">
        <v>2</v>
      </c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24" x14ac:dyDescent="0.65">
      <c r="A811" s="7"/>
      <c r="B811" s="8" t="s">
        <v>3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9" t="s">
        <v>123</v>
      </c>
      <c r="N811" s="9"/>
      <c r="O811" s="9"/>
      <c r="P811" s="9"/>
      <c r="Q811" s="10" t="s">
        <v>124</v>
      </c>
      <c r="R811" s="10"/>
      <c r="S811" s="10" t="s">
        <v>6</v>
      </c>
      <c r="T811" s="10"/>
      <c r="U811" s="11" t="s">
        <v>7</v>
      </c>
      <c r="V811" s="11"/>
      <c r="W811" s="11"/>
      <c r="X811" s="11"/>
      <c r="Y811" s="11"/>
      <c r="Z811" s="11"/>
      <c r="AA811" s="11"/>
    </row>
    <row r="812" spans="1:27" ht="18" x14ac:dyDescent="0.5">
      <c r="A812" s="12" t="s">
        <v>8</v>
      </c>
      <c r="B812" s="13" t="s">
        <v>9</v>
      </c>
      <c r="C812" s="14" t="s">
        <v>10</v>
      </c>
      <c r="D812" s="15" t="s">
        <v>11</v>
      </c>
      <c r="E812" s="15"/>
      <c r="F812" s="15"/>
      <c r="G812" s="15"/>
      <c r="H812" s="15"/>
      <c r="I812" s="15"/>
      <c r="J812" s="15"/>
      <c r="K812" s="16" t="s">
        <v>12</v>
      </c>
      <c r="L812" s="17"/>
      <c r="M812" s="17"/>
      <c r="N812" s="17"/>
      <c r="O812" s="17"/>
      <c r="P812" s="17"/>
      <c r="Q812" s="17"/>
      <c r="R812" s="17"/>
      <c r="S812" s="17"/>
      <c r="T812" s="17"/>
      <c r="U812" s="18"/>
      <c r="V812" s="19" t="s">
        <v>13</v>
      </c>
      <c r="W812" s="19" t="s">
        <v>14</v>
      </c>
      <c r="X812" s="19" t="s">
        <v>15</v>
      </c>
      <c r="Y812" s="19" t="s">
        <v>16</v>
      </c>
      <c r="Z812" s="19" t="s">
        <v>17</v>
      </c>
      <c r="AA812" s="20" t="s">
        <v>18</v>
      </c>
    </row>
    <row r="813" spans="1:27" ht="16.2" x14ac:dyDescent="0.45">
      <c r="A813" s="12"/>
      <c r="B813" s="13"/>
      <c r="C813" s="14"/>
      <c r="D813" s="21" t="s">
        <v>19</v>
      </c>
      <c r="E813" s="22"/>
      <c r="F813" s="23"/>
      <c r="G813" s="24" t="s">
        <v>20</v>
      </c>
      <c r="H813" s="25" t="s">
        <v>21</v>
      </c>
      <c r="I813" s="26" t="s">
        <v>22</v>
      </c>
      <c r="J813" s="25" t="s">
        <v>23</v>
      </c>
      <c r="K813" s="27" t="s">
        <v>8</v>
      </c>
      <c r="L813" s="28" t="s">
        <v>24</v>
      </c>
      <c r="M813" s="28" t="s">
        <v>25</v>
      </c>
      <c r="N813" s="29" t="s">
        <v>20</v>
      </c>
      <c r="O813" s="28" t="s">
        <v>26</v>
      </c>
      <c r="P813" s="29" t="s">
        <v>27</v>
      </c>
      <c r="Q813" s="30" t="s">
        <v>28</v>
      </c>
      <c r="R813" s="28" t="s">
        <v>29</v>
      </c>
      <c r="S813" s="31" t="s">
        <v>30</v>
      </c>
      <c r="T813" s="32"/>
      <c r="U813" s="28" t="s">
        <v>31</v>
      </c>
      <c r="V813" s="33"/>
      <c r="W813" s="33"/>
      <c r="X813" s="33"/>
      <c r="Y813" s="33"/>
      <c r="Z813" s="33"/>
      <c r="AA813" s="34"/>
    </row>
    <row r="814" spans="1:27" x14ac:dyDescent="0.3">
      <c r="A814" s="12"/>
      <c r="B814" s="13"/>
      <c r="C814" s="14"/>
      <c r="D814" s="35"/>
      <c r="E814" s="36"/>
      <c r="F814" s="37"/>
      <c r="G814" s="24"/>
      <c r="H814" s="38"/>
      <c r="I814" s="39"/>
      <c r="J814" s="38"/>
      <c r="K814" s="40"/>
      <c r="L814" s="41"/>
      <c r="M814" s="41"/>
      <c r="N814" s="42"/>
      <c r="O814" s="41"/>
      <c r="P814" s="42"/>
      <c r="Q814" s="43"/>
      <c r="R814" s="41"/>
      <c r="S814" s="30" t="s">
        <v>32</v>
      </c>
      <c r="T814" s="30" t="s">
        <v>33</v>
      </c>
      <c r="U814" s="41"/>
      <c r="V814" s="33"/>
      <c r="W814" s="33"/>
      <c r="X814" s="33"/>
      <c r="Y814" s="33"/>
      <c r="Z814" s="33"/>
      <c r="AA814" s="34"/>
    </row>
    <row r="815" spans="1:27" x14ac:dyDescent="0.3">
      <c r="A815" s="12"/>
      <c r="B815" s="13"/>
      <c r="C815" s="14"/>
      <c r="D815" s="44" t="s">
        <v>34</v>
      </c>
      <c r="E815" s="44" t="s">
        <v>35</v>
      </c>
      <c r="F815" s="44" t="s">
        <v>36</v>
      </c>
      <c r="G815" s="24"/>
      <c r="H815" s="38"/>
      <c r="I815" s="39"/>
      <c r="J815" s="38"/>
      <c r="K815" s="40"/>
      <c r="L815" s="41"/>
      <c r="M815" s="41"/>
      <c r="N815" s="42"/>
      <c r="O815" s="41"/>
      <c r="P815" s="42"/>
      <c r="Q815" s="43"/>
      <c r="R815" s="41"/>
      <c r="S815" s="43"/>
      <c r="T815" s="43"/>
      <c r="U815" s="41"/>
      <c r="V815" s="33"/>
      <c r="W815" s="33"/>
      <c r="X815" s="33"/>
      <c r="Y815" s="33"/>
      <c r="Z815" s="33"/>
      <c r="AA815" s="34"/>
    </row>
    <row r="816" spans="1:27" x14ac:dyDescent="0.3">
      <c r="A816" s="12"/>
      <c r="B816" s="13"/>
      <c r="C816" s="14"/>
      <c r="D816" s="45"/>
      <c r="E816" s="45"/>
      <c r="F816" s="45"/>
      <c r="G816" s="24"/>
      <c r="H816" s="38"/>
      <c r="I816" s="39"/>
      <c r="J816" s="38"/>
      <c r="K816" s="40"/>
      <c r="L816" s="41"/>
      <c r="M816" s="41"/>
      <c r="N816" s="42"/>
      <c r="O816" s="41"/>
      <c r="P816" s="42"/>
      <c r="Q816" s="43"/>
      <c r="R816" s="41"/>
      <c r="S816" s="43"/>
      <c r="T816" s="43"/>
      <c r="U816" s="41"/>
      <c r="V816" s="33"/>
      <c r="W816" s="33"/>
      <c r="X816" s="33"/>
      <c r="Y816" s="33"/>
      <c r="Z816" s="33"/>
      <c r="AA816" s="34"/>
    </row>
    <row r="817" spans="1:27" x14ac:dyDescent="0.3">
      <c r="A817" s="12"/>
      <c r="B817" s="13"/>
      <c r="C817" s="14"/>
      <c r="D817" s="46"/>
      <c r="E817" s="46"/>
      <c r="F817" s="46"/>
      <c r="G817" s="47"/>
      <c r="H817" s="48"/>
      <c r="I817" s="49"/>
      <c r="J817" s="48"/>
      <c r="K817" s="50"/>
      <c r="L817" s="51"/>
      <c r="M817" s="51"/>
      <c r="N817" s="52"/>
      <c r="O817" s="51"/>
      <c r="P817" s="52"/>
      <c r="Q817" s="53"/>
      <c r="R817" s="51"/>
      <c r="S817" s="53"/>
      <c r="T817" s="53"/>
      <c r="U817" s="51"/>
      <c r="V817" s="54"/>
      <c r="W817" s="54"/>
      <c r="X817" s="54"/>
      <c r="Y817" s="54"/>
      <c r="Z817" s="54"/>
      <c r="AA817" s="55"/>
    </row>
    <row r="818" spans="1:27" ht="16.2" x14ac:dyDescent="0.45">
      <c r="A818" s="56">
        <v>1</v>
      </c>
      <c r="B818" s="57" t="s">
        <v>37</v>
      </c>
      <c r="C818" s="57">
        <v>297</v>
      </c>
      <c r="D818" s="58">
        <v>0</v>
      </c>
      <c r="E818" s="58">
        <v>0</v>
      </c>
      <c r="F818" s="59">
        <v>29</v>
      </c>
      <c r="G818" s="58">
        <v>1</v>
      </c>
      <c r="H818" s="60">
        <f t="shared" ref="H818" si="60">(D818*400)+(E818*100)+(F818)</f>
        <v>29</v>
      </c>
      <c r="I818" s="61">
        <v>85</v>
      </c>
      <c r="J818" s="62">
        <f t="shared" ref="J818" si="61">(H818*I818)</f>
        <v>2465</v>
      </c>
      <c r="K818" s="57"/>
      <c r="L818" s="63"/>
      <c r="M818" s="63"/>
      <c r="N818" s="63"/>
      <c r="O818" s="64"/>
      <c r="P818" s="65"/>
      <c r="Q818" s="66"/>
      <c r="R818" s="66"/>
      <c r="S818" s="67"/>
      <c r="T818" s="67"/>
      <c r="U818" s="68"/>
      <c r="V818" s="69"/>
      <c r="W818" s="70"/>
      <c r="X818" s="63"/>
      <c r="Y818" s="62">
        <f>(J818)</f>
        <v>2465</v>
      </c>
      <c r="Z818" s="60">
        <v>0.01</v>
      </c>
      <c r="AA818" s="71">
        <f>Y818*Z818/100</f>
        <v>0.24650000000000002</v>
      </c>
    </row>
    <row r="819" spans="1:27" ht="16.2" x14ac:dyDescent="0.45">
      <c r="A819" s="57"/>
      <c r="B819" s="57"/>
      <c r="C819" s="57"/>
      <c r="D819" s="58"/>
      <c r="E819" s="58"/>
      <c r="F819" s="59"/>
      <c r="G819" s="58"/>
      <c r="H819" s="72"/>
      <c r="I819" s="61"/>
      <c r="J819" s="62"/>
      <c r="K819" s="57"/>
      <c r="L819" s="63"/>
      <c r="M819" s="63"/>
      <c r="N819" s="63"/>
      <c r="O819" s="64"/>
      <c r="P819" s="73"/>
      <c r="Q819" s="66"/>
      <c r="R819" s="66"/>
      <c r="S819" s="67"/>
      <c r="T819" s="67"/>
      <c r="U819" s="68"/>
      <c r="V819" s="74"/>
      <c r="W819" s="75"/>
      <c r="X819" s="63"/>
      <c r="Y819" s="62"/>
      <c r="Z819" s="60"/>
      <c r="AA819" s="71"/>
    </row>
    <row r="820" spans="1:27" ht="16.2" x14ac:dyDescent="0.45">
      <c r="A820" s="76"/>
      <c r="B820" s="76"/>
      <c r="C820" s="77"/>
      <c r="D820" s="77"/>
      <c r="E820" s="77"/>
      <c r="F820" s="77"/>
      <c r="G820" s="77"/>
      <c r="H820" s="78"/>
      <c r="I820" s="79"/>
      <c r="J820" s="80"/>
      <c r="K820" s="81"/>
      <c r="L820" s="82"/>
      <c r="M820" s="82"/>
      <c r="N820" s="82"/>
      <c r="O820" s="83"/>
      <c r="P820" s="84"/>
      <c r="Q820" s="85"/>
      <c r="R820" s="85"/>
      <c r="S820" s="84"/>
      <c r="T820" s="84"/>
      <c r="U820" s="86"/>
      <c r="V820" s="87"/>
      <c r="W820" s="87"/>
      <c r="X820" s="88"/>
      <c r="Y820" s="89"/>
      <c r="Z820" s="83"/>
      <c r="AA820" s="90">
        <f>SUM(AA818:AA819)</f>
        <v>0.24650000000000002</v>
      </c>
    </row>
    <row r="821" spans="1:27" ht="16.2" x14ac:dyDescent="0.45">
      <c r="A821" s="1"/>
      <c r="B821" s="1"/>
      <c r="C821" s="2"/>
      <c r="D821" s="1"/>
      <c r="E821" s="1"/>
      <c r="F821" s="1"/>
      <c r="G821" s="1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6.2" x14ac:dyDescent="0.45">
      <c r="A822" s="91"/>
      <c r="B822" s="92" t="s">
        <v>38</v>
      </c>
      <c r="C822" s="93" t="s">
        <v>39</v>
      </c>
      <c r="D822" s="93"/>
      <c r="E822" s="94"/>
      <c r="F822" s="95"/>
      <c r="G822" s="95"/>
      <c r="H822" s="92"/>
      <c r="I822" s="92"/>
      <c r="J822" s="92" t="s">
        <v>40</v>
      </c>
      <c r="K822" s="92"/>
      <c r="L822" s="92"/>
      <c r="M822" s="92"/>
      <c r="N822" s="92"/>
      <c r="O822" s="96"/>
      <c r="P822" s="96"/>
      <c r="Q822" s="96"/>
      <c r="R822" s="96"/>
      <c r="S822" s="1"/>
      <c r="T822" s="1"/>
      <c r="U822" s="1"/>
      <c r="V822" s="97" t="s">
        <v>41</v>
      </c>
      <c r="W822" s="97"/>
      <c r="X822" s="98"/>
      <c r="Y822" s="99">
        <f>AA820</f>
        <v>0.24650000000000002</v>
      </c>
      <c r="Z822" s="97" t="s">
        <v>42</v>
      </c>
      <c r="AA822" s="1"/>
    </row>
    <row r="823" spans="1:27" ht="16.2" x14ac:dyDescent="0.45">
      <c r="A823" s="91"/>
      <c r="B823" s="92"/>
      <c r="C823" s="93"/>
      <c r="D823" s="93"/>
      <c r="E823" s="94"/>
      <c r="F823" s="95"/>
      <c r="G823" s="95"/>
      <c r="H823" s="92"/>
      <c r="I823" s="92"/>
      <c r="J823" s="92" t="s">
        <v>43</v>
      </c>
      <c r="K823" s="92"/>
      <c r="L823" s="92"/>
      <c r="M823" s="92"/>
      <c r="N823" s="92"/>
      <c r="O823" s="96"/>
      <c r="P823" s="96"/>
      <c r="Q823" s="96"/>
      <c r="R823" s="96"/>
      <c r="S823" s="1"/>
      <c r="T823" s="1"/>
      <c r="U823" s="1"/>
      <c r="V823" s="100" t="s">
        <v>44</v>
      </c>
      <c r="W823" s="100"/>
      <c r="X823" s="100"/>
      <c r="Y823" s="101">
        <f>Y822*90%</f>
        <v>0.22185000000000002</v>
      </c>
      <c r="Z823" s="97" t="s">
        <v>42</v>
      </c>
      <c r="AA823" s="1"/>
    </row>
    <row r="824" spans="1:27" ht="16.2" x14ac:dyDescent="0.45">
      <c r="A824" s="91"/>
      <c r="B824" s="92"/>
      <c r="C824" s="93"/>
      <c r="D824" s="93"/>
      <c r="E824" s="94"/>
      <c r="F824" s="95"/>
      <c r="G824" s="95"/>
      <c r="H824" s="92"/>
      <c r="I824" s="92"/>
      <c r="J824" s="92" t="s">
        <v>45</v>
      </c>
      <c r="K824" s="92"/>
      <c r="L824" s="92"/>
      <c r="M824" s="92"/>
      <c r="N824" s="92"/>
      <c r="O824" s="96"/>
      <c r="P824" s="96"/>
      <c r="Q824" s="96"/>
      <c r="R824" s="92"/>
      <c r="S824" s="1"/>
      <c r="T824" s="1"/>
      <c r="U824" s="1"/>
      <c r="V824" s="91" t="s">
        <v>46</v>
      </c>
      <c r="W824" s="91"/>
      <c r="X824" s="91"/>
      <c r="Y824" s="101">
        <f>Y822-Y823</f>
        <v>2.4650000000000005E-2</v>
      </c>
      <c r="Z824" s="97" t="s">
        <v>42</v>
      </c>
      <c r="AA824" s="91"/>
    </row>
    <row r="825" spans="1:27" ht="16.2" x14ac:dyDescent="0.45">
      <c r="A825" s="91"/>
      <c r="B825" s="92"/>
      <c r="C825" s="93"/>
      <c r="D825" s="93"/>
      <c r="E825" s="94"/>
      <c r="F825" s="95"/>
      <c r="G825" s="95"/>
      <c r="H825" s="92"/>
      <c r="I825" s="94"/>
      <c r="J825" s="92" t="s">
        <v>47</v>
      </c>
      <c r="K825" s="94"/>
      <c r="L825" s="94"/>
      <c r="M825" s="94"/>
      <c r="N825" s="94"/>
      <c r="O825" s="96"/>
      <c r="P825" s="96"/>
      <c r="Q825" s="96"/>
      <c r="R825" s="92"/>
      <c r="S825" s="1"/>
      <c r="T825" s="1"/>
      <c r="U825" s="1"/>
      <c r="V825" s="1"/>
      <c r="W825" s="1"/>
      <c r="X825" s="91"/>
      <c r="Y825" s="91"/>
      <c r="Z825" s="91"/>
      <c r="AA825" s="91"/>
    </row>
    <row r="826" spans="1:27" ht="16.2" x14ac:dyDescent="0.45">
      <c r="A826" s="98"/>
      <c r="B826" s="94"/>
      <c r="C826" s="102"/>
      <c r="D826" s="94"/>
      <c r="E826" s="94"/>
      <c r="F826" s="95"/>
      <c r="G826" s="95"/>
      <c r="H826" s="103"/>
      <c r="I826" s="94"/>
      <c r="J826" s="103" t="s">
        <v>48</v>
      </c>
      <c r="K826" s="94"/>
      <c r="L826" s="94"/>
      <c r="M826" s="94"/>
      <c r="N826" s="94"/>
      <c r="O826" s="95"/>
      <c r="P826" s="95"/>
      <c r="Q826" s="95"/>
      <c r="R826" s="95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24" x14ac:dyDescent="0.65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</row>
    <row r="828" spans="1:27" ht="24" x14ac:dyDescent="0.65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</row>
    <row r="829" spans="1:27" ht="16.2" x14ac:dyDescent="0.45">
      <c r="A829" s="4"/>
      <c r="B829" s="4"/>
      <c r="C829" s="105"/>
      <c r="D829" s="4"/>
      <c r="E829" s="4"/>
      <c r="F829" s="4"/>
      <c r="G829" s="4"/>
      <c r="H829" s="4"/>
      <c r="I829" s="106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6.2" x14ac:dyDescent="0.45">
      <c r="A830" s="4"/>
      <c r="B830" s="4"/>
      <c r="C830" s="105"/>
      <c r="D830" s="4"/>
      <c r="E830" s="4"/>
      <c r="F830" s="4"/>
      <c r="G830" s="4"/>
      <c r="H830" s="4"/>
      <c r="I830" s="106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6.2" x14ac:dyDescent="0.45">
      <c r="A831" s="4"/>
      <c r="B831" s="4"/>
      <c r="C831" s="105"/>
      <c r="D831" s="4"/>
      <c r="E831" s="4"/>
      <c r="F831" s="4"/>
      <c r="G831" s="4"/>
      <c r="H831" s="4"/>
      <c r="I831" s="106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6.2" x14ac:dyDescent="0.45">
      <c r="A832" s="4"/>
      <c r="B832" s="4"/>
      <c r="C832" s="105"/>
      <c r="D832" s="4"/>
      <c r="E832" s="4"/>
      <c r="F832" s="4"/>
      <c r="G832" s="4"/>
      <c r="H832" s="4"/>
      <c r="I832" s="106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6.2" x14ac:dyDescent="0.45">
      <c r="A833" s="4"/>
      <c r="B833" s="4"/>
      <c r="C833" s="105"/>
      <c r="D833" s="4"/>
      <c r="E833" s="4"/>
      <c r="F833" s="4"/>
      <c r="G833" s="4"/>
      <c r="H833" s="4"/>
      <c r="I833" s="106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6.2" x14ac:dyDescent="0.45">
      <c r="A834" s="4"/>
      <c r="B834" s="4"/>
      <c r="C834" s="105"/>
      <c r="D834" s="4"/>
      <c r="E834" s="4"/>
      <c r="F834" s="4"/>
      <c r="G834" s="4"/>
      <c r="H834" s="4"/>
      <c r="I834" s="106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 t="s">
        <v>51</v>
      </c>
    </row>
    <row r="835" spans="1:27" ht="18" x14ac:dyDescent="0.5">
      <c r="A835" s="4"/>
      <c r="B835" s="4"/>
      <c r="C835" s="105"/>
      <c r="D835" s="4"/>
      <c r="E835" s="4"/>
      <c r="F835" s="4"/>
      <c r="G835" s="4"/>
      <c r="H835" s="4"/>
      <c r="I835" s="106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5" t="s">
        <v>0</v>
      </c>
    </row>
    <row r="836" spans="1:27" ht="24" x14ac:dyDescent="0.65">
      <c r="A836" s="6" t="s">
        <v>1</v>
      </c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spans="1:27" ht="24" x14ac:dyDescent="0.65">
      <c r="A837" s="6" t="s">
        <v>2</v>
      </c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spans="1:27" ht="24" x14ac:dyDescent="0.65">
      <c r="A838" s="7"/>
      <c r="B838" s="8" t="s">
        <v>3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9" t="s">
        <v>125</v>
      </c>
      <c r="N838" s="9"/>
      <c r="O838" s="9"/>
      <c r="P838" s="9"/>
      <c r="Q838" s="10" t="s">
        <v>126</v>
      </c>
      <c r="R838" s="10"/>
      <c r="S838" s="10" t="s">
        <v>100</v>
      </c>
      <c r="T838" s="10"/>
      <c r="U838" s="11" t="s">
        <v>7</v>
      </c>
      <c r="V838" s="11"/>
      <c r="W838" s="11"/>
      <c r="X838" s="11"/>
      <c r="Y838" s="11"/>
      <c r="Z838" s="11"/>
      <c r="AA838" s="11"/>
    </row>
    <row r="839" spans="1:27" ht="18" x14ac:dyDescent="0.5">
      <c r="A839" s="12" t="s">
        <v>8</v>
      </c>
      <c r="B839" s="13" t="s">
        <v>9</v>
      </c>
      <c r="C839" s="14" t="s">
        <v>10</v>
      </c>
      <c r="D839" s="15" t="s">
        <v>11</v>
      </c>
      <c r="E839" s="15"/>
      <c r="F839" s="15"/>
      <c r="G839" s="15"/>
      <c r="H839" s="15"/>
      <c r="I839" s="15"/>
      <c r="J839" s="15"/>
      <c r="K839" s="16" t="s">
        <v>12</v>
      </c>
      <c r="L839" s="17"/>
      <c r="M839" s="17"/>
      <c r="N839" s="17"/>
      <c r="O839" s="17"/>
      <c r="P839" s="17"/>
      <c r="Q839" s="17"/>
      <c r="R839" s="17"/>
      <c r="S839" s="17"/>
      <c r="T839" s="17"/>
      <c r="U839" s="18"/>
      <c r="V839" s="19" t="s">
        <v>13</v>
      </c>
      <c r="W839" s="19" t="s">
        <v>14</v>
      </c>
      <c r="X839" s="19" t="s">
        <v>15</v>
      </c>
      <c r="Y839" s="19" t="s">
        <v>16</v>
      </c>
      <c r="Z839" s="19" t="s">
        <v>17</v>
      </c>
      <c r="AA839" s="20" t="s">
        <v>18</v>
      </c>
    </row>
    <row r="840" spans="1:27" ht="16.2" x14ac:dyDescent="0.45">
      <c r="A840" s="12"/>
      <c r="B840" s="13"/>
      <c r="C840" s="14"/>
      <c r="D840" s="21" t="s">
        <v>19</v>
      </c>
      <c r="E840" s="22"/>
      <c r="F840" s="23"/>
      <c r="G840" s="24" t="s">
        <v>20</v>
      </c>
      <c r="H840" s="25" t="s">
        <v>21</v>
      </c>
      <c r="I840" s="26" t="s">
        <v>22</v>
      </c>
      <c r="J840" s="25" t="s">
        <v>23</v>
      </c>
      <c r="K840" s="27" t="s">
        <v>8</v>
      </c>
      <c r="L840" s="28" t="s">
        <v>24</v>
      </c>
      <c r="M840" s="28" t="s">
        <v>25</v>
      </c>
      <c r="N840" s="29" t="s">
        <v>20</v>
      </c>
      <c r="O840" s="28" t="s">
        <v>26</v>
      </c>
      <c r="P840" s="29" t="s">
        <v>27</v>
      </c>
      <c r="Q840" s="30" t="s">
        <v>28</v>
      </c>
      <c r="R840" s="28" t="s">
        <v>29</v>
      </c>
      <c r="S840" s="31" t="s">
        <v>30</v>
      </c>
      <c r="T840" s="32"/>
      <c r="U840" s="28" t="s">
        <v>31</v>
      </c>
      <c r="V840" s="33"/>
      <c r="W840" s="33"/>
      <c r="X840" s="33"/>
      <c r="Y840" s="33"/>
      <c r="Z840" s="33"/>
      <c r="AA840" s="34"/>
    </row>
    <row r="841" spans="1:27" x14ac:dyDescent="0.3">
      <c r="A841" s="12"/>
      <c r="B841" s="13"/>
      <c r="C841" s="14"/>
      <c r="D841" s="35"/>
      <c r="E841" s="36"/>
      <c r="F841" s="37"/>
      <c r="G841" s="24"/>
      <c r="H841" s="38"/>
      <c r="I841" s="39"/>
      <c r="J841" s="38"/>
      <c r="K841" s="40"/>
      <c r="L841" s="41"/>
      <c r="M841" s="41"/>
      <c r="N841" s="42"/>
      <c r="O841" s="41"/>
      <c r="P841" s="42"/>
      <c r="Q841" s="43"/>
      <c r="R841" s="41"/>
      <c r="S841" s="30" t="s">
        <v>32</v>
      </c>
      <c r="T841" s="30" t="s">
        <v>33</v>
      </c>
      <c r="U841" s="41"/>
      <c r="V841" s="33"/>
      <c r="W841" s="33"/>
      <c r="X841" s="33"/>
      <c r="Y841" s="33"/>
      <c r="Z841" s="33"/>
      <c r="AA841" s="34"/>
    </row>
    <row r="842" spans="1:27" x14ac:dyDescent="0.3">
      <c r="A842" s="12"/>
      <c r="B842" s="13"/>
      <c r="C842" s="14"/>
      <c r="D842" s="44" t="s">
        <v>34</v>
      </c>
      <c r="E842" s="44" t="s">
        <v>35</v>
      </c>
      <c r="F842" s="44" t="s">
        <v>36</v>
      </c>
      <c r="G842" s="24"/>
      <c r="H842" s="38"/>
      <c r="I842" s="39"/>
      <c r="J842" s="38"/>
      <c r="K842" s="40"/>
      <c r="L842" s="41"/>
      <c r="M842" s="41"/>
      <c r="N842" s="42"/>
      <c r="O842" s="41"/>
      <c r="P842" s="42"/>
      <c r="Q842" s="43"/>
      <c r="R842" s="41"/>
      <c r="S842" s="43"/>
      <c r="T842" s="43"/>
      <c r="U842" s="41"/>
      <c r="V842" s="33"/>
      <c r="W842" s="33"/>
      <c r="X842" s="33"/>
      <c r="Y842" s="33"/>
      <c r="Z842" s="33"/>
      <c r="AA842" s="34"/>
    </row>
    <row r="843" spans="1:27" x14ac:dyDescent="0.3">
      <c r="A843" s="12"/>
      <c r="B843" s="13"/>
      <c r="C843" s="14"/>
      <c r="D843" s="45"/>
      <c r="E843" s="45"/>
      <c r="F843" s="45"/>
      <c r="G843" s="24"/>
      <c r="H843" s="38"/>
      <c r="I843" s="39"/>
      <c r="J843" s="38"/>
      <c r="K843" s="40"/>
      <c r="L843" s="41"/>
      <c r="M843" s="41"/>
      <c r="N843" s="42"/>
      <c r="O843" s="41"/>
      <c r="P843" s="42"/>
      <c r="Q843" s="43"/>
      <c r="R843" s="41"/>
      <c r="S843" s="43"/>
      <c r="T843" s="43"/>
      <c r="U843" s="41"/>
      <c r="V843" s="33"/>
      <c r="W843" s="33"/>
      <c r="X843" s="33"/>
      <c r="Y843" s="33"/>
      <c r="Z843" s="33"/>
      <c r="AA843" s="34"/>
    </row>
    <row r="844" spans="1:27" x14ac:dyDescent="0.3">
      <c r="A844" s="12"/>
      <c r="B844" s="13"/>
      <c r="C844" s="14"/>
      <c r="D844" s="46"/>
      <c r="E844" s="46"/>
      <c r="F844" s="46"/>
      <c r="G844" s="47"/>
      <c r="H844" s="48"/>
      <c r="I844" s="49"/>
      <c r="J844" s="48"/>
      <c r="K844" s="50"/>
      <c r="L844" s="51"/>
      <c r="M844" s="51"/>
      <c r="N844" s="52"/>
      <c r="O844" s="51"/>
      <c r="P844" s="52"/>
      <c r="Q844" s="53"/>
      <c r="R844" s="51"/>
      <c r="S844" s="53"/>
      <c r="T844" s="53"/>
      <c r="U844" s="51"/>
      <c r="V844" s="54"/>
      <c r="W844" s="54"/>
      <c r="X844" s="54"/>
      <c r="Y844" s="54"/>
      <c r="Z844" s="54"/>
      <c r="AA844" s="55"/>
    </row>
    <row r="845" spans="1:27" ht="16.2" x14ac:dyDescent="0.45">
      <c r="A845" s="56">
        <v>1</v>
      </c>
      <c r="B845" s="57" t="s">
        <v>37</v>
      </c>
      <c r="C845" s="57">
        <v>344</v>
      </c>
      <c r="D845" s="58">
        <v>0</v>
      </c>
      <c r="E845" s="58">
        <v>1</v>
      </c>
      <c r="F845" s="59">
        <v>28</v>
      </c>
      <c r="G845" s="58">
        <v>1</v>
      </c>
      <c r="H845" s="60">
        <f t="shared" ref="H845:H846" si="62">(D845*400)+(E845*100)+(F845)</f>
        <v>128</v>
      </c>
      <c r="I845" s="61">
        <v>85</v>
      </c>
      <c r="J845" s="62">
        <f t="shared" ref="J845:J846" si="63">(H845*I845)</f>
        <v>10880</v>
      </c>
      <c r="K845" s="57"/>
      <c r="L845" s="63"/>
      <c r="M845" s="63"/>
      <c r="N845" s="63"/>
      <c r="O845" s="64"/>
      <c r="P845" s="65"/>
      <c r="Q845" s="66"/>
      <c r="R845" s="66"/>
      <c r="S845" s="67"/>
      <c r="T845" s="67"/>
      <c r="U845" s="68"/>
      <c r="V845" s="69"/>
      <c r="W845" s="70"/>
      <c r="X845" s="63"/>
      <c r="Y845" s="62">
        <f>(J845)</f>
        <v>10880</v>
      </c>
      <c r="Z845" s="60">
        <v>0.01</v>
      </c>
      <c r="AA845" s="71">
        <f>Y845*Z845/100</f>
        <v>1.0880000000000001</v>
      </c>
    </row>
    <row r="846" spans="1:27" ht="16.2" x14ac:dyDescent="0.45">
      <c r="A846" s="57"/>
      <c r="B846" s="57" t="s">
        <v>37</v>
      </c>
      <c r="C846" s="57">
        <v>1229</v>
      </c>
      <c r="D846" s="58">
        <v>4</v>
      </c>
      <c r="E846" s="58">
        <v>3</v>
      </c>
      <c r="F846" s="59">
        <v>13</v>
      </c>
      <c r="G846" s="58">
        <v>1</v>
      </c>
      <c r="H846" s="60">
        <f t="shared" si="62"/>
        <v>1913</v>
      </c>
      <c r="I846" s="61">
        <v>85</v>
      </c>
      <c r="J846" s="62">
        <f t="shared" si="63"/>
        <v>162605</v>
      </c>
      <c r="K846" s="57"/>
      <c r="L846" s="63"/>
      <c r="M846" s="63"/>
      <c r="N846" s="63"/>
      <c r="O846" s="64"/>
      <c r="P846" s="65"/>
      <c r="Q846" s="66"/>
      <c r="R846" s="66"/>
      <c r="S846" s="67"/>
      <c r="T846" s="67"/>
      <c r="U846" s="68"/>
      <c r="V846" s="69"/>
      <c r="W846" s="70"/>
      <c r="X846" s="63"/>
      <c r="Y846" s="62">
        <f>(J846)</f>
        <v>162605</v>
      </c>
      <c r="Z846" s="60">
        <v>0.01</v>
      </c>
      <c r="AA846" s="71">
        <f>Y846*Z846/100</f>
        <v>16.2605</v>
      </c>
    </row>
    <row r="847" spans="1:27" ht="16.2" x14ac:dyDescent="0.45">
      <c r="A847" s="76"/>
      <c r="B847" s="76"/>
      <c r="C847" s="77"/>
      <c r="D847" s="77"/>
      <c r="E847" s="77"/>
      <c r="F847" s="77"/>
      <c r="G847" s="77"/>
      <c r="H847" s="78"/>
      <c r="I847" s="79"/>
      <c r="J847" s="80"/>
      <c r="K847" s="81"/>
      <c r="L847" s="82"/>
      <c r="M847" s="82"/>
      <c r="N847" s="82"/>
      <c r="O847" s="83"/>
      <c r="P847" s="84"/>
      <c r="Q847" s="85"/>
      <c r="R847" s="85"/>
      <c r="S847" s="84"/>
      <c r="T847" s="84"/>
      <c r="U847" s="86"/>
      <c r="V847" s="87"/>
      <c r="W847" s="87"/>
      <c r="X847" s="88"/>
      <c r="Y847" s="89"/>
      <c r="Z847" s="83"/>
      <c r="AA847" s="90">
        <f>SUM(AA845:AA846)</f>
        <v>17.348500000000001</v>
      </c>
    </row>
    <row r="848" spans="1:27" ht="16.2" x14ac:dyDescent="0.45">
      <c r="A848" s="1"/>
      <c r="B848" s="1"/>
      <c r="C848" s="2"/>
      <c r="D848" s="1"/>
      <c r="E848" s="1"/>
      <c r="F848" s="1"/>
      <c r="G848" s="1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6.2" x14ac:dyDescent="0.45">
      <c r="A849" s="91"/>
      <c r="B849" s="92" t="s">
        <v>38</v>
      </c>
      <c r="C849" s="93" t="s">
        <v>39</v>
      </c>
      <c r="D849" s="93"/>
      <c r="E849" s="94"/>
      <c r="F849" s="95"/>
      <c r="G849" s="95"/>
      <c r="H849" s="92"/>
      <c r="I849" s="92"/>
      <c r="J849" s="92" t="s">
        <v>40</v>
      </c>
      <c r="K849" s="92"/>
      <c r="L849" s="92"/>
      <c r="M849" s="92"/>
      <c r="N849" s="92"/>
      <c r="O849" s="96"/>
      <c r="P849" s="96"/>
      <c r="Q849" s="96"/>
      <c r="R849" s="96"/>
      <c r="S849" s="1"/>
      <c r="T849" s="1"/>
      <c r="U849" s="1"/>
      <c r="V849" s="97" t="s">
        <v>41</v>
      </c>
      <c r="W849" s="97"/>
      <c r="X849" s="98"/>
      <c r="Y849" s="99">
        <f>AA847</f>
        <v>17.348500000000001</v>
      </c>
      <c r="Z849" s="97" t="s">
        <v>42</v>
      </c>
      <c r="AA849" s="1"/>
    </row>
    <row r="850" spans="1:27" ht="16.2" x14ac:dyDescent="0.45">
      <c r="A850" s="91"/>
      <c r="B850" s="92"/>
      <c r="C850" s="93"/>
      <c r="D850" s="93"/>
      <c r="E850" s="94"/>
      <c r="F850" s="95"/>
      <c r="G850" s="95"/>
      <c r="H850" s="92"/>
      <c r="I850" s="92"/>
      <c r="J850" s="92" t="s">
        <v>43</v>
      </c>
      <c r="K850" s="92"/>
      <c r="L850" s="92"/>
      <c r="M850" s="92"/>
      <c r="N850" s="92"/>
      <c r="O850" s="96"/>
      <c r="P850" s="96"/>
      <c r="Q850" s="96"/>
      <c r="R850" s="96"/>
      <c r="S850" s="1"/>
      <c r="T850" s="1"/>
      <c r="U850" s="1"/>
      <c r="V850" s="100" t="s">
        <v>44</v>
      </c>
      <c r="W850" s="100"/>
      <c r="X850" s="100"/>
      <c r="Y850" s="101">
        <f>Y849*90%</f>
        <v>15.613650000000002</v>
      </c>
      <c r="Z850" s="97" t="s">
        <v>42</v>
      </c>
      <c r="AA850" s="1"/>
    </row>
    <row r="851" spans="1:27" ht="16.2" x14ac:dyDescent="0.45">
      <c r="A851" s="91"/>
      <c r="B851" s="92"/>
      <c r="C851" s="93"/>
      <c r="D851" s="93"/>
      <c r="E851" s="94"/>
      <c r="F851" s="95"/>
      <c r="G851" s="95"/>
      <c r="H851" s="92"/>
      <c r="I851" s="92"/>
      <c r="J851" s="92" t="s">
        <v>45</v>
      </c>
      <c r="K851" s="92"/>
      <c r="L851" s="92"/>
      <c r="M851" s="92"/>
      <c r="N851" s="92"/>
      <c r="O851" s="96"/>
      <c r="P851" s="96"/>
      <c r="Q851" s="96"/>
      <c r="R851" s="92"/>
      <c r="S851" s="1"/>
      <c r="T851" s="1"/>
      <c r="U851" s="1"/>
      <c r="V851" s="91" t="s">
        <v>46</v>
      </c>
      <c r="W851" s="91"/>
      <c r="X851" s="91"/>
      <c r="Y851" s="101">
        <f>Y849-Y850</f>
        <v>1.7348499999999998</v>
      </c>
      <c r="Z851" s="97" t="s">
        <v>42</v>
      </c>
      <c r="AA851" s="91"/>
    </row>
    <row r="852" spans="1:27" ht="16.2" x14ac:dyDescent="0.45">
      <c r="A852" s="91"/>
      <c r="B852" s="92"/>
      <c r="C852" s="93"/>
      <c r="D852" s="93"/>
      <c r="E852" s="94"/>
      <c r="F852" s="95"/>
      <c r="G852" s="95"/>
      <c r="H852" s="92"/>
      <c r="I852" s="94"/>
      <c r="J852" s="92" t="s">
        <v>47</v>
      </c>
      <c r="K852" s="94"/>
      <c r="L852" s="94"/>
      <c r="M852" s="94"/>
      <c r="N852" s="94"/>
      <c r="O852" s="96"/>
      <c r="P852" s="96"/>
      <c r="Q852" s="96"/>
      <c r="R852" s="92"/>
      <c r="S852" s="1"/>
      <c r="T852" s="1"/>
      <c r="U852" s="1"/>
      <c r="V852" s="1"/>
      <c r="W852" s="1"/>
      <c r="X852" s="91"/>
      <c r="Y852" s="91"/>
      <c r="Z852" s="91"/>
      <c r="AA852" s="91"/>
    </row>
    <row r="853" spans="1:27" ht="16.2" x14ac:dyDescent="0.45">
      <c r="A853" s="98"/>
      <c r="B853" s="94"/>
      <c r="C853" s="102"/>
      <c r="D853" s="94"/>
      <c r="E853" s="94"/>
      <c r="F853" s="95"/>
      <c r="G853" s="95"/>
      <c r="H853" s="103"/>
      <c r="I853" s="94"/>
      <c r="J853" s="103" t="s">
        <v>48</v>
      </c>
      <c r="K853" s="94"/>
      <c r="L853" s="94"/>
      <c r="M853" s="94"/>
      <c r="N853" s="94"/>
      <c r="O853" s="95"/>
      <c r="P853" s="95"/>
      <c r="Q853" s="95"/>
      <c r="R853" s="95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24" x14ac:dyDescent="0.65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</row>
    <row r="855" spans="1:27" ht="24" x14ac:dyDescent="0.65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</row>
    <row r="856" spans="1:27" ht="16.2" x14ac:dyDescent="0.45">
      <c r="A856" s="4"/>
      <c r="B856" s="4"/>
      <c r="C856" s="105"/>
      <c r="D856" s="4"/>
      <c r="E856" s="4"/>
      <c r="F856" s="4"/>
      <c r="G856" s="4"/>
      <c r="H856" s="4"/>
      <c r="I856" s="106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6.2" x14ac:dyDescent="0.45">
      <c r="A857" s="4"/>
      <c r="B857" s="4"/>
      <c r="C857" s="105"/>
      <c r="D857" s="4"/>
      <c r="E857" s="4"/>
      <c r="F857" s="4"/>
      <c r="G857" s="4"/>
      <c r="H857" s="4"/>
      <c r="I857" s="106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6.2" x14ac:dyDescent="0.45">
      <c r="A858" s="4"/>
      <c r="B858" s="4"/>
      <c r="C858" s="105"/>
      <c r="D858" s="4"/>
      <c r="E858" s="4"/>
      <c r="F858" s="4"/>
      <c r="G858" s="4"/>
      <c r="H858" s="4"/>
      <c r="I858" s="106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6.2" x14ac:dyDescent="0.45">
      <c r="A859" s="4"/>
      <c r="B859" s="4"/>
      <c r="C859" s="105"/>
      <c r="D859" s="4"/>
      <c r="E859" s="4"/>
      <c r="F859" s="4"/>
      <c r="G859" s="4"/>
      <c r="H859" s="4"/>
      <c r="I859" s="106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6.2" x14ac:dyDescent="0.45">
      <c r="A860" s="4"/>
      <c r="B860" s="4"/>
      <c r="C860" s="105"/>
      <c r="D860" s="4"/>
      <c r="E860" s="4"/>
      <c r="F860" s="4"/>
      <c r="G860" s="4"/>
      <c r="H860" s="4"/>
      <c r="I860" s="106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6.2" x14ac:dyDescent="0.45">
      <c r="A861" s="4"/>
      <c r="B861" s="4"/>
      <c r="C861" s="105"/>
      <c r="D861" s="4"/>
      <c r="E861" s="4"/>
      <c r="F861" s="4"/>
      <c r="G861" s="4"/>
      <c r="H861" s="4"/>
      <c r="I861" s="106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 t="s">
        <v>51</v>
      </c>
    </row>
    <row r="862" spans="1:27" ht="18" x14ac:dyDescent="0.5">
      <c r="A862" s="4"/>
      <c r="B862" s="4"/>
      <c r="C862" s="105"/>
      <c r="D862" s="4"/>
      <c r="E862" s="4"/>
      <c r="F862" s="4"/>
      <c r="G862" s="4"/>
      <c r="H862" s="4"/>
      <c r="I862" s="106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5" t="s">
        <v>0</v>
      </c>
    </row>
    <row r="863" spans="1:27" ht="24" x14ac:dyDescent="0.65">
      <c r="A863" s="6" t="s">
        <v>1</v>
      </c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spans="1:27" ht="24" x14ac:dyDescent="0.65">
      <c r="A864" s="6" t="s">
        <v>2</v>
      </c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spans="1:27" ht="24" x14ac:dyDescent="0.65">
      <c r="A865" s="7"/>
      <c r="B865" s="8" t="s">
        <v>3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9" t="s">
        <v>127</v>
      </c>
      <c r="N865" s="9"/>
      <c r="O865" s="9"/>
      <c r="P865" s="9"/>
      <c r="Q865" s="10" t="s">
        <v>122</v>
      </c>
      <c r="R865" s="10"/>
      <c r="S865" s="10" t="s">
        <v>71</v>
      </c>
      <c r="T865" s="10"/>
      <c r="U865" s="11" t="s">
        <v>7</v>
      </c>
      <c r="V865" s="11"/>
      <c r="W865" s="11"/>
      <c r="X865" s="11"/>
      <c r="Y865" s="11"/>
      <c r="Z865" s="11"/>
      <c r="AA865" s="11"/>
    </row>
    <row r="866" spans="1:27" ht="18" x14ac:dyDescent="0.5">
      <c r="A866" s="12" t="s">
        <v>8</v>
      </c>
      <c r="B866" s="13" t="s">
        <v>9</v>
      </c>
      <c r="C866" s="14" t="s">
        <v>10</v>
      </c>
      <c r="D866" s="15" t="s">
        <v>11</v>
      </c>
      <c r="E866" s="15"/>
      <c r="F866" s="15"/>
      <c r="G866" s="15"/>
      <c r="H866" s="15"/>
      <c r="I866" s="15"/>
      <c r="J866" s="15"/>
      <c r="K866" s="16" t="s">
        <v>12</v>
      </c>
      <c r="L866" s="17"/>
      <c r="M866" s="17"/>
      <c r="N866" s="17"/>
      <c r="O866" s="17"/>
      <c r="P866" s="17"/>
      <c r="Q866" s="17"/>
      <c r="R866" s="17"/>
      <c r="S866" s="17"/>
      <c r="T866" s="17"/>
      <c r="U866" s="18"/>
      <c r="V866" s="19" t="s">
        <v>13</v>
      </c>
      <c r="W866" s="19" t="s">
        <v>14</v>
      </c>
      <c r="X866" s="19" t="s">
        <v>15</v>
      </c>
      <c r="Y866" s="19" t="s">
        <v>16</v>
      </c>
      <c r="Z866" s="19" t="s">
        <v>17</v>
      </c>
      <c r="AA866" s="20" t="s">
        <v>18</v>
      </c>
    </row>
    <row r="867" spans="1:27" ht="16.2" x14ac:dyDescent="0.45">
      <c r="A867" s="12"/>
      <c r="B867" s="13"/>
      <c r="C867" s="14"/>
      <c r="D867" s="21" t="s">
        <v>19</v>
      </c>
      <c r="E867" s="22"/>
      <c r="F867" s="23"/>
      <c r="G867" s="24" t="s">
        <v>20</v>
      </c>
      <c r="H867" s="25" t="s">
        <v>21</v>
      </c>
      <c r="I867" s="26" t="s">
        <v>22</v>
      </c>
      <c r="J867" s="25" t="s">
        <v>23</v>
      </c>
      <c r="K867" s="27" t="s">
        <v>8</v>
      </c>
      <c r="L867" s="28" t="s">
        <v>24</v>
      </c>
      <c r="M867" s="28" t="s">
        <v>25</v>
      </c>
      <c r="N867" s="29" t="s">
        <v>20</v>
      </c>
      <c r="O867" s="28" t="s">
        <v>26</v>
      </c>
      <c r="P867" s="29" t="s">
        <v>27</v>
      </c>
      <c r="Q867" s="30" t="s">
        <v>28</v>
      </c>
      <c r="R867" s="28" t="s">
        <v>29</v>
      </c>
      <c r="S867" s="31" t="s">
        <v>30</v>
      </c>
      <c r="T867" s="32"/>
      <c r="U867" s="28" t="s">
        <v>31</v>
      </c>
      <c r="V867" s="33"/>
      <c r="W867" s="33"/>
      <c r="X867" s="33"/>
      <c r="Y867" s="33"/>
      <c r="Z867" s="33"/>
      <c r="AA867" s="34"/>
    </row>
    <row r="868" spans="1:27" x14ac:dyDescent="0.3">
      <c r="A868" s="12"/>
      <c r="B868" s="13"/>
      <c r="C868" s="14"/>
      <c r="D868" s="35"/>
      <c r="E868" s="36"/>
      <c r="F868" s="37"/>
      <c r="G868" s="24"/>
      <c r="H868" s="38"/>
      <c r="I868" s="39"/>
      <c r="J868" s="38"/>
      <c r="K868" s="40"/>
      <c r="L868" s="41"/>
      <c r="M868" s="41"/>
      <c r="N868" s="42"/>
      <c r="O868" s="41"/>
      <c r="P868" s="42"/>
      <c r="Q868" s="43"/>
      <c r="R868" s="41"/>
      <c r="S868" s="30" t="s">
        <v>32</v>
      </c>
      <c r="T868" s="30" t="s">
        <v>33</v>
      </c>
      <c r="U868" s="41"/>
      <c r="V868" s="33"/>
      <c r="W868" s="33"/>
      <c r="X868" s="33"/>
      <c r="Y868" s="33"/>
      <c r="Z868" s="33"/>
      <c r="AA868" s="34"/>
    </row>
    <row r="869" spans="1:27" x14ac:dyDescent="0.3">
      <c r="A869" s="12"/>
      <c r="B869" s="13"/>
      <c r="C869" s="14"/>
      <c r="D869" s="44" t="s">
        <v>34</v>
      </c>
      <c r="E869" s="44" t="s">
        <v>35</v>
      </c>
      <c r="F869" s="44" t="s">
        <v>36</v>
      </c>
      <c r="G869" s="24"/>
      <c r="H869" s="38"/>
      <c r="I869" s="39"/>
      <c r="J869" s="38"/>
      <c r="K869" s="40"/>
      <c r="L869" s="41"/>
      <c r="M869" s="41"/>
      <c r="N869" s="42"/>
      <c r="O869" s="41"/>
      <c r="P869" s="42"/>
      <c r="Q869" s="43"/>
      <c r="R869" s="41"/>
      <c r="S869" s="43"/>
      <c r="T869" s="43"/>
      <c r="U869" s="41"/>
      <c r="V869" s="33"/>
      <c r="W869" s="33"/>
      <c r="X869" s="33"/>
      <c r="Y869" s="33"/>
      <c r="Z869" s="33"/>
      <c r="AA869" s="34"/>
    </row>
    <row r="870" spans="1:27" x14ac:dyDescent="0.3">
      <c r="A870" s="12"/>
      <c r="B870" s="13"/>
      <c r="C870" s="14"/>
      <c r="D870" s="45"/>
      <c r="E870" s="45"/>
      <c r="F870" s="45"/>
      <c r="G870" s="24"/>
      <c r="H870" s="38"/>
      <c r="I870" s="39"/>
      <c r="J870" s="38"/>
      <c r="K870" s="40"/>
      <c r="L870" s="41"/>
      <c r="M870" s="41"/>
      <c r="N870" s="42"/>
      <c r="O870" s="41"/>
      <c r="P870" s="42"/>
      <c r="Q870" s="43"/>
      <c r="R870" s="41"/>
      <c r="S870" s="43"/>
      <c r="T870" s="43"/>
      <c r="U870" s="41"/>
      <c r="V870" s="33"/>
      <c r="W870" s="33"/>
      <c r="X870" s="33"/>
      <c r="Y870" s="33"/>
      <c r="Z870" s="33"/>
      <c r="AA870" s="34"/>
    </row>
    <row r="871" spans="1:27" x14ac:dyDescent="0.3">
      <c r="A871" s="12"/>
      <c r="B871" s="13"/>
      <c r="C871" s="14"/>
      <c r="D871" s="46"/>
      <c r="E871" s="46"/>
      <c r="F871" s="46"/>
      <c r="G871" s="47"/>
      <c r="H871" s="48"/>
      <c r="I871" s="49"/>
      <c r="J871" s="48"/>
      <c r="K871" s="50"/>
      <c r="L871" s="51"/>
      <c r="M871" s="51"/>
      <c r="N871" s="52"/>
      <c r="O871" s="51"/>
      <c r="P871" s="52"/>
      <c r="Q871" s="53"/>
      <c r="R871" s="51"/>
      <c r="S871" s="53"/>
      <c r="T871" s="53"/>
      <c r="U871" s="51"/>
      <c r="V871" s="54"/>
      <c r="W871" s="54"/>
      <c r="X871" s="54"/>
      <c r="Y871" s="54"/>
      <c r="Z871" s="54"/>
      <c r="AA871" s="55"/>
    </row>
    <row r="872" spans="1:27" ht="16.2" x14ac:dyDescent="0.45">
      <c r="A872" s="56">
        <v>1</v>
      </c>
      <c r="B872" s="57" t="s">
        <v>37</v>
      </c>
      <c r="C872" s="57">
        <v>354</v>
      </c>
      <c r="D872" s="58">
        <v>1</v>
      </c>
      <c r="E872" s="58">
        <v>0</v>
      </c>
      <c r="F872" s="59">
        <v>31</v>
      </c>
      <c r="G872" s="58">
        <v>1</v>
      </c>
      <c r="H872" s="60">
        <f t="shared" ref="H872" si="64">(D872*400)+(E872*100)+(F872)</f>
        <v>431</v>
      </c>
      <c r="I872" s="61">
        <v>85</v>
      </c>
      <c r="J872" s="62">
        <f t="shared" ref="J872" si="65">(H872*I872)</f>
        <v>36635</v>
      </c>
      <c r="K872" s="57"/>
      <c r="L872" s="63"/>
      <c r="M872" s="63"/>
      <c r="N872" s="63"/>
      <c r="O872" s="64"/>
      <c r="P872" s="65"/>
      <c r="Q872" s="66"/>
      <c r="R872" s="66"/>
      <c r="S872" s="67"/>
      <c r="T872" s="67"/>
      <c r="U872" s="68"/>
      <c r="V872" s="69"/>
      <c r="W872" s="70"/>
      <c r="X872" s="63"/>
      <c r="Y872" s="62">
        <f>(J872)</f>
        <v>36635</v>
      </c>
      <c r="Z872" s="60">
        <v>0.01</v>
      </c>
      <c r="AA872" s="71">
        <f>Y872*Z872/100</f>
        <v>3.6635000000000004</v>
      </c>
    </row>
    <row r="873" spans="1:27" ht="16.2" x14ac:dyDescent="0.45">
      <c r="A873" s="57"/>
      <c r="B873" s="57"/>
      <c r="C873" s="57"/>
      <c r="D873" s="58"/>
      <c r="E873" s="58"/>
      <c r="F873" s="59"/>
      <c r="G873" s="58"/>
      <c r="H873" s="72"/>
      <c r="I873" s="61"/>
      <c r="J873" s="62"/>
      <c r="K873" s="57"/>
      <c r="L873" s="63"/>
      <c r="M873" s="63"/>
      <c r="N873" s="63"/>
      <c r="O873" s="64"/>
      <c r="P873" s="73"/>
      <c r="Q873" s="66"/>
      <c r="R873" s="66"/>
      <c r="S873" s="67"/>
      <c r="T873" s="67"/>
      <c r="U873" s="68"/>
      <c r="V873" s="74"/>
      <c r="W873" s="75"/>
      <c r="X873" s="63"/>
      <c r="Y873" s="62"/>
      <c r="Z873" s="60"/>
      <c r="AA873" s="71"/>
    </row>
    <row r="874" spans="1:27" ht="16.2" x14ac:dyDescent="0.45">
      <c r="A874" s="76"/>
      <c r="B874" s="76"/>
      <c r="C874" s="77"/>
      <c r="D874" s="77"/>
      <c r="E874" s="77"/>
      <c r="F874" s="77"/>
      <c r="G874" s="77"/>
      <c r="H874" s="78"/>
      <c r="I874" s="79"/>
      <c r="J874" s="80"/>
      <c r="K874" s="81"/>
      <c r="L874" s="82"/>
      <c r="M874" s="82"/>
      <c r="N874" s="82"/>
      <c r="O874" s="83"/>
      <c r="P874" s="84"/>
      <c r="Q874" s="85"/>
      <c r="R874" s="85"/>
      <c r="S874" s="84"/>
      <c r="T874" s="84"/>
      <c r="U874" s="86"/>
      <c r="V874" s="87"/>
      <c r="W874" s="87"/>
      <c r="X874" s="88"/>
      <c r="Y874" s="89"/>
      <c r="Z874" s="83"/>
      <c r="AA874" s="90">
        <f>SUM(AA872:AA873)</f>
        <v>3.6635000000000004</v>
      </c>
    </row>
    <row r="875" spans="1:27" ht="16.2" x14ac:dyDescent="0.45">
      <c r="A875" s="1"/>
      <c r="B875" s="1"/>
      <c r="C875" s="2"/>
      <c r="D875" s="1"/>
      <c r="E875" s="1"/>
      <c r="F875" s="1"/>
      <c r="G875" s="1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6.2" x14ac:dyDescent="0.45">
      <c r="A876" s="91"/>
      <c r="B876" s="92" t="s">
        <v>38</v>
      </c>
      <c r="C876" s="93" t="s">
        <v>39</v>
      </c>
      <c r="D876" s="93"/>
      <c r="E876" s="94"/>
      <c r="F876" s="95"/>
      <c r="G876" s="95"/>
      <c r="H876" s="92"/>
      <c r="I876" s="92"/>
      <c r="J876" s="92" t="s">
        <v>40</v>
      </c>
      <c r="K876" s="92"/>
      <c r="L876" s="92"/>
      <c r="M876" s="92"/>
      <c r="N876" s="92"/>
      <c r="O876" s="96"/>
      <c r="P876" s="96"/>
      <c r="Q876" s="96"/>
      <c r="R876" s="96"/>
      <c r="S876" s="1"/>
      <c r="T876" s="1"/>
      <c r="U876" s="1"/>
      <c r="V876" s="97" t="s">
        <v>41</v>
      </c>
      <c r="W876" s="97"/>
      <c r="X876" s="98"/>
      <c r="Y876" s="99">
        <f>AA874</f>
        <v>3.6635000000000004</v>
      </c>
      <c r="Z876" s="97" t="s">
        <v>42</v>
      </c>
      <c r="AA876" s="1"/>
    </row>
    <row r="877" spans="1:27" ht="16.2" x14ac:dyDescent="0.45">
      <c r="A877" s="91"/>
      <c r="B877" s="92"/>
      <c r="C877" s="93"/>
      <c r="D877" s="93"/>
      <c r="E877" s="94"/>
      <c r="F877" s="95"/>
      <c r="G877" s="95"/>
      <c r="H877" s="92"/>
      <c r="I877" s="92"/>
      <c r="J877" s="92" t="s">
        <v>43</v>
      </c>
      <c r="K877" s="92"/>
      <c r="L877" s="92"/>
      <c r="M877" s="92"/>
      <c r="N877" s="92"/>
      <c r="O877" s="96"/>
      <c r="P877" s="96"/>
      <c r="Q877" s="96"/>
      <c r="R877" s="96"/>
      <c r="S877" s="1"/>
      <c r="T877" s="1"/>
      <c r="U877" s="1"/>
      <c r="V877" s="100" t="s">
        <v>44</v>
      </c>
      <c r="W877" s="100"/>
      <c r="X877" s="100"/>
      <c r="Y877" s="101">
        <f>Y876*90%</f>
        <v>3.2971500000000002</v>
      </c>
      <c r="Z877" s="97" t="s">
        <v>42</v>
      </c>
      <c r="AA877" s="1"/>
    </row>
    <row r="878" spans="1:27" ht="16.2" x14ac:dyDescent="0.45">
      <c r="A878" s="91"/>
      <c r="B878" s="92"/>
      <c r="C878" s="93"/>
      <c r="D878" s="93"/>
      <c r="E878" s="94"/>
      <c r="F878" s="95"/>
      <c r="G878" s="95"/>
      <c r="H878" s="92"/>
      <c r="I878" s="92"/>
      <c r="J878" s="92" t="s">
        <v>45</v>
      </c>
      <c r="K878" s="92"/>
      <c r="L878" s="92"/>
      <c r="M878" s="92"/>
      <c r="N878" s="92"/>
      <c r="O878" s="96"/>
      <c r="P878" s="96"/>
      <c r="Q878" s="96"/>
      <c r="R878" s="92"/>
      <c r="S878" s="1"/>
      <c r="T878" s="1"/>
      <c r="U878" s="1"/>
      <c r="V878" s="91" t="s">
        <v>46</v>
      </c>
      <c r="W878" s="91"/>
      <c r="X878" s="91"/>
      <c r="Y878" s="101">
        <f>Y876-Y877</f>
        <v>0.36635000000000018</v>
      </c>
      <c r="Z878" s="97" t="s">
        <v>42</v>
      </c>
      <c r="AA878" s="91"/>
    </row>
    <row r="879" spans="1:27" ht="16.2" x14ac:dyDescent="0.45">
      <c r="A879" s="91"/>
      <c r="B879" s="92"/>
      <c r="C879" s="93"/>
      <c r="D879" s="93"/>
      <c r="E879" s="94"/>
      <c r="F879" s="95"/>
      <c r="G879" s="95"/>
      <c r="H879" s="92"/>
      <c r="I879" s="94"/>
      <c r="J879" s="92" t="s">
        <v>47</v>
      </c>
      <c r="K879" s="94"/>
      <c r="L879" s="94"/>
      <c r="M879" s="94"/>
      <c r="N879" s="94"/>
      <c r="O879" s="96"/>
      <c r="P879" s="96"/>
      <c r="Q879" s="96"/>
      <c r="R879" s="92"/>
      <c r="S879" s="1"/>
      <c r="T879" s="1"/>
      <c r="U879" s="1"/>
      <c r="V879" s="1"/>
      <c r="W879" s="1"/>
      <c r="X879" s="91"/>
      <c r="Y879" s="91"/>
      <c r="Z879" s="91"/>
      <c r="AA879" s="91"/>
    </row>
    <row r="880" spans="1:27" ht="16.2" x14ac:dyDescent="0.45">
      <c r="A880" s="98"/>
      <c r="B880" s="94"/>
      <c r="C880" s="102"/>
      <c r="D880" s="94"/>
      <c r="E880" s="94"/>
      <c r="F880" s="95"/>
      <c r="G880" s="95"/>
      <c r="H880" s="103"/>
      <c r="I880" s="94"/>
      <c r="J880" s="103" t="s">
        <v>48</v>
      </c>
      <c r="K880" s="94"/>
      <c r="L880" s="94"/>
      <c r="M880" s="94"/>
      <c r="N880" s="94"/>
      <c r="O880" s="95"/>
      <c r="P880" s="95"/>
      <c r="Q880" s="95"/>
      <c r="R880" s="95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24" x14ac:dyDescent="0.65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</row>
    <row r="882" spans="1:27" ht="24" x14ac:dyDescent="0.65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</row>
    <row r="883" spans="1:27" ht="16.2" x14ac:dyDescent="0.45">
      <c r="A883" s="4"/>
      <c r="B883" s="4"/>
      <c r="C883" s="105"/>
      <c r="D883" s="4"/>
      <c r="E883" s="4"/>
      <c r="F883" s="4"/>
      <c r="G883" s="4"/>
      <c r="H883" s="4"/>
      <c r="I883" s="106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6.2" x14ac:dyDescent="0.45">
      <c r="A884" s="4"/>
      <c r="B884" s="4"/>
      <c r="C884" s="105"/>
      <c r="D884" s="4"/>
      <c r="E884" s="4"/>
      <c r="F884" s="4"/>
      <c r="G884" s="4"/>
      <c r="H884" s="4"/>
      <c r="I884" s="106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6.2" x14ac:dyDescent="0.45">
      <c r="A885" s="4"/>
      <c r="B885" s="4"/>
      <c r="C885" s="105"/>
      <c r="D885" s="4"/>
      <c r="E885" s="4"/>
      <c r="F885" s="4"/>
      <c r="G885" s="4"/>
      <c r="H885" s="4"/>
      <c r="I885" s="106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6.2" x14ac:dyDescent="0.45">
      <c r="A886" s="4"/>
      <c r="B886" s="4"/>
      <c r="C886" s="105"/>
      <c r="D886" s="4"/>
      <c r="E886" s="4"/>
      <c r="F886" s="4"/>
      <c r="G886" s="4"/>
      <c r="H886" s="4"/>
      <c r="I886" s="106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6.2" x14ac:dyDescent="0.45">
      <c r="A887" s="4"/>
      <c r="B887" s="4"/>
      <c r="C887" s="105"/>
      <c r="D887" s="4"/>
      <c r="E887" s="4"/>
      <c r="F887" s="4"/>
      <c r="G887" s="4"/>
      <c r="H887" s="4"/>
      <c r="I887" s="106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6.2" x14ac:dyDescent="0.45">
      <c r="A888" s="4"/>
      <c r="B888" s="4"/>
      <c r="C888" s="105"/>
      <c r="D888" s="4"/>
      <c r="E888" s="4"/>
      <c r="F888" s="4"/>
      <c r="G888" s="4"/>
      <c r="H888" s="4"/>
      <c r="I888" s="106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 t="s">
        <v>51</v>
      </c>
    </row>
    <row r="889" spans="1:27" ht="18" x14ac:dyDescent="0.5">
      <c r="A889" s="4"/>
      <c r="B889" s="4"/>
      <c r="C889" s="105"/>
      <c r="D889" s="4"/>
      <c r="E889" s="4"/>
      <c r="F889" s="4"/>
      <c r="G889" s="4"/>
      <c r="H889" s="4"/>
      <c r="I889" s="106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5" t="s">
        <v>0</v>
      </c>
    </row>
    <row r="890" spans="1:27" ht="24" x14ac:dyDescent="0.65">
      <c r="A890" s="6" t="s">
        <v>1</v>
      </c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spans="1:27" ht="24" x14ac:dyDescent="0.65">
      <c r="A891" s="6" t="s">
        <v>2</v>
      </c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spans="1:27" ht="24" x14ac:dyDescent="0.65">
      <c r="A892" s="7"/>
      <c r="B892" s="8" t="s">
        <v>3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9" t="s">
        <v>128</v>
      </c>
      <c r="N892" s="9"/>
      <c r="O892" s="9"/>
      <c r="P892" s="9"/>
      <c r="Q892" s="10" t="s">
        <v>129</v>
      </c>
      <c r="R892" s="10"/>
      <c r="S892" s="10" t="s">
        <v>130</v>
      </c>
      <c r="T892" s="10"/>
      <c r="U892" s="11" t="s">
        <v>7</v>
      </c>
      <c r="V892" s="11"/>
      <c r="W892" s="11"/>
      <c r="X892" s="11"/>
      <c r="Y892" s="11"/>
      <c r="Z892" s="11"/>
      <c r="AA892" s="11"/>
    </row>
    <row r="893" spans="1:27" ht="18" x14ac:dyDescent="0.5">
      <c r="A893" s="12" t="s">
        <v>8</v>
      </c>
      <c r="B893" s="13" t="s">
        <v>9</v>
      </c>
      <c r="C893" s="14" t="s">
        <v>10</v>
      </c>
      <c r="D893" s="15" t="s">
        <v>11</v>
      </c>
      <c r="E893" s="15"/>
      <c r="F893" s="15"/>
      <c r="G893" s="15"/>
      <c r="H893" s="15"/>
      <c r="I893" s="15"/>
      <c r="J893" s="15"/>
      <c r="K893" s="16" t="s">
        <v>12</v>
      </c>
      <c r="L893" s="17"/>
      <c r="M893" s="17"/>
      <c r="N893" s="17"/>
      <c r="O893" s="17"/>
      <c r="P893" s="17"/>
      <c r="Q893" s="17"/>
      <c r="R893" s="17"/>
      <c r="S893" s="17"/>
      <c r="T893" s="17"/>
      <c r="U893" s="18"/>
      <c r="V893" s="19" t="s">
        <v>13</v>
      </c>
      <c r="W893" s="19" t="s">
        <v>14</v>
      </c>
      <c r="X893" s="19" t="s">
        <v>15</v>
      </c>
      <c r="Y893" s="19" t="s">
        <v>16</v>
      </c>
      <c r="Z893" s="19" t="s">
        <v>17</v>
      </c>
      <c r="AA893" s="20" t="s">
        <v>18</v>
      </c>
    </row>
    <row r="894" spans="1:27" ht="16.2" x14ac:dyDescent="0.45">
      <c r="A894" s="12"/>
      <c r="B894" s="13"/>
      <c r="C894" s="14"/>
      <c r="D894" s="21" t="s">
        <v>19</v>
      </c>
      <c r="E894" s="22"/>
      <c r="F894" s="23"/>
      <c r="G894" s="24" t="s">
        <v>20</v>
      </c>
      <c r="H894" s="25" t="s">
        <v>21</v>
      </c>
      <c r="I894" s="26" t="s">
        <v>22</v>
      </c>
      <c r="J894" s="25" t="s">
        <v>23</v>
      </c>
      <c r="K894" s="27" t="s">
        <v>8</v>
      </c>
      <c r="L894" s="28" t="s">
        <v>24</v>
      </c>
      <c r="M894" s="28" t="s">
        <v>25</v>
      </c>
      <c r="N894" s="29" t="s">
        <v>20</v>
      </c>
      <c r="O894" s="28" t="s">
        <v>26</v>
      </c>
      <c r="P894" s="29" t="s">
        <v>27</v>
      </c>
      <c r="Q894" s="30" t="s">
        <v>28</v>
      </c>
      <c r="R894" s="28" t="s">
        <v>29</v>
      </c>
      <c r="S894" s="31" t="s">
        <v>30</v>
      </c>
      <c r="T894" s="32"/>
      <c r="U894" s="28" t="s">
        <v>31</v>
      </c>
      <c r="V894" s="33"/>
      <c r="W894" s="33"/>
      <c r="X894" s="33"/>
      <c r="Y894" s="33"/>
      <c r="Z894" s="33"/>
      <c r="AA894" s="34"/>
    </row>
    <row r="895" spans="1:27" x14ac:dyDescent="0.3">
      <c r="A895" s="12"/>
      <c r="B895" s="13"/>
      <c r="C895" s="14"/>
      <c r="D895" s="35"/>
      <c r="E895" s="36"/>
      <c r="F895" s="37"/>
      <c r="G895" s="24"/>
      <c r="H895" s="38"/>
      <c r="I895" s="39"/>
      <c r="J895" s="38"/>
      <c r="K895" s="40"/>
      <c r="L895" s="41"/>
      <c r="M895" s="41"/>
      <c r="N895" s="42"/>
      <c r="O895" s="41"/>
      <c r="P895" s="42"/>
      <c r="Q895" s="43"/>
      <c r="R895" s="41"/>
      <c r="S895" s="30" t="s">
        <v>32</v>
      </c>
      <c r="T895" s="30" t="s">
        <v>33</v>
      </c>
      <c r="U895" s="41"/>
      <c r="V895" s="33"/>
      <c r="W895" s="33"/>
      <c r="X895" s="33"/>
      <c r="Y895" s="33"/>
      <c r="Z895" s="33"/>
      <c r="AA895" s="34"/>
    </row>
    <row r="896" spans="1:27" x14ac:dyDescent="0.3">
      <c r="A896" s="12"/>
      <c r="B896" s="13"/>
      <c r="C896" s="14"/>
      <c r="D896" s="44" t="s">
        <v>34</v>
      </c>
      <c r="E896" s="44" t="s">
        <v>35</v>
      </c>
      <c r="F896" s="44" t="s">
        <v>36</v>
      </c>
      <c r="G896" s="24"/>
      <c r="H896" s="38"/>
      <c r="I896" s="39"/>
      <c r="J896" s="38"/>
      <c r="K896" s="40"/>
      <c r="L896" s="41"/>
      <c r="M896" s="41"/>
      <c r="N896" s="42"/>
      <c r="O896" s="41"/>
      <c r="P896" s="42"/>
      <c r="Q896" s="43"/>
      <c r="R896" s="41"/>
      <c r="S896" s="43"/>
      <c r="T896" s="43"/>
      <c r="U896" s="41"/>
      <c r="V896" s="33"/>
      <c r="W896" s="33"/>
      <c r="X896" s="33"/>
      <c r="Y896" s="33"/>
      <c r="Z896" s="33"/>
      <c r="AA896" s="34"/>
    </row>
    <row r="897" spans="1:27" x14ac:dyDescent="0.3">
      <c r="A897" s="12"/>
      <c r="B897" s="13"/>
      <c r="C897" s="14"/>
      <c r="D897" s="45"/>
      <c r="E897" s="45"/>
      <c r="F897" s="45"/>
      <c r="G897" s="24"/>
      <c r="H897" s="38"/>
      <c r="I897" s="39"/>
      <c r="J897" s="38"/>
      <c r="K897" s="40"/>
      <c r="L897" s="41"/>
      <c r="M897" s="41"/>
      <c r="N897" s="42"/>
      <c r="O897" s="41"/>
      <c r="P897" s="42"/>
      <c r="Q897" s="43"/>
      <c r="R897" s="41"/>
      <c r="S897" s="43"/>
      <c r="T897" s="43"/>
      <c r="U897" s="41"/>
      <c r="V897" s="33"/>
      <c r="W897" s="33"/>
      <c r="X897" s="33"/>
      <c r="Y897" s="33"/>
      <c r="Z897" s="33"/>
      <c r="AA897" s="34"/>
    </row>
    <row r="898" spans="1:27" x14ac:dyDescent="0.3">
      <c r="A898" s="12"/>
      <c r="B898" s="13"/>
      <c r="C898" s="14"/>
      <c r="D898" s="46"/>
      <c r="E898" s="46"/>
      <c r="F898" s="46"/>
      <c r="G898" s="47"/>
      <c r="H898" s="48"/>
      <c r="I898" s="49"/>
      <c r="J898" s="48"/>
      <c r="K898" s="50"/>
      <c r="L898" s="51"/>
      <c r="M898" s="51"/>
      <c r="N898" s="52"/>
      <c r="O898" s="51"/>
      <c r="P898" s="52"/>
      <c r="Q898" s="53"/>
      <c r="R898" s="51"/>
      <c r="S898" s="53"/>
      <c r="T898" s="53"/>
      <c r="U898" s="51"/>
      <c r="V898" s="54"/>
      <c r="W898" s="54"/>
      <c r="X898" s="54"/>
      <c r="Y898" s="54"/>
      <c r="Z898" s="54"/>
      <c r="AA898" s="55"/>
    </row>
    <row r="899" spans="1:27" ht="16.2" x14ac:dyDescent="0.45">
      <c r="A899" s="56">
        <v>1</v>
      </c>
      <c r="B899" s="57" t="s">
        <v>37</v>
      </c>
      <c r="C899" s="57">
        <v>354</v>
      </c>
      <c r="D899" s="58">
        <v>1</v>
      </c>
      <c r="E899" s="58">
        <v>2</v>
      </c>
      <c r="F899" s="59">
        <v>29</v>
      </c>
      <c r="G899" s="58">
        <v>1</v>
      </c>
      <c r="H899" s="60">
        <f t="shared" ref="H899" si="66">(D899*400)+(E899*100)+(F899)</f>
        <v>629</v>
      </c>
      <c r="I899" s="61">
        <v>85</v>
      </c>
      <c r="J899" s="62">
        <f t="shared" ref="J899" si="67">(H899*I899)</f>
        <v>53465</v>
      </c>
      <c r="K899" s="57"/>
      <c r="L899" s="63"/>
      <c r="M899" s="63"/>
      <c r="N899" s="63"/>
      <c r="O899" s="64"/>
      <c r="P899" s="65"/>
      <c r="Q899" s="66"/>
      <c r="R899" s="66"/>
      <c r="S899" s="67"/>
      <c r="T899" s="67"/>
      <c r="U899" s="68"/>
      <c r="V899" s="69"/>
      <c r="W899" s="70"/>
      <c r="X899" s="63"/>
      <c r="Y899" s="62">
        <f>(J899)</f>
        <v>53465</v>
      </c>
      <c r="Z899" s="60">
        <v>0.01</v>
      </c>
      <c r="AA899" s="71">
        <f>Y899*Z899/100</f>
        <v>5.3464999999999998</v>
      </c>
    </row>
    <row r="900" spans="1:27" ht="16.2" x14ac:dyDescent="0.45">
      <c r="A900" s="57"/>
      <c r="B900" s="57"/>
      <c r="C900" s="57"/>
      <c r="D900" s="58"/>
      <c r="E900" s="58"/>
      <c r="F900" s="59"/>
      <c r="G900" s="58"/>
      <c r="H900" s="72"/>
      <c r="I900" s="61"/>
      <c r="J900" s="62"/>
      <c r="K900" s="57"/>
      <c r="L900" s="63"/>
      <c r="M900" s="63"/>
      <c r="N900" s="63"/>
      <c r="O900" s="64"/>
      <c r="P900" s="73"/>
      <c r="Q900" s="66"/>
      <c r="R900" s="66"/>
      <c r="S900" s="67"/>
      <c r="T900" s="67"/>
      <c r="U900" s="68"/>
      <c r="V900" s="74"/>
      <c r="W900" s="75"/>
      <c r="X900" s="63"/>
      <c r="Y900" s="62"/>
      <c r="Z900" s="60"/>
      <c r="AA900" s="71"/>
    </row>
    <row r="901" spans="1:27" ht="16.2" x14ac:dyDescent="0.45">
      <c r="A901" s="76"/>
      <c r="B901" s="76"/>
      <c r="C901" s="77"/>
      <c r="D901" s="77"/>
      <c r="E901" s="77"/>
      <c r="F901" s="77"/>
      <c r="G901" s="77"/>
      <c r="H901" s="78"/>
      <c r="I901" s="79"/>
      <c r="J901" s="80"/>
      <c r="K901" s="81"/>
      <c r="L901" s="82"/>
      <c r="M901" s="82"/>
      <c r="N901" s="82"/>
      <c r="O901" s="83"/>
      <c r="P901" s="84"/>
      <c r="Q901" s="85"/>
      <c r="R901" s="85"/>
      <c r="S901" s="84"/>
      <c r="T901" s="84"/>
      <c r="U901" s="86"/>
      <c r="V901" s="87"/>
      <c r="W901" s="87"/>
      <c r="X901" s="88"/>
      <c r="Y901" s="89"/>
      <c r="Z901" s="83"/>
      <c r="AA901" s="90">
        <f>SUM(AA899:AA900)</f>
        <v>5.3464999999999998</v>
      </c>
    </row>
    <row r="902" spans="1:27" ht="16.2" x14ac:dyDescent="0.45">
      <c r="A902" s="1"/>
      <c r="B902" s="1"/>
      <c r="C902" s="2"/>
      <c r="D902" s="1"/>
      <c r="E902" s="1"/>
      <c r="F902" s="1"/>
      <c r="G902" s="1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6.2" x14ac:dyDescent="0.45">
      <c r="A903" s="91"/>
      <c r="B903" s="92" t="s">
        <v>38</v>
      </c>
      <c r="C903" s="93" t="s">
        <v>39</v>
      </c>
      <c r="D903" s="93"/>
      <c r="E903" s="94"/>
      <c r="F903" s="95"/>
      <c r="G903" s="95"/>
      <c r="H903" s="92"/>
      <c r="I903" s="92"/>
      <c r="J903" s="92" t="s">
        <v>40</v>
      </c>
      <c r="K903" s="92"/>
      <c r="L903" s="92"/>
      <c r="M903" s="92"/>
      <c r="N903" s="92"/>
      <c r="O903" s="96"/>
      <c r="P903" s="96"/>
      <c r="Q903" s="96"/>
      <c r="R903" s="96"/>
      <c r="S903" s="1"/>
      <c r="T903" s="1"/>
      <c r="U903" s="1"/>
      <c r="V903" s="97" t="s">
        <v>41</v>
      </c>
      <c r="W903" s="97"/>
      <c r="X903" s="98"/>
      <c r="Y903" s="99">
        <f>AA901</f>
        <v>5.3464999999999998</v>
      </c>
      <c r="Z903" s="97" t="s">
        <v>42</v>
      </c>
      <c r="AA903" s="1"/>
    </row>
    <row r="904" spans="1:27" ht="16.2" x14ac:dyDescent="0.45">
      <c r="A904" s="91"/>
      <c r="B904" s="92"/>
      <c r="C904" s="93"/>
      <c r="D904" s="93"/>
      <c r="E904" s="94"/>
      <c r="F904" s="95"/>
      <c r="G904" s="95"/>
      <c r="H904" s="92"/>
      <c r="I904" s="92"/>
      <c r="J904" s="92" t="s">
        <v>43</v>
      </c>
      <c r="K904" s="92"/>
      <c r="L904" s="92"/>
      <c r="M904" s="92"/>
      <c r="N904" s="92"/>
      <c r="O904" s="96"/>
      <c r="P904" s="96"/>
      <c r="Q904" s="96"/>
      <c r="R904" s="96"/>
      <c r="S904" s="1"/>
      <c r="T904" s="1"/>
      <c r="U904" s="1"/>
      <c r="V904" s="100" t="s">
        <v>44</v>
      </c>
      <c r="W904" s="100"/>
      <c r="X904" s="100"/>
      <c r="Y904" s="101">
        <f>Y903*90%</f>
        <v>4.8118499999999997</v>
      </c>
      <c r="Z904" s="97" t="s">
        <v>42</v>
      </c>
      <c r="AA904" s="1"/>
    </row>
    <row r="905" spans="1:27" ht="16.2" x14ac:dyDescent="0.45">
      <c r="A905" s="91"/>
      <c r="B905" s="92"/>
      <c r="C905" s="93"/>
      <c r="D905" s="93"/>
      <c r="E905" s="94"/>
      <c r="F905" s="95"/>
      <c r="G905" s="95"/>
      <c r="H905" s="92"/>
      <c r="I905" s="92"/>
      <c r="J905" s="92" t="s">
        <v>45</v>
      </c>
      <c r="K905" s="92"/>
      <c r="L905" s="92"/>
      <c r="M905" s="92"/>
      <c r="N905" s="92"/>
      <c r="O905" s="96"/>
      <c r="P905" s="96"/>
      <c r="Q905" s="96"/>
      <c r="R905" s="92"/>
      <c r="S905" s="1"/>
      <c r="T905" s="1"/>
      <c r="U905" s="1"/>
      <c r="V905" s="91" t="s">
        <v>46</v>
      </c>
      <c r="W905" s="91"/>
      <c r="X905" s="91"/>
      <c r="Y905" s="101">
        <f>Y903-Y904</f>
        <v>0.53465000000000007</v>
      </c>
      <c r="Z905" s="97" t="s">
        <v>42</v>
      </c>
      <c r="AA905" s="91"/>
    </row>
    <row r="906" spans="1:27" ht="16.2" x14ac:dyDescent="0.45">
      <c r="A906" s="91"/>
      <c r="B906" s="92"/>
      <c r="C906" s="93"/>
      <c r="D906" s="93"/>
      <c r="E906" s="94"/>
      <c r="F906" s="95"/>
      <c r="G906" s="95"/>
      <c r="H906" s="92"/>
      <c r="I906" s="94"/>
      <c r="J906" s="92" t="s">
        <v>47</v>
      </c>
      <c r="K906" s="94"/>
      <c r="L906" s="94"/>
      <c r="M906" s="94"/>
      <c r="N906" s="94"/>
      <c r="O906" s="96"/>
      <c r="P906" s="96"/>
      <c r="Q906" s="96"/>
      <c r="R906" s="92"/>
      <c r="S906" s="1"/>
      <c r="T906" s="1"/>
      <c r="U906" s="1"/>
      <c r="V906" s="1"/>
      <c r="W906" s="1"/>
      <c r="X906" s="91"/>
      <c r="Y906" s="91"/>
      <c r="Z906" s="91"/>
      <c r="AA906" s="91"/>
    </row>
    <row r="907" spans="1:27" ht="16.2" x14ac:dyDescent="0.45">
      <c r="A907" s="98"/>
      <c r="B907" s="94"/>
      <c r="C907" s="102"/>
      <c r="D907" s="94"/>
      <c r="E907" s="94"/>
      <c r="F907" s="95"/>
      <c r="G907" s="95"/>
      <c r="H907" s="103"/>
      <c r="I907" s="94"/>
      <c r="J907" s="103" t="s">
        <v>48</v>
      </c>
      <c r="K907" s="94"/>
      <c r="L907" s="94"/>
      <c r="M907" s="94"/>
      <c r="N907" s="94"/>
      <c r="O907" s="95"/>
      <c r="P907" s="95"/>
      <c r="Q907" s="95"/>
      <c r="R907" s="95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24" x14ac:dyDescent="0.65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</row>
    <row r="909" spans="1:27" ht="24" x14ac:dyDescent="0.65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</row>
    <row r="910" spans="1:27" ht="16.2" x14ac:dyDescent="0.45">
      <c r="A910" s="4"/>
      <c r="B910" s="4"/>
      <c r="C910" s="105"/>
      <c r="D910" s="4"/>
      <c r="E910" s="4"/>
      <c r="F910" s="4"/>
      <c r="G910" s="4"/>
      <c r="H910" s="4"/>
      <c r="I910" s="106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6.2" x14ac:dyDescent="0.45">
      <c r="A911" s="4"/>
      <c r="B911" s="4"/>
      <c r="C911" s="105"/>
      <c r="D911" s="4"/>
      <c r="E911" s="4"/>
      <c r="F911" s="4"/>
      <c r="G911" s="4"/>
      <c r="H911" s="4"/>
      <c r="I911" s="106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6.2" x14ac:dyDescent="0.45">
      <c r="A912" s="4"/>
      <c r="B912" s="4"/>
      <c r="C912" s="105"/>
      <c r="D912" s="4"/>
      <c r="E912" s="4"/>
      <c r="F912" s="4"/>
      <c r="G912" s="4"/>
      <c r="H912" s="4"/>
      <c r="I912" s="106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6.2" x14ac:dyDescent="0.45">
      <c r="A913" s="4"/>
      <c r="B913" s="4"/>
      <c r="C913" s="105"/>
      <c r="D913" s="4"/>
      <c r="E913" s="4"/>
      <c r="F913" s="4"/>
      <c r="G913" s="4"/>
      <c r="H913" s="4"/>
      <c r="I913" s="106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6.2" x14ac:dyDescent="0.45">
      <c r="A914" s="4"/>
      <c r="B914" s="4"/>
      <c r="C914" s="105"/>
      <c r="D914" s="4"/>
      <c r="E914" s="4"/>
      <c r="F914" s="4"/>
      <c r="G914" s="4"/>
      <c r="H914" s="4"/>
      <c r="I914" s="106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6.2" x14ac:dyDescent="0.45">
      <c r="A915" s="4"/>
      <c r="B915" s="4"/>
      <c r="C915" s="105"/>
      <c r="D915" s="4"/>
      <c r="E915" s="4"/>
      <c r="F915" s="4"/>
      <c r="G915" s="4"/>
      <c r="H915" s="4"/>
      <c r="I915" s="106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 t="s">
        <v>51</v>
      </c>
    </row>
    <row r="916" spans="1:27" ht="18" x14ac:dyDescent="0.5">
      <c r="A916" s="4"/>
      <c r="B916" s="4"/>
      <c r="C916" s="105"/>
      <c r="D916" s="4"/>
      <c r="E916" s="4"/>
      <c r="F916" s="4"/>
      <c r="G916" s="4"/>
      <c r="H916" s="4"/>
      <c r="I916" s="106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5" t="s">
        <v>0</v>
      </c>
    </row>
    <row r="917" spans="1:27" ht="24" x14ac:dyDescent="0.65">
      <c r="A917" s="6" t="s">
        <v>1</v>
      </c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spans="1:27" ht="24" x14ac:dyDescent="0.65">
      <c r="A918" s="6" t="s">
        <v>2</v>
      </c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spans="1:27" ht="24" x14ac:dyDescent="0.65">
      <c r="A919" s="7"/>
      <c r="B919" s="8" t="s">
        <v>3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9" t="s">
        <v>131</v>
      </c>
      <c r="N919" s="9"/>
      <c r="O919" s="9"/>
      <c r="P919" s="9"/>
      <c r="Q919" s="10" t="s">
        <v>132</v>
      </c>
      <c r="R919" s="10"/>
      <c r="S919" s="10" t="s">
        <v>59</v>
      </c>
      <c r="T919" s="10"/>
      <c r="U919" s="11" t="s">
        <v>7</v>
      </c>
      <c r="V919" s="11"/>
      <c r="W919" s="11"/>
      <c r="X919" s="11"/>
      <c r="Y919" s="11"/>
      <c r="Z919" s="11"/>
      <c r="AA919" s="11"/>
    </row>
    <row r="920" spans="1:27" ht="18" x14ac:dyDescent="0.5">
      <c r="A920" s="12" t="s">
        <v>8</v>
      </c>
      <c r="B920" s="13" t="s">
        <v>9</v>
      </c>
      <c r="C920" s="14" t="s">
        <v>10</v>
      </c>
      <c r="D920" s="15" t="s">
        <v>11</v>
      </c>
      <c r="E920" s="15"/>
      <c r="F920" s="15"/>
      <c r="G920" s="15"/>
      <c r="H920" s="15"/>
      <c r="I920" s="15"/>
      <c r="J920" s="15"/>
      <c r="K920" s="16" t="s">
        <v>12</v>
      </c>
      <c r="L920" s="17"/>
      <c r="M920" s="17"/>
      <c r="N920" s="17"/>
      <c r="O920" s="17"/>
      <c r="P920" s="17"/>
      <c r="Q920" s="17"/>
      <c r="R920" s="17"/>
      <c r="S920" s="17"/>
      <c r="T920" s="17"/>
      <c r="U920" s="18"/>
      <c r="V920" s="19" t="s">
        <v>13</v>
      </c>
      <c r="W920" s="19" t="s">
        <v>14</v>
      </c>
      <c r="X920" s="19" t="s">
        <v>15</v>
      </c>
      <c r="Y920" s="19" t="s">
        <v>16</v>
      </c>
      <c r="Z920" s="19" t="s">
        <v>17</v>
      </c>
      <c r="AA920" s="20" t="s">
        <v>18</v>
      </c>
    </row>
    <row r="921" spans="1:27" ht="16.2" x14ac:dyDescent="0.45">
      <c r="A921" s="12"/>
      <c r="B921" s="13"/>
      <c r="C921" s="14"/>
      <c r="D921" s="21" t="s">
        <v>19</v>
      </c>
      <c r="E921" s="22"/>
      <c r="F921" s="23"/>
      <c r="G921" s="24" t="s">
        <v>20</v>
      </c>
      <c r="H921" s="25" t="s">
        <v>21</v>
      </c>
      <c r="I921" s="26" t="s">
        <v>22</v>
      </c>
      <c r="J921" s="25" t="s">
        <v>23</v>
      </c>
      <c r="K921" s="27" t="s">
        <v>8</v>
      </c>
      <c r="L921" s="28" t="s">
        <v>24</v>
      </c>
      <c r="M921" s="28" t="s">
        <v>25</v>
      </c>
      <c r="N921" s="29" t="s">
        <v>20</v>
      </c>
      <c r="O921" s="28" t="s">
        <v>26</v>
      </c>
      <c r="P921" s="29" t="s">
        <v>27</v>
      </c>
      <c r="Q921" s="30" t="s">
        <v>28</v>
      </c>
      <c r="R921" s="28" t="s">
        <v>29</v>
      </c>
      <c r="S921" s="31" t="s">
        <v>30</v>
      </c>
      <c r="T921" s="32"/>
      <c r="U921" s="28" t="s">
        <v>31</v>
      </c>
      <c r="V921" s="33"/>
      <c r="W921" s="33"/>
      <c r="X921" s="33"/>
      <c r="Y921" s="33"/>
      <c r="Z921" s="33"/>
      <c r="AA921" s="34"/>
    </row>
    <row r="922" spans="1:27" x14ac:dyDescent="0.3">
      <c r="A922" s="12"/>
      <c r="B922" s="13"/>
      <c r="C922" s="14"/>
      <c r="D922" s="35"/>
      <c r="E922" s="36"/>
      <c r="F922" s="37"/>
      <c r="G922" s="24"/>
      <c r="H922" s="38"/>
      <c r="I922" s="39"/>
      <c r="J922" s="38"/>
      <c r="K922" s="40"/>
      <c r="L922" s="41"/>
      <c r="M922" s="41"/>
      <c r="N922" s="42"/>
      <c r="O922" s="41"/>
      <c r="P922" s="42"/>
      <c r="Q922" s="43"/>
      <c r="R922" s="41"/>
      <c r="S922" s="30" t="s">
        <v>32</v>
      </c>
      <c r="T922" s="30" t="s">
        <v>33</v>
      </c>
      <c r="U922" s="41"/>
      <c r="V922" s="33"/>
      <c r="W922" s="33"/>
      <c r="X922" s="33"/>
      <c r="Y922" s="33"/>
      <c r="Z922" s="33"/>
      <c r="AA922" s="34"/>
    </row>
    <row r="923" spans="1:27" x14ac:dyDescent="0.3">
      <c r="A923" s="12"/>
      <c r="B923" s="13"/>
      <c r="C923" s="14"/>
      <c r="D923" s="44" t="s">
        <v>34</v>
      </c>
      <c r="E923" s="44" t="s">
        <v>35</v>
      </c>
      <c r="F923" s="44" t="s">
        <v>36</v>
      </c>
      <c r="G923" s="24"/>
      <c r="H923" s="38"/>
      <c r="I923" s="39"/>
      <c r="J923" s="38"/>
      <c r="K923" s="40"/>
      <c r="L923" s="41"/>
      <c r="M923" s="41"/>
      <c r="N923" s="42"/>
      <c r="O923" s="41"/>
      <c r="P923" s="42"/>
      <c r="Q923" s="43"/>
      <c r="R923" s="41"/>
      <c r="S923" s="43"/>
      <c r="T923" s="43"/>
      <c r="U923" s="41"/>
      <c r="V923" s="33"/>
      <c r="W923" s="33"/>
      <c r="X923" s="33"/>
      <c r="Y923" s="33"/>
      <c r="Z923" s="33"/>
      <c r="AA923" s="34"/>
    </row>
    <row r="924" spans="1:27" x14ac:dyDescent="0.3">
      <c r="A924" s="12"/>
      <c r="B924" s="13"/>
      <c r="C924" s="14"/>
      <c r="D924" s="45"/>
      <c r="E924" s="45"/>
      <c r="F924" s="45"/>
      <c r="G924" s="24"/>
      <c r="H924" s="38"/>
      <c r="I924" s="39"/>
      <c r="J924" s="38"/>
      <c r="K924" s="40"/>
      <c r="L924" s="41"/>
      <c r="M924" s="41"/>
      <c r="N924" s="42"/>
      <c r="O924" s="41"/>
      <c r="P924" s="42"/>
      <c r="Q924" s="43"/>
      <c r="R924" s="41"/>
      <c r="S924" s="43"/>
      <c r="T924" s="43"/>
      <c r="U924" s="41"/>
      <c r="V924" s="33"/>
      <c r="W924" s="33"/>
      <c r="X924" s="33"/>
      <c r="Y924" s="33"/>
      <c r="Z924" s="33"/>
      <c r="AA924" s="34"/>
    </row>
    <row r="925" spans="1:27" x14ac:dyDescent="0.3">
      <c r="A925" s="12"/>
      <c r="B925" s="13"/>
      <c r="C925" s="14"/>
      <c r="D925" s="46"/>
      <c r="E925" s="46"/>
      <c r="F925" s="46"/>
      <c r="G925" s="47"/>
      <c r="H925" s="48"/>
      <c r="I925" s="49"/>
      <c r="J925" s="48"/>
      <c r="K925" s="50"/>
      <c r="L925" s="51"/>
      <c r="M925" s="51"/>
      <c r="N925" s="52"/>
      <c r="O925" s="51"/>
      <c r="P925" s="52"/>
      <c r="Q925" s="53"/>
      <c r="R925" s="51"/>
      <c r="S925" s="53"/>
      <c r="T925" s="53"/>
      <c r="U925" s="51"/>
      <c r="V925" s="54"/>
      <c r="W925" s="54"/>
      <c r="X925" s="54"/>
      <c r="Y925" s="54"/>
      <c r="Z925" s="54"/>
      <c r="AA925" s="55"/>
    </row>
    <row r="926" spans="1:27" ht="16.2" x14ac:dyDescent="0.45">
      <c r="A926" s="56">
        <v>1</v>
      </c>
      <c r="B926" s="57" t="s">
        <v>37</v>
      </c>
      <c r="C926" s="57">
        <v>359</v>
      </c>
      <c r="D926" s="58">
        <v>0</v>
      </c>
      <c r="E926" s="58">
        <v>0</v>
      </c>
      <c r="F926" s="59">
        <v>53</v>
      </c>
      <c r="G926" s="58">
        <v>1</v>
      </c>
      <c r="H926" s="60">
        <f t="shared" ref="H926:H927" si="68">(D926*400)+(E926*100)+(F926)</f>
        <v>53</v>
      </c>
      <c r="I926" s="61">
        <v>85</v>
      </c>
      <c r="J926" s="62">
        <f t="shared" ref="J926:J927" si="69">(H926*I926)</f>
        <v>4505</v>
      </c>
      <c r="K926" s="57"/>
      <c r="L926" s="63"/>
      <c r="M926" s="63"/>
      <c r="N926" s="63"/>
      <c r="O926" s="64"/>
      <c r="P926" s="65"/>
      <c r="Q926" s="66"/>
      <c r="R926" s="66"/>
      <c r="S926" s="67"/>
      <c r="T926" s="67"/>
      <c r="U926" s="68"/>
      <c r="V926" s="69"/>
      <c r="W926" s="70"/>
      <c r="X926" s="63"/>
      <c r="Y926" s="62">
        <f>(J926)</f>
        <v>4505</v>
      </c>
      <c r="Z926" s="60">
        <v>0.01</v>
      </c>
      <c r="AA926" s="71">
        <f>Y926*Z926/100</f>
        <v>0.45050000000000007</v>
      </c>
    </row>
    <row r="927" spans="1:27" ht="16.2" x14ac:dyDescent="0.45">
      <c r="A927" s="57">
        <v>2</v>
      </c>
      <c r="B927" s="57" t="s">
        <v>37</v>
      </c>
      <c r="C927" s="57">
        <v>360</v>
      </c>
      <c r="D927" s="58">
        <v>0</v>
      </c>
      <c r="E927" s="58">
        <v>0</v>
      </c>
      <c r="F927" s="59">
        <v>53</v>
      </c>
      <c r="G927" s="58">
        <v>1</v>
      </c>
      <c r="H927" s="60">
        <f t="shared" si="68"/>
        <v>53</v>
      </c>
      <c r="I927" s="61">
        <v>85</v>
      </c>
      <c r="J927" s="62">
        <f t="shared" si="69"/>
        <v>4505</v>
      </c>
      <c r="K927" s="57"/>
      <c r="L927" s="63"/>
      <c r="M927" s="63"/>
      <c r="N927" s="63"/>
      <c r="O927" s="64"/>
      <c r="P927" s="65"/>
      <c r="Q927" s="66"/>
      <c r="R927" s="66"/>
      <c r="S927" s="67"/>
      <c r="T927" s="67"/>
      <c r="U927" s="68"/>
      <c r="V927" s="69"/>
      <c r="W927" s="70"/>
      <c r="X927" s="63"/>
      <c r="Y927" s="62">
        <f>(J927)</f>
        <v>4505</v>
      </c>
      <c r="Z927" s="60">
        <v>0.01</v>
      </c>
      <c r="AA927" s="71">
        <f>Y927*Z927/100</f>
        <v>0.45050000000000007</v>
      </c>
    </row>
    <row r="928" spans="1:27" ht="16.2" x14ac:dyDescent="0.45">
      <c r="A928" s="76"/>
      <c r="B928" s="76"/>
      <c r="C928" s="77"/>
      <c r="D928" s="77"/>
      <c r="E928" s="77"/>
      <c r="F928" s="77"/>
      <c r="G928" s="77"/>
      <c r="H928" s="78"/>
      <c r="I928" s="79"/>
      <c r="J928" s="80"/>
      <c r="K928" s="81"/>
      <c r="L928" s="82"/>
      <c r="M928" s="82"/>
      <c r="N928" s="82"/>
      <c r="O928" s="83"/>
      <c r="P928" s="84"/>
      <c r="Q928" s="85"/>
      <c r="R928" s="85"/>
      <c r="S928" s="84"/>
      <c r="T928" s="84"/>
      <c r="U928" s="86"/>
      <c r="V928" s="87"/>
      <c r="W928" s="87"/>
      <c r="X928" s="88"/>
      <c r="Y928" s="89"/>
      <c r="Z928" s="83"/>
      <c r="AA928" s="90">
        <f>SUM(AA926:AA927)</f>
        <v>0.90100000000000013</v>
      </c>
    </row>
    <row r="929" spans="1:27" ht="16.2" x14ac:dyDescent="0.45">
      <c r="A929" s="1"/>
      <c r="B929" s="1"/>
      <c r="C929" s="2"/>
      <c r="D929" s="1"/>
      <c r="E929" s="1"/>
      <c r="F929" s="1"/>
      <c r="G929" s="1"/>
      <c r="H929" s="1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6.2" x14ac:dyDescent="0.45">
      <c r="A930" s="91"/>
      <c r="B930" s="92" t="s">
        <v>38</v>
      </c>
      <c r="C930" s="93" t="s">
        <v>39</v>
      </c>
      <c r="D930" s="93"/>
      <c r="E930" s="94"/>
      <c r="F930" s="95"/>
      <c r="G930" s="95"/>
      <c r="H930" s="92"/>
      <c r="I930" s="92"/>
      <c r="J930" s="92" t="s">
        <v>40</v>
      </c>
      <c r="K930" s="92"/>
      <c r="L930" s="92"/>
      <c r="M930" s="92"/>
      <c r="N930" s="92"/>
      <c r="O930" s="96"/>
      <c r="P930" s="96"/>
      <c r="Q930" s="96"/>
      <c r="R930" s="96"/>
      <c r="S930" s="1"/>
      <c r="T930" s="1"/>
      <c r="U930" s="1"/>
      <c r="V930" s="97" t="s">
        <v>41</v>
      </c>
      <c r="W930" s="97"/>
      <c r="X930" s="98"/>
      <c r="Y930" s="99">
        <f>AA928</f>
        <v>0.90100000000000013</v>
      </c>
      <c r="Z930" s="97" t="s">
        <v>42</v>
      </c>
      <c r="AA930" s="1"/>
    </row>
    <row r="931" spans="1:27" ht="16.2" x14ac:dyDescent="0.45">
      <c r="A931" s="91"/>
      <c r="B931" s="92"/>
      <c r="C931" s="93"/>
      <c r="D931" s="93"/>
      <c r="E931" s="94"/>
      <c r="F931" s="95"/>
      <c r="G931" s="95"/>
      <c r="H931" s="92"/>
      <c r="I931" s="92"/>
      <c r="J931" s="92" t="s">
        <v>43</v>
      </c>
      <c r="K931" s="92"/>
      <c r="L931" s="92"/>
      <c r="M931" s="92"/>
      <c r="N931" s="92"/>
      <c r="O931" s="96"/>
      <c r="P931" s="96"/>
      <c r="Q931" s="96"/>
      <c r="R931" s="96"/>
      <c r="S931" s="1"/>
      <c r="T931" s="1"/>
      <c r="U931" s="1"/>
      <c r="V931" s="100" t="s">
        <v>44</v>
      </c>
      <c r="W931" s="100"/>
      <c r="X931" s="100"/>
      <c r="Y931" s="101">
        <f>Y930*90%</f>
        <v>0.81090000000000018</v>
      </c>
      <c r="Z931" s="97" t="s">
        <v>42</v>
      </c>
      <c r="AA931" s="1"/>
    </row>
    <row r="932" spans="1:27" ht="16.2" x14ac:dyDescent="0.45">
      <c r="A932" s="91"/>
      <c r="B932" s="92"/>
      <c r="C932" s="93"/>
      <c r="D932" s="93"/>
      <c r="E932" s="94"/>
      <c r="F932" s="95"/>
      <c r="G932" s="95"/>
      <c r="H932" s="92"/>
      <c r="I932" s="92"/>
      <c r="J932" s="92" t="s">
        <v>45</v>
      </c>
      <c r="K932" s="92"/>
      <c r="L932" s="92"/>
      <c r="M932" s="92"/>
      <c r="N932" s="92"/>
      <c r="O932" s="96"/>
      <c r="P932" s="96"/>
      <c r="Q932" s="96"/>
      <c r="R932" s="92"/>
      <c r="S932" s="1"/>
      <c r="T932" s="1"/>
      <c r="U932" s="1"/>
      <c r="V932" s="91" t="s">
        <v>46</v>
      </c>
      <c r="W932" s="91"/>
      <c r="X932" s="91"/>
      <c r="Y932" s="101">
        <f>Y930-Y931</f>
        <v>9.0099999999999958E-2</v>
      </c>
      <c r="Z932" s="97" t="s">
        <v>42</v>
      </c>
      <c r="AA932" s="91"/>
    </row>
    <row r="933" spans="1:27" ht="16.2" x14ac:dyDescent="0.45">
      <c r="A933" s="91"/>
      <c r="B933" s="92"/>
      <c r="C933" s="93"/>
      <c r="D933" s="93"/>
      <c r="E933" s="94"/>
      <c r="F933" s="95"/>
      <c r="G933" s="95"/>
      <c r="H933" s="92"/>
      <c r="I933" s="94"/>
      <c r="J933" s="92" t="s">
        <v>47</v>
      </c>
      <c r="K933" s="94"/>
      <c r="L933" s="94"/>
      <c r="M933" s="94"/>
      <c r="N933" s="94"/>
      <c r="O933" s="96"/>
      <c r="P933" s="96"/>
      <c r="Q933" s="96"/>
      <c r="R933" s="92"/>
      <c r="S933" s="1"/>
      <c r="T933" s="1"/>
      <c r="U933" s="1"/>
      <c r="V933" s="1"/>
      <c r="W933" s="1"/>
      <c r="X933" s="91"/>
      <c r="Y933" s="91"/>
      <c r="Z933" s="91"/>
      <c r="AA933" s="91"/>
    </row>
    <row r="934" spans="1:27" ht="16.2" x14ac:dyDescent="0.45">
      <c r="A934" s="98"/>
      <c r="B934" s="94"/>
      <c r="C934" s="102"/>
      <c r="D934" s="94"/>
      <c r="E934" s="94"/>
      <c r="F934" s="95"/>
      <c r="G934" s="95"/>
      <c r="H934" s="103"/>
      <c r="I934" s="94"/>
      <c r="J934" s="103" t="s">
        <v>48</v>
      </c>
      <c r="K934" s="94"/>
      <c r="L934" s="94"/>
      <c r="M934" s="94"/>
      <c r="N934" s="94"/>
      <c r="O934" s="95"/>
      <c r="P934" s="95"/>
      <c r="Q934" s="95"/>
      <c r="R934" s="95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24" x14ac:dyDescent="0.65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</row>
    <row r="936" spans="1:27" ht="24" x14ac:dyDescent="0.65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</row>
    <row r="937" spans="1:27" ht="16.2" x14ac:dyDescent="0.45">
      <c r="A937" s="4"/>
      <c r="B937" s="4"/>
      <c r="C937" s="105"/>
      <c r="D937" s="4"/>
      <c r="E937" s="4"/>
      <c r="F937" s="4"/>
      <c r="G937" s="4"/>
      <c r="H937" s="4"/>
      <c r="I937" s="106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6.2" x14ac:dyDescent="0.45">
      <c r="A938" s="4"/>
      <c r="B938" s="4"/>
      <c r="C938" s="105"/>
      <c r="D938" s="4"/>
      <c r="E938" s="4"/>
      <c r="F938" s="4"/>
      <c r="G938" s="4"/>
      <c r="H938" s="4"/>
      <c r="I938" s="106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6.2" x14ac:dyDescent="0.45">
      <c r="A939" s="4"/>
      <c r="B939" s="4"/>
      <c r="C939" s="105"/>
      <c r="D939" s="4"/>
      <c r="E939" s="4"/>
      <c r="F939" s="4"/>
      <c r="G939" s="4"/>
      <c r="H939" s="4"/>
      <c r="I939" s="106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6.2" x14ac:dyDescent="0.45">
      <c r="A940" s="4"/>
      <c r="B940" s="4"/>
      <c r="C940" s="105"/>
      <c r="D940" s="4"/>
      <c r="E940" s="4"/>
      <c r="F940" s="4"/>
      <c r="G940" s="4"/>
      <c r="H940" s="4"/>
      <c r="I940" s="106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6.2" x14ac:dyDescent="0.45">
      <c r="A941" s="4"/>
      <c r="B941" s="4"/>
      <c r="C941" s="105"/>
      <c r="D941" s="4"/>
      <c r="E941" s="4"/>
      <c r="F941" s="4"/>
      <c r="G941" s="4"/>
      <c r="H941" s="4"/>
      <c r="I941" s="106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6.2" x14ac:dyDescent="0.45">
      <c r="A942" s="4"/>
      <c r="B942" s="4"/>
      <c r="C942" s="105"/>
      <c r="D942" s="4"/>
      <c r="E942" s="4"/>
      <c r="F942" s="4"/>
      <c r="G942" s="4"/>
      <c r="H942" s="4"/>
      <c r="I942" s="106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 t="s">
        <v>51</v>
      </c>
    </row>
    <row r="943" spans="1:27" ht="18" x14ac:dyDescent="0.5">
      <c r="A943" s="4"/>
      <c r="B943" s="4"/>
      <c r="C943" s="105"/>
      <c r="D943" s="4"/>
      <c r="E943" s="4"/>
      <c r="F943" s="4"/>
      <c r="G943" s="4"/>
      <c r="H943" s="4"/>
      <c r="I943" s="106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5" t="s">
        <v>0</v>
      </c>
    </row>
    <row r="944" spans="1:27" ht="24" x14ac:dyDescent="0.65">
      <c r="A944" s="6" t="s">
        <v>1</v>
      </c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spans="1:27" ht="24" x14ac:dyDescent="0.65">
      <c r="A945" s="6" t="s">
        <v>2</v>
      </c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spans="1:27" ht="24" x14ac:dyDescent="0.65">
      <c r="A946" s="7"/>
      <c r="B946" s="8" t="s">
        <v>3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9" t="s">
        <v>133</v>
      </c>
      <c r="N946" s="9"/>
      <c r="O946" s="9"/>
      <c r="P946" s="9"/>
      <c r="Q946" s="10" t="s">
        <v>134</v>
      </c>
      <c r="R946" s="10"/>
      <c r="S946" s="10" t="s">
        <v>59</v>
      </c>
      <c r="T946" s="10"/>
      <c r="U946" s="11" t="s">
        <v>7</v>
      </c>
      <c r="V946" s="11"/>
      <c r="W946" s="11"/>
      <c r="X946" s="11"/>
      <c r="Y946" s="11"/>
      <c r="Z946" s="11"/>
      <c r="AA946" s="11"/>
    </row>
    <row r="947" spans="1:27" ht="18" x14ac:dyDescent="0.5">
      <c r="A947" s="12" t="s">
        <v>8</v>
      </c>
      <c r="B947" s="13" t="s">
        <v>9</v>
      </c>
      <c r="C947" s="14" t="s">
        <v>10</v>
      </c>
      <c r="D947" s="15" t="s">
        <v>11</v>
      </c>
      <c r="E947" s="15"/>
      <c r="F947" s="15"/>
      <c r="G947" s="15"/>
      <c r="H947" s="15"/>
      <c r="I947" s="15"/>
      <c r="J947" s="15"/>
      <c r="K947" s="16" t="s">
        <v>12</v>
      </c>
      <c r="L947" s="17"/>
      <c r="M947" s="17"/>
      <c r="N947" s="17"/>
      <c r="O947" s="17"/>
      <c r="P947" s="17"/>
      <c r="Q947" s="17"/>
      <c r="R947" s="17"/>
      <c r="S947" s="17"/>
      <c r="T947" s="17"/>
      <c r="U947" s="18"/>
      <c r="V947" s="19" t="s">
        <v>13</v>
      </c>
      <c r="W947" s="19" t="s">
        <v>14</v>
      </c>
      <c r="X947" s="19" t="s">
        <v>15</v>
      </c>
      <c r="Y947" s="19" t="s">
        <v>16</v>
      </c>
      <c r="Z947" s="19" t="s">
        <v>17</v>
      </c>
      <c r="AA947" s="20" t="s">
        <v>18</v>
      </c>
    </row>
    <row r="948" spans="1:27" ht="16.2" x14ac:dyDescent="0.45">
      <c r="A948" s="12"/>
      <c r="B948" s="13"/>
      <c r="C948" s="14"/>
      <c r="D948" s="21" t="s">
        <v>19</v>
      </c>
      <c r="E948" s="22"/>
      <c r="F948" s="23"/>
      <c r="G948" s="24" t="s">
        <v>20</v>
      </c>
      <c r="H948" s="25" t="s">
        <v>21</v>
      </c>
      <c r="I948" s="26" t="s">
        <v>22</v>
      </c>
      <c r="J948" s="25" t="s">
        <v>23</v>
      </c>
      <c r="K948" s="27" t="s">
        <v>8</v>
      </c>
      <c r="L948" s="28" t="s">
        <v>24</v>
      </c>
      <c r="M948" s="28" t="s">
        <v>25</v>
      </c>
      <c r="N948" s="29" t="s">
        <v>20</v>
      </c>
      <c r="O948" s="28" t="s">
        <v>26</v>
      </c>
      <c r="P948" s="29" t="s">
        <v>27</v>
      </c>
      <c r="Q948" s="30" t="s">
        <v>28</v>
      </c>
      <c r="R948" s="28" t="s">
        <v>29</v>
      </c>
      <c r="S948" s="31" t="s">
        <v>30</v>
      </c>
      <c r="T948" s="32"/>
      <c r="U948" s="28" t="s">
        <v>31</v>
      </c>
      <c r="V948" s="33"/>
      <c r="W948" s="33"/>
      <c r="X948" s="33"/>
      <c r="Y948" s="33"/>
      <c r="Z948" s="33"/>
      <c r="AA948" s="34"/>
    </row>
    <row r="949" spans="1:27" x14ac:dyDescent="0.3">
      <c r="A949" s="12"/>
      <c r="B949" s="13"/>
      <c r="C949" s="14"/>
      <c r="D949" s="35"/>
      <c r="E949" s="36"/>
      <c r="F949" s="37"/>
      <c r="G949" s="24"/>
      <c r="H949" s="38"/>
      <c r="I949" s="39"/>
      <c r="J949" s="38"/>
      <c r="K949" s="40"/>
      <c r="L949" s="41"/>
      <c r="M949" s="41"/>
      <c r="N949" s="42"/>
      <c r="O949" s="41"/>
      <c r="P949" s="42"/>
      <c r="Q949" s="43"/>
      <c r="R949" s="41"/>
      <c r="S949" s="30" t="s">
        <v>32</v>
      </c>
      <c r="T949" s="30" t="s">
        <v>33</v>
      </c>
      <c r="U949" s="41"/>
      <c r="V949" s="33"/>
      <c r="W949" s="33"/>
      <c r="X949" s="33"/>
      <c r="Y949" s="33"/>
      <c r="Z949" s="33"/>
      <c r="AA949" s="34"/>
    </row>
    <row r="950" spans="1:27" x14ac:dyDescent="0.3">
      <c r="A950" s="12"/>
      <c r="B950" s="13"/>
      <c r="C950" s="14"/>
      <c r="D950" s="44" t="s">
        <v>34</v>
      </c>
      <c r="E950" s="44" t="s">
        <v>35</v>
      </c>
      <c r="F950" s="44" t="s">
        <v>36</v>
      </c>
      <c r="G950" s="24"/>
      <c r="H950" s="38"/>
      <c r="I950" s="39"/>
      <c r="J950" s="38"/>
      <c r="K950" s="40"/>
      <c r="L950" s="41"/>
      <c r="M950" s="41"/>
      <c r="N950" s="42"/>
      <c r="O950" s="41"/>
      <c r="P950" s="42"/>
      <c r="Q950" s="43"/>
      <c r="R950" s="41"/>
      <c r="S950" s="43"/>
      <c r="T950" s="43"/>
      <c r="U950" s="41"/>
      <c r="V950" s="33"/>
      <c r="W950" s="33"/>
      <c r="X950" s="33"/>
      <c r="Y950" s="33"/>
      <c r="Z950" s="33"/>
      <c r="AA950" s="34"/>
    </row>
    <row r="951" spans="1:27" x14ac:dyDescent="0.3">
      <c r="A951" s="12"/>
      <c r="B951" s="13"/>
      <c r="C951" s="14"/>
      <c r="D951" s="45"/>
      <c r="E951" s="45"/>
      <c r="F951" s="45"/>
      <c r="G951" s="24"/>
      <c r="H951" s="38"/>
      <c r="I951" s="39"/>
      <c r="J951" s="38"/>
      <c r="K951" s="40"/>
      <c r="L951" s="41"/>
      <c r="M951" s="41"/>
      <c r="N951" s="42"/>
      <c r="O951" s="41"/>
      <c r="P951" s="42"/>
      <c r="Q951" s="43"/>
      <c r="R951" s="41"/>
      <c r="S951" s="43"/>
      <c r="T951" s="43"/>
      <c r="U951" s="41"/>
      <c r="V951" s="33"/>
      <c r="W951" s="33"/>
      <c r="X951" s="33"/>
      <c r="Y951" s="33"/>
      <c r="Z951" s="33"/>
      <c r="AA951" s="34"/>
    </row>
    <row r="952" spans="1:27" x14ac:dyDescent="0.3">
      <c r="A952" s="12"/>
      <c r="B952" s="13"/>
      <c r="C952" s="14"/>
      <c r="D952" s="46"/>
      <c r="E952" s="46"/>
      <c r="F952" s="46"/>
      <c r="G952" s="47"/>
      <c r="H952" s="48"/>
      <c r="I952" s="49"/>
      <c r="J952" s="48"/>
      <c r="K952" s="50"/>
      <c r="L952" s="51"/>
      <c r="M952" s="51"/>
      <c r="N952" s="52"/>
      <c r="O952" s="51"/>
      <c r="P952" s="52"/>
      <c r="Q952" s="53"/>
      <c r="R952" s="51"/>
      <c r="S952" s="53"/>
      <c r="T952" s="53"/>
      <c r="U952" s="51"/>
      <c r="V952" s="54"/>
      <c r="W952" s="54"/>
      <c r="X952" s="54"/>
      <c r="Y952" s="54"/>
      <c r="Z952" s="54"/>
      <c r="AA952" s="55"/>
    </row>
    <row r="953" spans="1:27" ht="16.2" x14ac:dyDescent="0.45">
      <c r="A953" s="56">
        <v>1</v>
      </c>
      <c r="B953" s="57" t="s">
        <v>37</v>
      </c>
      <c r="C953" s="57">
        <v>397</v>
      </c>
      <c r="D953" s="58">
        <v>0</v>
      </c>
      <c r="E953" s="58">
        <v>1</v>
      </c>
      <c r="F953" s="59">
        <v>50.5</v>
      </c>
      <c r="G953" s="58">
        <v>1</v>
      </c>
      <c r="H953" s="60">
        <f t="shared" ref="H953" si="70">(D953*400)+(E953*100)+(F953)</f>
        <v>150.5</v>
      </c>
      <c r="I953" s="61">
        <v>85</v>
      </c>
      <c r="J953" s="62">
        <f t="shared" ref="J953" si="71">(H953*I953)</f>
        <v>12792.5</v>
      </c>
      <c r="K953" s="57"/>
      <c r="L953" s="63"/>
      <c r="M953" s="63"/>
      <c r="N953" s="63"/>
      <c r="O953" s="64"/>
      <c r="P953" s="65"/>
      <c r="Q953" s="66"/>
      <c r="R953" s="66"/>
      <c r="S953" s="67"/>
      <c r="T953" s="67"/>
      <c r="U953" s="68"/>
      <c r="V953" s="69"/>
      <c r="W953" s="70"/>
      <c r="X953" s="63"/>
      <c r="Y953" s="62">
        <f>(J953)</f>
        <v>12792.5</v>
      </c>
      <c r="Z953" s="60">
        <v>0.01</v>
      </c>
      <c r="AA953" s="71">
        <f>Y953*Z953/100</f>
        <v>1.27925</v>
      </c>
    </row>
    <row r="954" spans="1:27" ht="16.2" x14ac:dyDescent="0.45">
      <c r="A954" s="57"/>
      <c r="B954" s="57"/>
      <c r="C954" s="57"/>
      <c r="D954" s="58"/>
      <c r="E954" s="58"/>
      <c r="F954" s="59"/>
      <c r="G954" s="58"/>
      <c r="H954" s="72"/>
      <c r="I954" s="61"/>
      <c r="J954" s="62"/>
      <c r="K954" s="57"/>
      <c r="L954" s="63"/>
      <c r="M954" s="63"/>
      <c r="N954" s="63"/>
      <c r="O954" s="64"/>
      <c r="P954" s="73"/>
      <c r="Q954" s="66"/>
      <c r="R954" s="66"/>
      <c r="S954" s="67"/>
      <c r="T954" s="67"/>
      <c r="U954" s="68"/>
      <c r="V954" s="74"/>
      <c r="W954" s="75"/>
      <c r="X954" s="63"/>
      <c r="Y954" s="62"/>
      <c r="Z954" s="60"/>
      <c r="AA954" s="71"/>
    </row>
    <row r="955" spans="1:27" ht="16.2" x14ac:dyDescent="0.45">
      <c r="A955" s="76"/>
      <c r="B955" s="76"/>
      <c r="C955" s="77"/>
      <c r="D955" s="77"/>
      <c r="E955" s="77"/>
      <c r="F955" s="77"/>
      <c r="G955" s="77"/>
      <c r="H955" s="78"/>
      <c r="I955" s="79"/>
      <c r="J955" s="80"/>
      <c r="K955" s="81"/>
      <c r="L955" s="82"/>
      <c r="M955" s="82"/>
      <c r="N955" s="82"/>
      <c r="O955" s="83"/>
      <c r="P955" s="84"/>
      <c r="Q955" s="85"/>
      <c r="R955" s="85"/>
      <c r="S955" s="84"/>
      <c r="T955" s="84"/>
      <c r="U955" s="86"/>
      <c r="V955" s="87"/>
      <c r="W955" s="87"/>
      <c r="X955" s="88"/>
      <c r="Y955" s="89"/>
      <c r="Z955" s="83"/>
      <c r="AA955" s="90">
        <f>SUM(AA953:AA954)</f>
        <v>1.27925</v>
      </c>
    </row>
    <row r="956" spans="1:27" ht="16.2" x14ac:dyDescent="0.45">
      <c r="A956" s="1"/>
      <c r="B956" s="1"/>
      <c r="C956" s="2"/>
      <c r="D956" s="1"/>
      <c r="E956" s="1"/>
      <c r="F956" s="1"/>
      <c r="G956" s="1"/>
      <c r="H956" s="1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6.2" x14ac:dyDescent="0.45">
      <c r="A957" s="91"/>
      <c r="B957" s="92" t="s">
        <v>38</v>
      </c>
      <c r="C957" s="93" t="s">
        <v>39</v>
      </c>
      <c r="D957" s="93"/>
      <c r="E957" s="94"/>
      <c r="F957" s="95"/>
      <c r="G957" s="95"/>
      <c r="H957" s="92"/>
      <c r="I957" s="92"/>
      <c r="J957" s="92" t="s">
        <v>40</v>
      </c>
      <c r="K957" s="92"/>
      <c r="L957" s="92"/>
      <c r="M957" s="92"/>
      <c r="N957" s="92"/>
      <c r="O957" s="96"/>
      <c r="P957" s="96"/>
      <c r="Q957" s="96"/>
      <c r="R957" s="96"/>
      <c r="S957" s="1"/>
      <c r="T957" s="1"/>
      <c r="U957" s="1"/>
      <c r="V957" s="97" t="s">
        <v>41</v>
      </c>
      <c r="W957" s="97"/>
      <c r="X957" s="98"/>
      <c r="Y957" s="99">
        <f>AA955</f>
        <v>1.27925</v>
      </c>
      <c r="Z957" s="97" t="s">
        <v>42</v>
      </c>
      <c r="AA957" s="1"/>
    </row>
    <row r="958" spans="1:27" ht="16.2" x14ac:dyDescent="0.45">
      <c r="A958" s="91"/>
      <c r="B958" s="92"/>
      <c r="C958" s="93"/>
      <c r="D958" s="93"/>
      <c r="E958" s="94"/>
      <c r="F958" s="95"/>
      <c r="G958" s="95"/>
      <c r="H958" s="92"/>
      <c r="I958" s="92"/>
      <c r="J958" s="92" t="s">
        <v>43</v>
      </c>
      <c r="K958" s="92"/>
      <c r="L958" s="92"/>
      <c r="M958" s="92"/>
      <c r="N958" s="92"/>
      <c r="O958" s="96"/>
      <c r="P958" s="96"/>
      <c r="Q958" s="96"/>
      <c r="R958" s="96"/>
      <c r="S958" s="1"/>
      <c r="T958" s="1"/>
      <c r="U958" s="1"/>
      <c r="V958" s="100" t="s">
        <v>44</v>
      </c>
      <c r="W958" s="100"/>
      <c r="X958" s="100"/>
      <c r="Y958" s="101">
        <f>Y957*90%</f>
        <v>1.1513249999999999</v>
      </c>
      <c r="Z958" s="97" t="s">
        <v>42</v>
      </c>
      <c r="AA958" s="1"/>
    </row>
    <row r="959" spans="1:27" ht="16.2" x14ac:dyDescent="0.45">
      <c r="A959" s="91"/>
      <c r="B959" s="92"/>
      <c r="C959" s="93"/>
      <c r="D959" s="93"/>
      <c r="E959" s="94"/>
      <c r="F959" s="95"/>
      <c r="G959" s="95"/>
      <c r="H959" s="92"/>
      <c r="I959" s="92"/>
      <c r="J959" s="92" t="s">
        <v>45</v>
      </c>
      <c r="K959" s="92"/>
      <c r="L959" s="92"/>
      <c r="M959" s="92"/>
      <c r="N959" s="92"/>
      <c r="O959" s="96"/>
      <c r="P959" s="96"/>
      <c r="Q959" s="96"/>
      <c r="R959" s="92"/>
      <c r="S959" s="1"/>
      <c r="T959" s="1"/>
      <c r="U959" s="1"/>
      <c r="V959" s="91" t="s">
        <v>46</v>
      </c>
      <c r="W959" s="91"/>
      <c r="X959" s="91"/>
      <c r="Y959" s="101">
        <f>Y957-Y958</f>
        <v>0.12792500000000007</v>
      </c>
      <c r="Z959" s="97" t="s">
        <v>42</v>
      </c>
      <c r="AA959" s="91"/>
    </row>
    <row r="960" spans="1:27" ht="16.2" x14ac:dyDescent="0.45">
      <c r="A960" s="91"/>
      <c r="B960" s="92"/>
      <c r="C960" s="93"/>
      <c r="D960" s="93"/>
      <c r="E960" s="94"/>
      <c r="F960" s="95"/>
      <c r="G960" s="95"/>
      <c r="H960" s="92"/>
      <c r="I960" s="94"/>
      <c r="J960" s="92" t="s">
        <v>47</v>
      </c>
      <c r="K960" s="94"/>
      <c r="L960" s="94"/>
      <c r="M960" s="94"/>
      <c r="N960" s="94"/>
      <c r="O960" s="96"/>
      <c r="P960" s="96"/>
      <c r="Q960" s="96"/>
      <c r="R960" s="92"/>
      <c r="S960" s="1"/>
      <c r="T960" s="1"/>
      <c r="U960" s="1"/>
      <c r="V960" s="1"/>
      <c r="W960" s="1"/>
      <c r="X960" s="91"/>
      <c r="Y960" s="91"/>
      <c r="Z960" s="91"/>
      <c r="AA960" s="91"/>
    </row>
    <row r="961" spans="1:27" ht="16.2" x14ac:dyDescent="0.45">
      <c r="A961" s="98"/>
      <c r="B961" s="94"/>
      <c r="C961" s="102"/>
      <c r="D961" s="94"/>
      <c r="E961" s="94"/>
      <c r="F961" s="95"/>
      <c r="G961" s="95"/>
      <c r="H961" s="103"/>
      <c r="I961" s="94"/>
      <c r="J961" s="103" t="s">
        <v>48</v>
      </c>
      <c r="K961" s="94"/>
      <c r="L961" s="94"/>
      <c r="M961" s="94"/>
      <c r="N961" s="94"/>
      <c r="O961" s="95"/>
      <c r="P961" s="95"/>
      <c r="Q961" s="95"/>
      <c r="R961" s="95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24" x14ac:dyDescent="0.65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</row>
    <row r="963" spans="1:27" ht="24" x14ac:dyDescent="0.65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</row>
    <row r="964" spans="1:27" ht="16.2" x14ac:dyDescent="0.45">
      <c r="A964" s="4"/>
      <c r="B964" s="4"/>
      <c r="C964" s="105"/>
      <c r="D964" s="4"/>
      <c r="E964" s="4"/>
      <c r="F964" s="4"/>
      <c r="G964" s="4"/>
      <c r="H964" s="4"/>
      <c r="I964" s="106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6.2" x14ac:dyDescent="0.45">
      <c r="A965" s="4"/>
      <c r="B965" s="4"/>
      <c r="C965" s="105"/>
      <c r="D965" s="4"/>
      <c r="E965" s="4"/>
      <c r="F965" s="4"/>
      <c r="G965" s="4"/>
      <c r="H965" s="4"/>
      <c r="I965" s="106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6.2" x14ac:dyDescent="0.45">
      <c r="A966" s="4"/>
      <c r="B966" s="4"/>
      <c r="C966" s="105"/>
      <c r="D966" s="4"/>
      <c r="E966" s="4"/>
      <c r="F966" s="4"/>
      <c r="G966" s="4"/>
      <c r="H966" s="4"/>
      <c r="I966" s="106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6.2" x14ac:dyDescent="0.45">
      <c r="A967" s="4"/>
      <c r="B967" s="4"/>
      <c r="C967" s="105"/>
      <c r="D967" s="4"/>
      <c r="E967" s="4"/>
      <c r="F967" s="4"/>
      <c r="G967" s="4"/>
      <c r="H967" s="4"/>
      <c r="I967" s="106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6.2" x14ac:dyDescent="0.45">
      <c r="A968" s="4"/>
      <c r="B968" s="4"/>
      <c r="C968" s="105"/>
      <c r="D968" s="4"/>
      <c r="E968" s="4"/>
      <c r="F968" s="4"/>
      <c r="G968" s="4"/>
      <c r="H968" s="4"/>
      <c r="I968" s="106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6.2" x14ac:dyDescent="0.45">
      <c r="A969" s="4"/>
      <c r="B969" s="4"/>
      <c r="C969" s="105"/>
      <c r="D969" s="4"/>
      <c r="E969" s="4"/>
      <c r="F969" s="4"/>
      <c r="G969" s="4"/>
      <c r="H969" s="4"/>
      <c r="I969" s="106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 t="s">
        <v>51</v>
      </c>
    </row>
    <row r="970" spans="1:27" ht="18" x14ac:dyDescent="0.5">
      <c r="A970" s="4"/>
      <c r="B970" s="4"/>
      <c r="C970" s="105"/>
      <c r="D970" s="4"/>
      <c r="E970" s="4"/>
      <c r="F970" s="4"/>
      <c r="G970" s="4"/>
      <c r="H970" s="4"/>
      <c r="I970" s="106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5" t="s">
        <v>0</v>
      </c>
    </row>
    <row r="971" spans="1:27" ht="24" x14ac:dyDescent="0.65">
      <c r="A971" s="6" t="s">
        <v>1</v>
      </c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spans="1:27" ht="24" x14ac:dyDescent="0.65">
      <c r="A972" s="6" t="s">
        <v>2</v>
      </c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spans="1:27" ht="24" x14ac:dyDescent="0.65">
      <c r="A973" s="7"/>
      <c r="B973" s="8" t="s">
        <v>3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9" t="s">
        <v>135</v>
      </c>
      <c r="N973" s="9"/>
      <c r="O973" s="9"/>
      <c r="P973" s="9"/>
      <c r="Q973" s="10" t="s">
        <v>136</v>
      </c>
      <c r="R973" s="10"/>
      <c r="S973" s="10" t="s">
        <v>100</v>
      </c>
      <c r="T973" s="10"/>
      <c r="U973" s="11" t="s">
        <v>7</v>
      </c>
      <c r="V973" s="11"/>
      <c r="W973" s="11"/>
      <c r="X973" s="11"/>
      <c r="Y973" s="11"/>
      <c r="Z973" s="11"/>
      <c r="AA973" s="11"/>
    </row>
    <row r="974" spans="1:27" ht="18" x14ac:dyDescent="0.5">
      <c r="A974" s="12" t="s">
        <v>8</v>
      </c>
      <c r="B974" s="13" t="s">
        <v>9</v>
      </c>
      <c r="C974" s="14" t="s">
        <v>10</v>
      </c>
      <c r="D974" s="15" t="s">
        <v>11</v>
      </c>
      <c r="E974" s="15"/>
      <c r="F974" s="15"/>
      <c r="G974" s="15"/>
      <c r="H974" s="15"/>
      <c r="I974" s="15"/>
      <c r="J974" s="15"/>
      <c r="K974" s="16" t="s">
        <v>12</v>
      </c>
      <c r="L974" s="17"/>
      <c r="M974" s="17"/>
      <c r="N974" s="17"/>
      <c r="O974" s="17"/>
      <c r="P974" s="17"/>
      <c r="Q974" s="17"/>
      <c r="R974" s="17"/>
      <c r="S974" s="17"/>
      <c r="T974" s="17"/>
      <c r="U974" s="18"/>
      <c r="V974" s="19" t="s">
        <v>13</v>
      </c>
      <c r="W974" s="19" t="s">
        <v>14</v>
      </c>
      <c r="X974" s="19" t="s">
        <v>15</v>
      </c>
      <c r="Y974" s="19" t="s">
        <v>16</v>
      </c>
      <c r="Z974" s="19" t="s">
        <v>17</v>
      </c>
      <c r="AA974" s="20" t="s">
        <v>18</v>
      </c>
    </row>
    <row r="975" spans="1:27" ht="16.2" x14ac:dyDescent="0.45">
      <c r="A975" s="12"/>
      <c r="B975" s="13"/>
      <c r="C975" s="14"/>
      <c r="D975" s="21" t="s">
        <v>19</v>
      </c>
      <c r="E975" s="22"/>
      <c r="F975" s="23"/>
      <c r="G975" s="24" t="s">
        <v>20</v>
      </c>
      <c r="H975" s="25" t="s">
        <v>21</v>
      </c>
      <c r="I975" s="26" t="s">
        <v>22</v>
      </c>
      <c r="J975" s="25" t="s">
        <v>23</v>
      </c>
      <c r="K975" s="27" t="s">
        <v>8</v>
      </c>
      <c r="L975" s="28" t="s">
        <v>24</v>
      </c>
      <c r="M975" s="28" t="s">
        <v>25</v>
      </c>
      <c r="N975" s="29" t="s">
        <v>20</v>
      </c>
      <c r="O975" s="28" t="s">
        <v>26</v>
      </c>
      <c r="P975" s="29" t="s">
        <v>27</v>
      </c>
      <c r="Q975" s="30" t="s">
        <v>28</v>
      </c>
      <c r="R975" s="28" t="s">
        <v>29</v>
      </c>
      <c r="S975" s="31" t="s">
        <v>30</v>
      </c>
      <c r="T975" s="32"/>
      <c r="U975" s="28" t="s">
        <v>31</v>
      </c>
      <c r="V975" s="33"/>
      <c r="W975" s="33"/>
      <c r="X975" s="33"/>
      <c r="Y975" s="33"/>
      <c r="Z975" s="33"/>
      <c r="AA975" s="34"/>
    </row>
    <row r="976" spans="1:27" x14ac:dyDescent="0.3">
      <c r="A976" s="12"/>
      <c r="B976" s="13"/>
      <c r="C976" s="14"/>
      <c r="D976" s="35"/>
      <c r="E976" s="36"/>
      <c r="F976" s="37"/>
      <c r="G976" s="24"/>
      <c r="H976" s="38"/>
      <c r="I976" s="39"/>
      <c r="J976" s="38"/>
      <c r="K976" s="40"/>
      <c r="L976" s="41"/>
      <c r="M976" s="41"/>
      <c r="N976" s="42"/>
      <c r="O976" s="41"/>
      <c r="P976" s="42"/>
      <c r="Q976" s="43"/>
      <c r="R976" s="41"/>
      <c r="S976" s="30" t="s">
        <v>32</v>
      </c>
      <c r="T976" s="30" t="s">
        <v>33</v>
      </c>
      <c r="U976" s="41"/>
      <c r="V976" s="33"/>
      <c r="W976" s="33"/>
      <c r="X976" s="33"/>
      <c r="Y976" s="33"/>
      <c r="Z976" s="33"/>
      <c r="AA976" s="34"/>
    </row>
    <row r="977" spans="1:27" x14ac:dyDescent="0.3">
      <c r="A977" s="12"/>
      <c r="B977" s="13"/>
      <c r="C977" s="14"/>
      <c r="D977" s="44" t="s">
        <v>34</v>
      </c>
      <c r="E977" s="44" t="s">
        <v>35</v>
      </c>
      <c r="F977" s="44" t="s">
        <v>36</v>
      </c>
      <c r="G977" s="24"/>
      <c r="H977" s="38"/>
      <c r="I977" s="39"/>
      <c r="J977" s="38"/>
      <c r="K977" s="40"/>
      <c r="L977" s="41"/>
      <c r="M977" s="41"/>
      <c r="N977" s="42"/>
      <c r="O977" s="41"/>
      <c r="P977" s="42"/>
      <c r="Q977" s="43"/>
      <c r="R977" s="41"/>
      <c r="S977" s="43"/>
      <c r="T977" s="43"/>
      <c r="U977" s="41"/>
      <c r="V977" s="33"/>
      <c r="W977" s="33"/>
      <c r="X977" s="33"/>
      <c r="Y977" s="33"/>
      <c r="Z977" s="33"/>
      <c r="AA977" s="34"/>
    </row>
    <row r="978" spans="1:27" x14ac:dyDescent="0.3">
      <c r="A978" s="12"/>
      <c r="B978" s="13"/>
      <c r="C978" s="14"/>
      <c r="D978" s="45"/>
      <c r="E978" s="45"/>
      <c r="F978" s="45"/>
      <c r="G978" s="24"/>
      <c r="H978" s="38"/>
      <c r="I978" s="39"/>
      <c r="J978" s="38"/>
      <c r="K978" s="40"/>
      <c r="L978" s="41"/>
      <c r="M978" s="41"/>
      <c r="N978" s="42"/>
      <c r="O978" s="41"/>
      <c r="P978" s="42"/>
      <c r="Q978" s="43"/>
      <c r="R978" s="41"/>
      <c r="S978" s="43"/>
      <c r="T978" s="43"/>
      <c r="U978" s="41"/>
      <c r="V978" s="33"/>
      <c r="W978" s="33"/>
      <c r="X978" s="33"/>
      <c r="Y978" s="33"/>
      <c r="Z978" s="33"/>
      <c r="AA978" s="34"/>
    </row>
    <row r="979" spans="1:27" x14ac:dyDescent="0.3">
      <c r="A979" s="12"/>
      <c r="B979" s="13"/>
      <c r="C979" s="14"/>
      <c r="D979" s="46"/>
      <c r="E979" s="46"/>
      <c r="F979" s="46"/>
      <c r="G979" s="47"/>
      <c r="H979" s="48"/>
      <c r="I979" s="49"/>
      <c r="J979" s="48"/>
      <c r="K979" s="50"/>
      <c r="L979" s="51"/>
      <c r="M979" s="51"/>
      <c r="N979" s="52"/>
      <c r="O979" s="51"/>
      <c r="P979" s="52"/>
      <c r="Q979" s="53"/>
      <c r="R979" s="51"/>
      <c r="S979" s="53"/>
      <c r="T979" s="53"/>
      <c r="U979" s="51"/>
      <c r="V979" s="54"/>
      <c r="W979" s="54"/>
      <c r="X979" s="54"/>
      <c r="Y979" s="54"/>
      <c r="Z979" s="54"/>
      <c r="AA979" s="55"/>
    </row>
    <row r="980" spans="1:27" ht="16.2" x14ac:dyDescent="0.45">
      <c r="A980" s="56">
        <v>1</v>
      </c>
      <c r="B980" s="57" t="s">
        <v>37</v>
      </c>
      <c r="C980" s="57">
        <v>407</v>
      </c>
      <c r="D980" s="58">
        <v>0</v>
      </c>
      <c r="E980" s="58">
        <v>0</v>
      </c>
      <c r="F980" s="59">
        <v>91</v>
      </c>
      <c r="G980" s="58">
        <v>1</v>
      </c>
      <c r="H980" s="60">
        <f t="shared" ref="H980" si="72">(D980*400)+(E980*100)+(F980)</f>
        <v>91</v>
      </c>
      <c r="I980" s="61">
        <v>85</v>
      </c>
      <c r="J980" s="62">
        <f t="shared" ref="J980" si="73">(H980*I980)</f>
        <v>7735</v>
      </c>
      <c r="K980" s="57"/>
      <c r="L980" s="63"/>
      <c r="M980" s="63"/>
      <c r="N980" s="63"/>
      <c r="O980" s="64"/>
      <c r="P980" s="65"/>
      <c r="Q980" s="66"/>
      <c r="R980" s="66"/>
      <c r="S980" s="67"/>
      <c r="T980" s="67"/>
      <c r="U980" s="68"/>
      <c r="V980" s="69"/>
      <c r="W980" s="70"/>
      <c r="X980" s="63"/>
      <c r="Y980" s="62">
        <f>(J980)</f>
        <v>7735</v>
      </c>
      <c r="Z980" s="60">
        <v>0.01</v>
      </c>
      <c r="AA980" s="71">
        <f>Y980*Z980/100</f>
        <v>0.77350000000000008</v>
      </c>
    </row>
    <row r="981" spans="1:27" ht="16.2" x14ac:dyDescent="0.45">
      <c r="A981" s="57"/>
      <c r="B981" s="57"/>
      <c r="C981" s="57"/>
      <c r="D981" s="58"/>
      <c r="E981" s="58"/>
      <c r="F981" s="59"/>
      <c r="G981" s="58"/>
      <c r="H981" s="72"/>
      <c r="I981" s="61"/>
      <c r="J981" s="62"/>
      <c r="K981" s="57"/>
      <c r="L981" s="63"/>
      <c r="M981" s="63"/>
      <c r="N981" s="63"/>
      <c r="O981" s="64"/>
      <c r="P981" s="73"/>
      <c r="Q981" s="66"/>
      <c r="R981" s="66"/>
      <c r="S981" s="67"/>
      <c r="T981" s="67"/>
      <c r="U981" s="68"/>
      <c r="V981" s="74"/>
      <c r="W981" s="75"/>
      <c r="X981" s="63"/>
      <c r="Y981" s="62"/>
      <c r="Z981" s="60"/>
      <c r="AA981" s="71"/>
    </row>
    <row r="982" spans="1:27" ht="16.2" x14ac:dyDescent="0.45">
      <c r="A982" s="76"/>
      <c r="B982" s="76"/>
      <c r="C982" s="77"/>
      <c r="D982" s="77"/>
      <c r="E982" s="77"/>
      <c r="F982" s="77"/>
      <c r="G982" s="77"/>
      <c r="H982" s="78"/>
      <c r="I982" s="79"/>
      <c r="J982" s="80"/>
      <c r="K982" s="81"/>
      <c r="L982" s="82"/>
      <c r="M982" s="82"/>
      <c r="N982" s="82"/>
      <c r="O982" s="83"/>
      <c r="P982" s="84"/>
      <c r="Q982" s="85"/>
      <c r="R982" s="85"/>
      <c r="S982" s="84"/>
      <c r="T982" s="84"/>
      <c r="U982" s="86"/>
      <c r="V982" s="87"/>
      <c r="W982" s="87"/>
      <c r="X982" s="88"/>
      <c r="Y982" s="89"/>
      <c r="Z982" s="83"/>
      <c r="AA982" s="90">
        <f>SUM(AA980:AA981)</f>
        <v>0.77350000000000008</v>
      </c>
    </row>
    <row r="983" spans="1:27" ht="16.2" x14ac:dyDescent="0.45">
      <c r="A983" s="1"/>
      <c r="B983" s="1"/>
      <c r="C983" s="2"/>
      <c r="D983" s="1"/>
      <c r="E983" s="1"/>
      <c r="F983" s="1"/>
      <c r="G983" s="1"/>
      <c r="H983" s="1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6.2" x14ac:dyDescent="0.45">
      <c r="A984" s="91"/>
      <c r="B984" s="92" t="s">
        <v>38</v>
      </c>
      <c r="C984" s="93" t="s">
        <v>39</v>
      </c>
      <c r="D984" s="93"/>
      <c r="E984" s="94"/>
      <c r="F984" s="95"/>
      <c r="G984" s="95"/>
      <c r="H984" s="92"/>
      <c r="I984" s="92"/>
      <c r="J984" s="92" t="s">
        <v>40</v>
      </c>
      <c r="K984" s="92"/>
      <c r="L984" s="92"/>
      <c r="M984" s="92"/>
      <c r="N984" s="92"/>
      <c r="O984" s="96"/>
      <c r="P984" s="96"/>
      <c r="Q984" s="96"/>
      <c r="R984" s="96"/>
      <c r="S984" s="1"/>
      <c r="T984" s="1"/>
      <c r="U984" s="1"/>
      <c r="V984" s="97" t="s">
        <v>41</v>
      </c>
      <c r="W984" s="97"/>
      <c r="X984" s="98"/>
      <c r="Y984" s="99">
        <f>AA982</f>
        <v>0.77350000000000008</v>
      </c>
      <c r="Z984" s="97" t="s">
        <v>42</v>
      </c>
      <c r="AA984" s="1"/>
    </row>
    <row r="985" spans="1:27" ht="16.2" x14ac:dyDescent="0.45">
      <c r="A985" s="91"/>
      <c r="B985" s="92"/>
      <c r="C985" s="93"/>
      <c r="D985" s="93"/>
      <c r="E985" s="94"/>
      <c r="F985" s="95"/>
      <c r="G985" s="95"/>
      <c r="H985" s="92"/>
      <c r="I985" s="92"/>
      <c r="J985" s="92" t="s">
        <v>43</v>
      </c>
      <c r="K985" s="92"/>
      <c r="L985" s="92"/>
      <c r="M985" s="92"/>
      <c r="N985" s="92"/>
      <c r="O985" s="96"/>
      <c r="P985" s="96"/>
      <c r="Q985" s="96"/>
      <c r="R985" s="96"/>
      <c r="S985" s="1"/>
      <c r="T985" s="1"/>
      <c r="U985" s="1"/>
      <c r="V985" s="100" t="s">
        <v>44</v>
      </c>
      <c r="W985" s="100"/>
      <c r="X985" s="100"/>
      <c r="Y985" s="101">
        <f>Y984*90%</f>
        <v>0.69615000000000005</v>
      </c>
      <c r="Z985" s="97" t="s">
        <v>42</v>
      </c>
      <c r="AA985" s="1"/>
    </row>
    <row r="986" spans="1:27" ht="16.2" x14ac:dyDescent="0.45">
      <c r="A986" s="91"/>
      <c r="B986" s="92"/>
      <c r="C986" s="93"/>
      <c r="D986" s="93"/>
      <c r="E986" s="94"/>
      <c r="F986" s="95"/>
      <c r="G986" s="95"/>
      <c r="H986" s="92"/>
      <c r="I986" s="92"/>
      <c r="J986" s="92" t="s">
        <v>45</v>
      </c>
      <c r="K986" s="92"/>
      <c r="L986" s="92"/>
      <c r="M986" s="92"/>
      <c r="N986" s="92"/>
      <c r="O986" s="96"/>
      <c r="P986" s="96"/>
      <c r="Q986" s="96"/>
      <c r="R986" s="92"/>
      <c r="S986" s="1"/>
      <c r="T986" s="1"/>
      <c r="U986" s="1"/>
      <c r="V986" s="91" t="s">
        <v>46</v>
      </c>
      <c r="W986" s="91"/>
      <c r="X986" s="91"/>
      <c r="Y986" s="101">
        <f>Y984-Y985</f>
        <v>7.735000000000003E-2</v>
      </c>
      <c r="Z986" s="97" t="s">
        <v>42</v>
      </c>
      <c r="AA986" s="91"/>
    </row>
    <row r="987" spans="1:27" ht="16.2" x14ac:dyDescent="0.45">
      <c r="A987" s="91"/>
      <c r="B987" s="92"/>
      <c r="C987" s="93"/>
      <c r="D987" s="93"/>
      <c r="E987" s="94"/>
      <c r="F987" s="95"/>
      <c r="G987" s="95"/>
      <c r="H987" s="92"/>
      <c r="I987" s="94"/>
      <c r="J987" s="92" t="s">
        <v>47</v>
      </c>
      <c r="K987" s="94"/>
      <c r="L987" s="94"/>
      <c r="M987" s="94"/>
      <c r="N987" s="94"/>
      <c r="O987" s="96"/>
      <c r="P987" s="96"/>
      <c r="Q987" s="96"/>
      <c r="R987" s="92"/>
      <c r="S987" s="1"/>
      <c r="T987" s="1"/>
      <c r="U987" s="1"/>
      <c r="V987" s="1"/>
      <c r="W987" s="1"/>
      <c r="X987" s="91"/>
      <c r="Y987" s="91"/>
      <c r="Z987" s="91"/>
      <c r="AA987" s="91"/>
    </row>
    <row r="988" spans="1:27" ht="16.2" x14ac:dyDescent="0.45">
      <c r="A988" s="98"/>
      <c r="B988" s="94"/>
      <c r="C988" s="102"/>
      <c r="D988" s="94"/>
      <c r="E988" s="94"/>
      <c r="F988" s="95"/>
      <c r="G988" s="95"/>
      <c r="H988" s="103"/>
      <c r="I988" s="94"/>
      <c r="J988" s="103" t="s">
        <v>48</v>
      </c>
      <c r="K988" s="94"/>
      <c r="L988" s="94"/>
      <c r="M988" s="94"/>
      <c r="N988" s="94"/>
      <c r="O988" s="95"/>
      <c r="P988" s="95"/>
      <c r="Q988" s="95"/>
      <c r="R988" s="95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24" x14ac:dyDescent="0.65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</row>
    <row r="990" spans="1:27" ht="24" x14ac:dyDescent="0.65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</row>
    <row r="991" spans="1:27" ht="16.2" x14ac:dyDescent="0.45">
      <c r="A991" s="4"/>
      <c r="B991" s="4"/>
      <c r="C991" s="105"/>
      <c r="D991" s="4"/>
      <c r="E991" s="4"/>
      <c r="F991" s="4"/>
      <c r="G991" s="4"/>
      <c r="H991" s="4"/>
      <c r="I991" s="106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6.2" x14ac:dyDescent="0.45">
      <c r="A992" s="4"/>
      <c r="B992" s="4"/>
      <c r="C992" s="105"/>
      <c r="D992" s="4"/>
      <c r="E992" s="4"/>
      <c r="F992" s="4"/>
      <c r="G992" s="4"/>
      <c r="H992" s="4"/>
      <c r="I992" s="106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6.2" x14ac:dyDescent="0.45">
      <c r="A993" s="4"/>
      <c r="B993" s="4"/>
      <c r="C993" s="105"/>
      <c r="D993" s="4"/>
      <c r="E993" s="4"/>
      <c r="F993" s="4"/>
      <c r="G993" s="4"/>
      <c r="H993" s="4"/>
      <c r="I993" s="106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6.2" x14ac:dyDescent="0.45">
      <c r="A994" s="4"/>
      <c r="B994" s="4"/>
      <c r="C994" s="105"/>
      <c r="D994" s="4"/>
      <c r="E994" s="4"/>
      <c r="F994" s="4"/>
      <c r="G994" s="4"/>
      <c r="H994" s="4"/>
      <c r="I994" s="106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6.2" x14ac:dyDescent="0.45">
      <c r="A995" s="4"/>
      <c r="B995" s="4"/>
      <c r="C995" s="105"/>
      <c r="D995" s="4"/>
      <c r="E995" s="4"/>
      <c r="F995" s="4"/>
      <c r="G995" s="4"/>
      <c r="H995" s="4"/>
      <c r="I995" s="106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6.2" x14ac:dyDescent="0.45">
      <c r="A996" s="4"/>
      <c r="B996" s="4"/>
      <c r="C996" s="105"/>
      <c r="D996" s="4"/>
      <c r="E996" s="4"/>
      <c r="F996" s="4"/>
      <c r="G996" s="4"/>
      <c r="H996" s="4"/>
      <c r="I996" s="106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 t="s">
        <v>51</v>
      </c>
    </row>
    <row r="997" spans="1:27" ht="18" x14ac:dyDescent="0.5">
      <c r="A997" s="4"/>
      <c r="B997" s="4"/>
      <c r="C997" s="105"/>
      <c r="D997" s="4"/>
      <c r="E997" s="4"/>
      <c r="F997" s="4"/>
      <c r="G997" s="4"/>
      <c r="H997" s="4"/>
      <c r="I997" s="106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5" t="s">
        <v>0</v>
      </c>
    </row>
    <row r="998" spans="1:27" ht="24" x14ac:dyDescent="0.65">
      <c r="A998" s="6" t="s">
        <v>1</v>
      </c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spans="1:27" ht="24" x14ac:dyDescent="0.65">
      <c r="A999" s="6" t="s">
        <v>2</v>
      </c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spans="1:27" ht="24" x14ac:dyDescent="0.65">
      <c r="A1000" s="7"/>
      <c r="B1000" s="8" t="s">
        <v>3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9" t="s">
        <v>137</v>
      </c>
      <c r="N1000" s="9"/>
      <c r="O1000" s="9"/>
      <c r="P1000" s="9"/>
      <c r="Q1000" s="10" t="s">
        <v>138</v>
      </c>
      <c r="R1000" s="10"/>
      <c r="S1000" s="10" t="s">
        <v>59</v>
      </c>
      <c r="T1000" s="10"/>
      <c r="U1000" s="11" t="s">
        <v>7</v>
      </c>
      <c r="V1000" s="11"/>
      <c r="W1000" s="11"/>
      <c r="X1000" s="11"/>
      <c r="Y1000" s="11"/>
      <c r="Z1000" s="11"/>
      <c r="AA1000" s="11"/>
    </row>
    <row r="1001" spans="1:27" ht="18" x14ac:dyDescent="0.5">
      <c r="A1001" s="12" t="s">
        <v>8</v>
      </c>
      <c r="B1001" s="13" t="s">
        <v>9</v>
      </c>
      <c r="C1001" s="14" t="s">
        <v>10</v>
      </c>
      <c r="D1001" s="15" t="s">
        <v>11</v>
      </c>
      <c r="E1001" s="15"/>
      <c r="F1001" s="15"/>
      <c r="G1001" s="15"/>
      <c r="H1001" s="15"/>
      <c r="I1001" s="15"/>
      <c r="J1001" s="15"/>
      <c r="K1001" s="16" t="s">
        <v>12</v>
      </c>
      <c r="L1001" s="17"/>
      <c r="M1001" s="17"/>
      <c r="N1001" s="17"/>
      <c r="O1001" s="17"/>
      <c r="P1001" s="17"/>
      <c r="Q1001" s="17"/>
      <c r="R1001" s="17"/>
      <c r="S1001" s="17"/>
      <c r="T1001" s="17"/>
      <c r="U1001" s="18"/>
      <c r="V1001" s="19" t="s">
        <v>13</v>
      </c>
      <c r="W1001" s="19" t="s">
        <v>14</v>
      </c>
      <c r="X1001" s="19" t="s">
        <v>15</v>
      </c>
      <c r="Y1001" s="19" t="s">
        <v>16</v>
      </c>
      <c r="Z1001" s="19" t="s">
        <v>17</v>
      </c>
      <c r="AA1001" s="20" t="s">
        <v>18</v>
      </c>
    </row>
    <row r="1002" spans="1:27" ht="16.2" x14ac:dyDescent="0.45">
      <c r="A1002" s="12"/>
      <c r="B1002" s="13"/>
      <c r="C1002" s="14"/>
      <c r="D1002" s="21" t="s">
        <v>19</v>
      </c>
      <c r="E1002" s="22"/>
      <c r="F1002" s="23"/>
      <c r="G1002" s="24" t="s">
        <v>20</v>
      </c>
      <c r="H1002" s="25" t="s">
        <v>21</v>
      </c>
      <c r="I1002" s="26" t="s">
        <v>22</v>
      </c>
      <c r="J1002" s="25" t="s">
        <v>23</v>
      </c>
      <c r="K1002" s="27" t="s">
        <v>8</v>
      </c>
      <c r="L1002" s="28" t="s">
        <v>24</v>
      </c>
      <c r="M1002" s="28" t="s">
        <v>25</v>
      </c>
      <c r="N1002" s="29" t="s">
        <v>20</v>
      </c>
      <c r="O1002" s="28" t="s">
        <v>26</v>
      </c>
      <c r="P1002" s="29" t="s">
        <v>27</v>
      </c>
      <c r="Q1002" s="30" t="s">
        <v>28</v>
      </c>
      <c r="R1002" s="28" t="s">
        <v>29</v>
      </c>
      <c r="S1002" s="31" t="s">
        <v>30</v>
      </c>
      <c r="T1002" s="32"/>
      <c r="U1002" s="28" t="s">
        <v>31</v>
      </c>
      <c r="V1002" s="33"/>
      <c r="W1002" s="33"/>
      <c r="X1002" s="33"/>
      <c r="Y1002" s="33"/>
      <c r="Z1002" s="33"/>
      <c r="AA1002" s="34"/>
    </row>
    <row r="1003" spans="1:27" x14ac:dyDescent="0.3">
      <c r="A1003" s="12"/>
      <c r="B1003" s="13"/>
      <c r="C1003" s="14"/>
      <c r="D1003" s="35"/>
      <c r="E1003" s="36"/>
      <c r="F1003" s="37"/>
      <c r="G1003" s="24"/>
      <c r="H1003" s="38"/>
      <c r="I1003" s="39"/>
      <c r="J1003" s="38"/>
      <c r="K1003" s="40"/>
      <c r="L1003" s="41"/>
      <c r="M1003" s="41"/>
      <c r="N1003" s="42"/>
      <c r="O1003" s="41"/>
      <c r="P1003" s="42"/>
      <c r="Q1003" s="43"/>
      <c r="R1003" s="41"/>
      <c r="S1003" s="30" t="s">
        <v>32</v>
      </c>
      <c r="T1003" s="30" t="s">
        <v>33</v>
      </c>
      <c r="U1003" s="41"/>
      <c r="V1003" s="33"/>
      <c r="W1003" s="33"/>
      <c r="X1003" s="33"/>
      <c r="Y1003" s="33"/>
      <c r="Z1003" s="33"/>
      <c r="AA1003" s="34"/>
    </row>
    <row r="1004" spans="1:27" x14ac:dyDescent="0.3">
      <c r="A1004" s="12"/>
      <c r="B1004" s="13"/>
      <c r="C1004" s="14"/>
      <c r="D1004" s="44" t="s">
        <v>34</v>
      </c>
      <c r="E1004" s="44" t="s">
        <v>35</v>
      </c>
      <c r="F1004" s="44" t="s">
        <v>36</v>
      </c>
      <c r="G1004" s="24"/>
      <c r="H1004" s="38"/>
      <c r="I1004" s="39"/>
      <c r="J1004" s="38"/>
      <c r="K1004" s="40"/>
      <c r="L1004" s="41"/>
      <c r="M1004" s="41"/>
      <c r="N1004" s="42"/>
      <c r="O1004" s="41"/>
      <c r="P1004" s="42"/>
      <c r="Q1004" s="43"/>
      <c r="R1004" s="41"/>
      <c r="S1004" s="43"/>
      <c r="T1004" s="43"/>
      <c r="U1004" s="41"/>
      <c r="V1004" s="33"/>
      <c r="W1004" s="33"/>
      <c r="X1004" s="33"/>
      <c r="Y1004" s="33"/>
      <c r="Z1004" s="33"/>
      <c r="AA1004" s="34"/>
    </row>
    <row r="1005" spans="1:27" x14ac:dyDescent="0.3">
      <c r="A1005" s="12"/>
      <c r="B1005" s="13"/>
      <c r="C1005" s="14"/>
      <c r="D1005" s="45"/>
      <c r="E1005" s="45"/>
      <c r="F1005" s="45"/>
      <c r="G1005" s="24"/>
      <c r="H1005" s="38"/>
      <c r="I1005" s="39"/>
      <c r="J1005" s="38"/>
      <c r="K1005" s="40"/>
      <c r="L1005" s="41"/>
      <c r="M1005" s="41"/>
      <c r="N1005" s="42"/>
      <c r="O1005" s="41"/>
      <c r="P1005" s="42"/>
      <c r="Q1005" s="43"/>
      <c r="R1005" s="41"/>
      <c r="S1005" s="43"/>
      <c r="T1005" s="43"/>
      <c r="U1005" s="41"/>
      <c r="V1005" s="33"/>
      <c r="W1005" s="33"/>
      <c r="X1005" s="33"/>
      <c r="Y1005" s="33"/>
      <c r="Z1005" s="33"/>
      <c r="AA1005" s="34"/>
    </row>
    <row r="1006" spans="1:27" x14ac:dyDescent="0.3">
      <c r="A1006" s="12"/>
      <c r="B1006" s="13"/>
      <c r="C1006" s="14"/>
      <c r="D1006" s="46"/>
      <c r="E1006" s="46"/>
      <c r="F1006" s="46"/>
      <c r="G1006" s="47"/>
      <c r="H1006" s="48"/>
      <c r="I1006" s="49"/>
      <c r="J1006" s="48"/>
      <c r="K1006" s="50"/>
      <c r="L1006" s="51"/>
      <c r="M1006" s="51"/>
      <c r="N1006" s="52"/>
      <c r="O1006" s="51"/>
      <c r="P1006" s="52"/>
      <c r="Q1006" s="53"/>
      <c r="R1006" s="51"/>
      <c r="S1006" s="53"/>
      <c r="T1006" s="53"/>
      <c r="U1006" s="51"/>
      <c r="V1006" s="54"/>
      <c r="W1006" s="54"/>
      <c r="X1006" s="54"/>
      <c r="Y1006" s="54"/>
      <c r="Z1006" s="54"/>
      <c r="AA1006" s="55"/>
    </row>
    <row r="1007" spans="1:27" ht="16.2" x14ac:dyDescent="0.45">
      <c r="A1007" s="56">
        <v>1</v>
      </c>
      <c r="B1007" s="57" t="s">
        <v>37</v>
      </c>
      <c r="C1007" s="57">
        <v>423</v>
      </c>
      <c r="D1007" s="58">
        <v>0</v>
      </c>
      <c r="E1007" s="58">
        <v>1</v>
      </c>
      <c r="F1007" s="59">
        <v>20</v>
      </c>
      <c r="G1007" s="58">
        <v>1</v>
      </c>
      <c r="H1007" s="60">
        <f t="shared" ref="H1007" si="74">(D1007*400)+(E1007*100)+(F1007)</f>
        <v>120</v>
      </c>
      <c r="I1007" s="61">
        <v>85</v>
      </c>
      <c r="J1007" s="62">
        <f t="shared" ref="J1007" si="75">(H1007*I1007)</f>
        <v>10200</v>
      </c>
      <c r="K1007" s="57"/>
      <c r="L1007" s="63"/>
      <c r="M1007" s="63"/>
      <c r="N1007" s="63"/>
      <c r="O1007" s="64"/>
      <c r="P1007" s="65"/>
      <c r="Q1007" s="66"/>
      <c r="R1007" s="66"/>
      <c r="S1007" s="67"/>
      <c r="T1007" s="67"/>
      <c r="U1007" s="68"/>
      <c r="V1007" s="69"/>
      <c r="W1007" s="70"/>
      <c r="X1007" s="63"/>
      <c r="Y1007" s="62">
        <f>(J1007)</f>
        <v>10200</v>
      </c>
      <c r="Z1007" s="60">
        <v>0.01</v>
      </c>
      <c r="AA1007" s="71">
        <f>Y1007*Z1007/100</f>
        <v>1.02</v>
      </c>
    </row>
    <row r="1008" spans="1:27" ht="16.2" x14ac:dyDescent="0.45">
      <c r="A1008" s="57"/>
      <c r="B1008" s="57"/>
      <c r="C1008" s="57"/>
      <c r="D1008" s="58"/>
      <c r="E1008" s="58"/>
      <c r="F1008" s="59"/>
      <c r="G1008" s="58"/>
      <c r="H1008" s="72"/>
      <c r="I1008" s="61"/>
      <c r="J1008" s="62"/>
      <c r="K1008" s="57"/>
      <c r="L1008" s="63"/>
      <c r="M1008" s="63"/>
      <c r="N1008" s="63"/>
      <c r="O1008" s="64"/>
      <c r="P1008" s="73"/>
      <c r="Q1008" s="66"/>
      <c r="R1008" s="66"/>
      <c r="S1008" s="67"/>
      <c r="T1008" s="67"/>
      <c r="U1008" s="68"/>
      <c r="V1008" s="74"/>
      <c r="W1008" s="75"/>
      <c r="X1008" s="63"/>
      <c r="Y1008" s="62"/>
      <c r="Z1008" s="60"/>
      <c r="AA1008" s="71"/>
    </row>
    <row r="1009" spans="1:27" ht="16.2" x14ac:dyDescent="0.45">
      <c r="A1009" s="76"/>
      <c r="B1009" s="76"/>
      <c r="C1009" s="77"/>
      <c r="D1009" s="77"/>
      <c r="E1009" s="77"/>
      <c r="F1009" s="77"/>
      <c r="G1009" s="77"/>
      <c r="H1009" s="78"/>
      <c r="I1009" s="79"/>
      <c r="J1009" s="80"/>
      <c r="K1009" s="81"/>
      <c r="L1009" s="82"/>
      <c r="M1009" s="82"/>
      <c r="N1009" s="82"/>
      <c r="O1009" s="83"/>
      <c r="P1009" s="84"/>
      <c r="Q1009" s="85"/>
      <c r="R1009" s="85"/>
      <c r="S1009" s="84"/>
      <c r="T1009" s="84"/>
      <c r="U1009" s="86"/>
      <c r="V1009" s="87"/>
      <c r="W1009" s="87"/>
      <c r="X1009" s="88"/>
      <c r="Y1009" s="89"/>
      <c r="Z1009" s="83"/>
      <c r="AA1009" s="90">
        <f>SUM(AA1007:AA1008)</f>
        <v>1.02</v>
      </c>
    </row>
    <row r="1010" spans="1:27" ht="16.2" x14ac:dyDescent="0.45">
      <c r="A1010" s="1"/>
      <c r="B1010" s="1"/>
      <c r="C1010" s="2"/>
      <c r="D1010" s="1"/>
      <c r="E1010" s="1"/>
      <c r="F1010" s="1"/>
      <c r="G1010" s="1"/>
      <c r="H1010" s="1"/>
      <c r="I1010" s="3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6.2" x14ac:dyDescent="0.45">
      <c r="A1011" s="91"/>
      <c r="B1011" s="92" t="s">
        <v>38</v>
      </c>
      <c r="C1011" s="93" t="s">
        <v>39</v>
      </c>
      <c r="D1011" s="93"/>
      <c r="E1011" s="94"/>
      <c r="F1011" s="95"/>
      <c r="G1011" s="95"/>
      <c r="H1011" s="92"/>
      <c r="I1011" s="92"/>
      <c r="J1011" s="92" t="s">
        <v>40</v>
      </c>
      <c r="K1011" s="92"/>
      <c r="L1011" s="92"/>
      <c r="M1011" s="92"/>
      <c r="N1011" s="92"/>
      <c r="O1011" s="96"/>
      <c r="P1011" s="96"/>
      <c r="Q1011" s="96"/>
      <c r="R1011" s="96"/>
      <c r="S1011" s="1"/>
      <c r="T1011" s="1"/>
      <c r="U1011" s="1"/>
      <c r="V1011" s="97" t="s">
        <v>41</v>
      </c>
      <c r="W1011" s="97"/>
      <c r="X1011" s="98"/>
      <c r="Y1011" s="99">
        <f>AA1009</f>
        <v>1.02</v>
      </c>
      <c r="Z1011" s="97" t="s">
        <v>42</v>
      </c>
      <c r="AA1011" s="1"/>
    </row>
    <row r="1012" spans="1:27" ht="16.2" x14ac:dyDescent="0.45">
      <c r="A1012" s="91"/>
      <c r="B1012" s="92"/>
      <c r="C1012" s="93"/>
      <c r="D1012" s="93"/>
      <c r="E1012" s="94"/>
      <c r="F1012" s="95"/>
      <c r="G1012" s="95"/>
      <c r="H1012" s="92"/>
      <c r="I1012" s="92"/>
      <c r="J1012" s="92" t="s">
        <v>43</v>
      </c>
      <c r="K1012" s="92"/>
      <c r="L1012" s="92"/>
      <c r="M1012" s="92"/>
      <c r="N1012" s="92"/>
      <c r="O1012" s="96"/>
      <c r="P1012" s="96"/>
      <c r="Q1012" s="96"/>
      <c r="R1012" s="96"/>
      <c r="S1012" s="1"/>
      <c r="T1012" s="1"/>
      <c r="U1012" s="1"/>
      <c r="V1012" s="100" t="s">
        <v>44</v>
      </c>
      <c r="W1012" s="100"/>
      <c r="X1012" s="100"/>
      <c r="Y1012" s="101">
        <f>Y1011*90%</f>
        <v>0.91800000000000004</v>
      </c>
      <c r="Z1012" s="97" t="s">
        <v>42</v>
      </c>
      <c r="AA1012" s="1"/>
    </row>
    <row r="1013" spans="1:27" ht="16.2" x14ac:dyDescent="0.45">
      <c r="A1013" s="91"/>
      <c r="B1013" s="92"/>
      <c r="C1013" s="93"/>
      <c r="D1013" s="93"/>
      <c r="E1013" s="94"/>
      <c r="F1013" s="95"/>
      <c r="G1013" s="95"/>
      <c r="H1013" s="92"/>
      <c r="I1013" s="92"/>
      <c r="J1013" s="92" t="s">
        <v>45</v>
      </c>
      <c r="K1013" s="92"/>
      <c r="L1013" s="92"/>
      <c r="M1013" s="92"/>
      <c r="N1013" s="92"/>
      <c r="O1013" s="96"/>
      <c r="P1013" s="96"/>
      <c r="Q1013" s="96"/>
      <c r="R1013" s="92"/>
      <c r="S1013" s="1"/>
      <c r="T1013" s="1"/>
      <c r="U1013" s="1"/>
      <c r="V1013" s="91" t="s">
        <v>46</v>
      </c>
      <c r="W1013" s="91"/>
      <c r="X1013" s="91"/>
      <c r="Y1013" s="101">
        <f>Y1011-Y1012</f>
        <v>0.10199999999999998</v>
      </c>
      <c r="Z1013" s="97" t="s">
        <v>42</v>
      </c>
      <c r="AA1013" s="91"/>
    </row>
    <row r="1014" spans="1:27" ht="16.2" x14ac:dyDescent="0.45">
      <c r="A1014" s="91"/>
      <c r="B1014" s="92"/>
      <c r="C1014" s="93"/>
      <c r="D1014" s="93"/>
      <c r="E1014" s="94"/>
      <c r="F1014" s="95"/>
      <c r="G1014" s="95"/>
      <c r="H1014" s="92"/>
      <c r="I1014" s="94"/>
      <c r="J1014" s="92" t="s">
        <v>47</v>
      </c>
      <c r="K1014" s="94"/>
      <c r="L1014" s="94"/>
      <c r="M1014" s="94"/>
      <c r="N1014" s="94"/>
      <c r="O1014" s="96"/>
      <c r="P1014" s="96"/>
      <c r="Q1014" s="96"/>
      <c r="R1014" s="92"/>
      <c r="S1014" s="1"/>
      <c r="T1014" s="1"/>
      <c r="U1014" s="1"/>
      <c r="V1014" s="1"/>
      <c r="W1014" s="1"/>
      <c r="X1014" s="91"/>
      <c r="Y1014" s="91"/>
      <c r="Z1014" s="91"/>
      <c r="AA1014" s="91"/>
    </row>
    <row r="1015" spans="1:27" ht="16.2" x14ac:dyDescent="0.45">
      <c r="A1015" s="98"/>
      <c r="B1015" s="94"/>
      <c r="C1015" s="102"/>
      <c r="D1015" s="94"/>
      <c r="E1015" s="94"/>
      <c r="F1015" s="95"/>
      <c r="G1015" s="95"/>
      <c r="H1015" s="103"/>
      <c r="I1015" s="94"/>
      <c r="J1015" s="103" t="s">
        <v>48</v>
      </c>
      <c r="K1015" s="94"/>
      <c r="L1015" s="94"/>
      <c r="M1015" s="94"/>
      <c r="N1015" s="94"/>
      <c r="O1015" s="95"/>
      <c r="P1015" s="95"/>
      <c r="Q1015" s="95"/>
      <c r="R1015" s="95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ht="24" x14ac:dyDescent="0.65">
      <c r="A1016" s="104"/>
      <c r="B1016" s="104"/>
      <c r="C1016" s="104"/>
      <c r="D1016" s="104"/>
      <c r="E1016" s="104"/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  <c r="S1016" s="104"/>
      <c r="T1016" s="104"/>
      <c r="U1016" s="104"/>
      <c r="V1016" s="104"/>
      <c r="W1016" s="104"/>
      <c r="X1016" s="104"/>
      <c r="Y1016" s="104"/>
      <c r="Z1016" s="104"/>
      <c r="AA1016" s="104"/>
    </row>
    <row r="1017" spans="1:27" ht="24" x14ac:dyDescent="0.65">
      <c r="A1017" s="104"/>
      <c r="B1017" s="104"/>
      <c r="C1017" s="104"/>
      <c r="D1017" s="104"/>
      <c r="E1017" s="104"/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  <c r="R1017" s="104"/>
      <c r="S1017" s="104"/>
      <c r="T1017" s="104"/>
      <c r="U1017" s="104"/>
      <c r="V1017" s="104"/>
      <c r="W1017" s="104"/>
      <c r="X1017" s="104"/>
      <c r="Y1017" s="104"/>
      <c r="Z1017" s="104"/>
      <c r="AA1017" s="104"/>
    </row>
    <row r="1018" spans="1:27" ht="16.2" x14ac:dyDescent="0.45">
      <c r="A1018" s="4"/>
      <c r="B1018" s="4"/>
      <c r="C1018" s="105"/>
      <c r="D1018" s="4"/>
      <c r="E1018" s="4"/>
      <c r="F1018" s="4"/>
      <c r="G1018" s="4"/>
      <c r="H1018" s="4"/>
      <c r="I1018" s="106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ht="16.2" x14ac:dyDescent="0.45">
      <c r="A1019" s="4"/>
      <c r="B1019" s="4"/>
      <c r="C1019" s="105"/>
      <c r="D1019" s="4"/>
      <c r="E1019" s="4"/>
      <c r="F1019" s="4"/>
      <c r="G1019" s="4"/>
      <c r="H1019" s="4"/>
      <c r="I1019" s="106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ht="16.2" x14ac:dyDescent="0.45">
      <c r="A1020" s="4"/>
      <c r="B1020" s="4"/>
      <c r="C1020" s="105"/>
      <c r="D1020" s="4"/>
      <c r="E1020" s="4"/>
      <c r="F1020" s="4"/>
      <c r="G1020" s="4"/>
      <c r="H1020" s="4"/>
      <c r="I1020" s="106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ht="16.2" x14ac:dyDescent="0.45">
      <c r="A1021" s="4"/>
      <c r="B1021" s="4"/>
      <c r="C1021" s="105"/>
      <c r="D1021" s="4"/>
      <c r="E1021" s="4"/>
      <c r="F1021" s="4"/>
      <c r="G1021" s="4"/>
      <c r="H1021" s="4"/>
      <c r="I1021" s="106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ht="16.2" x14ac:dyDescent="0.45">
      <c r="A1022" s="4"/>
      <c r="B1022" s="4"/>
      <c r="C1022" s="105"/>
      <c r="D1022" s="4"/>
      <c r="E1022" s="4"/>
      <c r="F1022" s="4"/>
      <c r="G1022" s="4"/>
      <c r="H1022" s="4"/>
      <c r="I1022" s="106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spans="1:27" ht="16.2" x14ac:dyDescent="0.45">
      <c r="A1023" s="4"/>
      <c r="B1023" s="4"/>
      <c r="C1023" s="105"/>
      <c r="D1023" s="4"/>
      <c r="E1023" s="4"/>
      <c r="F1023" s="4"/>
      <c r="G1023" s="4"/>
      <c r="H1023" s="4"/>
      <c r="I1023" s="106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 t="s">
        <v>51</v>
      </c>
    </row>
    <row r="1024" spans="1:27" ht="18" x14ac:dyDescent="0.5">
      <c r="A1024" s="4"/>
      <c r="B1024" s="4"/>
      <c r="C1024" s="105"/>
      <c r="D1024" s="4"/>
      <c r="E1024" s="4"/>
      <c r="F1024" s="4"/>
      <c r="G1024" s="4"/>
      <c r="H1024" s="4"/>
      <c r="I1024" s="106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5" t="s">
        <v>0</v>
      </c>
    </row>
    <row r="1025" spans="1:27" ht="24" x14ac:dyDescent="0.65">
      <c r="A1025" s="6" t="s">
        <v>1</v>
      </c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</row>
    <row r="1026" spans="1:27" ht="24" x14ac:dyDescent="0.65">
      <c r="A1026" s="6" t="s">
        <v>2</v>
      </c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</row>
    <row r="1027" spans="1:27" ht="24" x14ac:dyDescent="0.65">
      <c r="A1027" s="7"/>
      <c r="B1027" s="8" t="s">
        <v>3</v>
      </c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9" t="s">
        <v>139</v>
      </c>
      <c r="N1027" s="9"/>
      <c r="O1027" s="9"/>
      <c r="P1027" s="9"/>
      <c r="Q1027" s="10" t="s">
        <v>140</v>
      </c>
      <c r="R1027" s="10"/>
      <c r="S1027" s="10" t="s">
        <v>141</v>
      </c>
      <c r="T1027" s="10"/>
      <c r="U1027" s="11" t="s">
        <v>7</v>
      </c>
      <c r="V1027" s="11"/>
      <c r="W1027" s="11"/>
      <c r="X1027" s="11"/>
      <c r="Y1027" s="11"/>
      <c r="Z1027" s="11"/>
      <c r="AA1027" s="11"/>
    </row>
    <row r="1028" spans="1:27" ht="18" x14ac:dyDescent="0.5">
      <c r="A1028" s="12" t="s">
        <v>8</v>
      </c>
      <c r="B1028" s="13" t="s">
        <v>9</v>
      </c>
      <c r="C1028" s="14" t="s">
        <v>10</v>
      </c>
      <c r="D1028" s="15" t="s">
        <v>11</v>
      </c>
      <c r="E1028" s="15"/>
      <c r="F1028" s="15"/>
      <c r="G1028" s="15"/>
      <c r="H1028" s="15"/>
      <c r="I1028" s="15"/>
      <c r="J1028" s="15"/>
      <c r="K1028" s="16" t="s">
        <v>12</v>
      </c>
      <c r="L1028" s="17"/>
      <c r="M1028" s="17"/>
      <c r="N1028" s="17"/>
      <c r="O1028" s="17"/>
      <c r="P1028" s="17"/>
      <c r="Q1028" s="17"/>
      <c r="R1028" s="17"/>
      <c r="S1028" s="17"/>
      <c r="T1028" s="17"/>
      <c r="U1028" s="18"/>
      <c r="V1028" s="19" t="s">
        <v>13</v>
      </c>
      <c r="W1028" s="19" t="s">
        <v>14</v>
      </c>
      <c r="X1028" s="19" t="s">
        <v>15</v>
      </c>
      <c r="Y1028" s="19" t="s">
        <v>16</v>
      </c>
      <c r="Z1028" s="19" t="s">
        <v>17</v>
      </c>
      <c r="AA1028" s="20" t="s">
        <v>18</v>
      </c>
    </row>
    <row r="1029" spans="1:27" ht="16.2" x14ac:dyDescent="0.45">
      <c r="A1029" s="12"/>
      <c r="B1029" s="13"/>
      <c r="C1029" s="14"/>
      <c r="D1029" s="21" t="s">
        <v>19</v>
      </c>
      <c r="E1029" s="22"/>
      <c r="F1029" s="23"/>
      <c r="G1029" s="24" t="s">
        <v>20</v>
      </c>
      <c r="H1029" s="25" t="s">
        <v>21</v>
      </c>
      <c r="I1029" s="26" t="s">
        <v>22</v>
      </c>
      <c r="J1029" s="25" t="s">
        <v>23</v>
      </c>
      <c r="K1029" s="27" t="s">
        <v>8</v>
      </c>
      <c r="L1029" s="28" t="s">
        <v>24</v>
      </c>
      <c r="M1029" s="28" t="s">
        <v>25</v>
      </c>
      <c r="N1029" s="29" t="s">
        <v>20</v>
      </c>
      <c r="O1029" s="28" t="s">
        <v>26</v>
      </c>
      <c r="P1029" s="29" t="s">
        <v>27</v>
      </c>
      <c r="Q1029" s="30" t="s">
        <v>28</v>
      </c>
      <c r="R1029" s="28" t="s">
        <v>29</v>
      </c>
      <c r="S1029" s="31" t="s">
        <v>30</v>
      </c>
      <c r="T1029" s="32"/>
      <c r="U1029" s="28" t="s">
        <v>31</v>
      </c>
      <c r="V1029" s="33"/>
      <c r="W1029" s="33"/>
      <c r="X1029" s="33"/>
      <c r="Y1029" s="33"/>
      <c r="Z1029" s="33"/>
      <c r="AA1029" s="34"/>
    </row>
    <row r="1030" spans="1:27" x14ac:dyDescent="0.3">
      <c r="A1030" s="12"/>
      <c r="B1030" s="13"/>
      <c r="C1030" s="14"/>
      <c r="D1030" s="35"/>
      <c r="E1030" s="36"/>
      <c r="F1030" s="37"/>
      <c r="G1030" s="24"/>
      <c r="H1030" s="38"/>
      <c r="I1030" s="39"/>
      <c r="J1030" s="38"/>
      <c r="K1030" s="40"/>
      <c r="L1030" s="41"/>
      <c r="M1030" s="41"/>
      <c r="N1030" s="42"/>
      <c r="O1030" s="41"/>
      <c r="P1030" s="42"/>
      <c r="Q1030" s="43"/>
      <c r="R1030" s="41"/>
      <c r="S1030" s="30" t="s">
        <v>32</v>
      </c>
      <c r="T1030" s="30" t="s">
        <v>33</v>
      </c>
      <c r="U1030" s="41"/>
      <c r="V1030" s="33"/>
      <c r="W1030" s="33"/>
      <c r="X1030" s="33"/>
      <c r="Y1030" s="33"/>
      <c r="Z1030" s="33"/>
      <c r="AA1030" s="34"/>
    </row>
    <row r="1031" spans="1:27" x14ac:dyDescent="0.3">
      <c r="A1031" s="12"/>
      <c r="B1031" s="13"/>
      <c r="C1031" s="14"/>
      <c r="D1031" s="44" t="s">
        <v>34</v>
      </c>
      <c r="E1031" s="44" t="s">
        <v>35</v>
      </c>
      <c r="F1031" s="44" t="s">
        <v>36</v>
      </c>
      <c r="G1031" s="24"/>
      <c r="H1031" s="38"/>
      <c r="I1031" s="39"/>
      <c r="J1031" s="38"/>
      <c r="K1031" s="40"/>
      <c r="L1031" s="41"/>
      <c r="M1031" s="41"/>
      <c r="N1031" s="42"/>
      <c r="O1031" s="41"/>
      <c r="P1031" s="42"/>
      <c r="Q1031" s="43"/>
      <c r="R1031" s="41"/>
      <c r="S1031" s="43"/>
      <c r="T1031" s="43"/>
      <c r="U1031" s="41"/>
      <c r="V1031" s="33"/>
      <c r="W1031" s="33"/>
      <c r="X1031" s="33"/>
      <c r="Y1031" s="33"/>
      <c r="Z1031" s="33"/>
      <c r="AA1031" s="34"/>
    </row>
    <row r="1032" spans="1:27" x14ac:dyDescent="0.3">
      <c r="A1032" s="12"/>
      <c r="B1032" s="13"/>
      <c r="C1032" s="14"/>
      <c r="D1032" s="45"/>
      <c r="E1032" s="45"/>
      <c r="F1032" s="45"/>
      <c r="G1032" s="24"/>
      <c r="H1032" s="38"/>
      <c r="I1032" s="39"/>
      <c r="J1032" s="38"/>
      <c r="K1032" s="40"/>
      <c r="L1032" s="41"/>
      <c r="M1032" s="41"/>
      <c r="N1032" s="42"/>
      <c r="O1032" s="41"/>
      <c r="P1032" s="42"/>
      <c r="Q1032" s="43"/>
      <c r="R1032" s="41"/>
      <c r="S1032" s="43"/>
      <c r="T1032" s="43"/>
      <c r="U1032" s="41"/>
      <c r="V1032" s="33"/>
      <c r="W1032" s="33"/>
      <c r="X1032" s="33"/>
      <c r="Y1032" s="33"/>
      <c r="Z1032" s="33"/>
      <c r="AA1032" s="34"/>
    </row>
    <row r="1033" spans="1:27" x14ac:dyDescent="0.3">
      <c r="A1033" s="12"/>
      <c r="B1033" s="13"/>
      <c r="C1033" s="14"/>
      <c r="D1033" s="46"/>
      <c r="E1033" s="46"/>
      <c r="F1033" s="46"/>
      <c r="G1033" s="47"/>
      <c r="H1033" s="48"/>
      <c r="I1033" s="49"/>
      <c r="J1033" s="48"/>
      <c r="K1033" s="50"/>
      <c r="L1033" s="51"/>
      <c r="M1033" s="51"/>
      <c r="N1033" s="52"/>
      <c r="O1033" s="51"/>
      <c r="P1033" s="52"/>
      <c r="Q1033" s="53"/>
      <c r="R1033" s="51"/>
      <c r="S1033" s="53"/>
      <c r="T1033" s="53"/>
      <c r="U1033" s="51"/>
      <c r="V1033" s="54"/>
      <c r="W1033" s="54"/>
      <c r="X1033" s="54"/>
      <c r="Y1033" s="54"/>
      <c r="Z1033" s="54"/>
      <c r="AA1033" s="55"/>
    </row>
    <row r="1034" spans="1:27" ht="16.2" x14ac:dyDescent="0.45">
      <c r="A1034" s="56">
        <v>1</v>
      </c>
      <c r="B1034" s="57" t="s">
        <v>37</v>
      </c>
      <c r="C1034" s="57">
        <v>470</v>
      </c>
      <c r="D1034" s="58">
        <v>0</v>
      </c>
      <c r="E1034" s="58">
        <v>0</v>
      </c>
      <c r="F1034" s="59">
        <v>65</v>
      </c>
      <c r="G1034" s="58">
        <v>1</v>
      </c>
      <c r="H1034" s="60">
        <f t="shared" ref="H1034" si="76">(D1034*400)+(E1034*100)+(F1034)</f>
        <v>65</v>
      </c>
      <c r="I1034" s="61">
        <v>85</v>
      </c>
      <c r="J1034" s="62">
        <f t="shared" ref="J1034" si="77">(H1034*I1034)</f>
        <v>5525</v>
      </c>
      <c r="K1034" s="57"/>
      <c r="L1034" s="63"/>
      <c r="M1034" s="63"/>
      <c r="N1034" s="63"/>
      <c r="O1034" s="64"/>
      <c r="P1034" s="65"/>
      <c r="Q1034" s="66"/>
      <c r="R1034" s="66"/>
      <c r="S1034" s="67"/>
      <c r="T1034" s="67"/>
      <c r="U1034" s="68"/>
      <c r="V1034" s="69"/>
      <c r="W1034" s="70"/>
      <c r="X1034" s="63"/>
      <c r="Y1034" s="62">
        <f>(J1034)</f>
        <v>5525</v>
      </c>
      <c r="Z1034" s="60">
        <v>0.01</v>
      </c>
      <c r="AA1034" s="71">
        <f>Y1034*Z1034/100</f>
        <v>0.55249999999999999</v>
      </c>
    </row>
    <row r="1035" spans="1:27" ht="16.2" x14ac:dyDescent="0.45">
      <c r="A1035" s="57"/>
      <c r="B1035" s="57"/>
      <c r="C1035" s="57"/>
      <c r="D1035" s="58"/>
      <c r="E1035" s="58"/>
      <c r="F1035" s="59"/>
      <c r="G1035" s="58"/>
      <c r="H1035" s="72"/>
      <c r="I1035" s="61"/>
      <c r="J1035" s="62"/>
      <c r="K1035" s="57"/>
      <c r="L1035" s="63"/>
      <c r="M1035" s="63"/>
      <c r="N1035" s="63"/>
      <c r="O1035" s="64"/>
      <c r="P1035" s="73"/>
      <c r="Q1035" s="66"/>
      <c r="R1035" s="66"/>
      <c r="S1035" s="67"/>
      <c r="T1035" s="67"/>
      <c r="U1035" s="68"/>
      <c r="V1035" s="74"/>
      <c r="W1035" s="75"/>
      <c r="X1035" s="63"/>
      <c r="Y1035" s="62"/>
      <c r="Z1035" s="60"/>
      <c r="AA1035" s="71"/>
    </row>
    <row r="1036" spans="1:27" ht="16.2" x14ac:dyDescent="0.45">
      <c r="A1036" s="76"/>
      <c r="B1036" s="76"/>
      <c r="C1036" s="77"/>
      <c r="D1036" s="77"/>
      <c r="E1036" s="77"/>
      <c r="F1036" s="77"/>
      <c r="G1036" s="77"/>
      <c r="H1036" s="78"/>
      <c r="I1036" s="79"/>
      <c r="J1036" s="80"/>
      <c r="K1036" s="81"/>
      <c r="L1036" s="82"/>
      <c r="M1036" s="82"/>
      <c r="N1036" s="82"/>
      <c r="O1036" s="83"/>
      <c r="P1036" s="84"/>
      <c r="Q1036" s="85"/>
      <c r="R1036" s="85"/>
      <c r="S1036" s="84"/>
      <c r="T1036" s="84"/>
      <c r="U1036" s="86"/>
      <c r="V1036" s="87"/>
      <c r="W1036" s="87"/>
      <c r="X1036" s="88"/>
      <c r="Y1036" s="89"/>
      <c r="Z1036" s="83"/>
      <c r="AA1036" s="90">
        <f>SUM(AA1034:AA1035)</f>
        <v>0.55249999999999999</v>
      </c>
    </row>
    <row r="1037" spans="1:27" ht="16.2" x14ac:dyDescent="0.45">
      <c r="A1037" s="1"/>
      <c r="B1037" s="1"/>
      <c r="C1037" s="2"/>
      <c r="D1037" s="1"/>
      <c r="E1037" s="1"/>
      <c r="F1037" s="1"/>
      <c r="G1037" s="1"/>
      <c r="H1037" s="1"/>
      <c r="I1037" s="3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16.2" x14ac:dyDescent="0.45">
      <c r="A1038" s="91"/>
      <c r="B1038" s="92" t="s">
        <v>38</v>
      </c>
      <c r="C1038" s="93" t="s">
        <v>39</v>
      </c>
      <c r="D1038" s="93"/>
      <c r="E1038" s="94"/>
      <c r="F1038" s="95"/>
      <c r="G1038" s="95"/>
      <c r="H1038" s="92"/>
      <c r="I1038" s="92"/>
      <c r="J1038" s="92" t="s">
        <v>40</v>
      </c>
      <c r="K1038" s="92"/>
      <c r="L1038" s="92"/>
      <c r="M1038" s="92"/>
      <c r="N1038" s="92"/>
      <c r="O1038" s="96"/>
      <c r="P1038" s="96"/>
      <c r="Q1038" s="96"/>
      <c r="R1038" s="96"/>
      <c r="S1038" s="1"/>
      <c r="T1038" s="1"/>
      <c r="U1038" s="1"/>
      <c r="V1038" s="97" t="s">
        <v>41</v>
      </c>
      <c r="W1038" s="97"/>
      <c r="X1038" s="98"/>
      <c r="Y1038" s="99">
        <f>AA1036</f>
        <v>0.55249999999999999</v>
      </c>
      <c r="Z1038" s="97" t="s">
        <v>42</v>
      </c>
      <c r="AA1038" s="1"/>
    </row>
    <row r="1039" spans="1:27" ht="16.2" x14ac:dyDescent="0.45">
      <c r="A1039" s="91"/>
      <c r="B1039" s="92"/>
      <c r="C1039" s="93"/>
      <c r="D1039" s="93"/>
      <c r="E1039" s="94"/>
      <c r="F1039" s="95"/>
      <c r="G1039" s="95"/>
      <c r="H1039" s="92"/>
      <c r="I1039" s="92"/>
      <c r="J1039" s="92" t="s">
        <v>43</v>
      </c>
      <c r="K1039" s="92"/>
      <c r="L1039" s="92"/>
      <c r="M1039" s="92"/>
      <c r="N1039" s="92"/>
      <c r="O1039" s="96"/>
      <c r="P1039" s="96"/>
      <c r="Q1039" s="96"/>
      <c r="R1039" s="96"/>
      <c r="S1039" s="1"/>
      <c r="T1039" s="1"/>
      <c r="U1039" s="1"/>
      <c r="V1039" s="100" t="s">
        <v>44</v>
      </c>
      <c r="W1039" s="100"/>
      <c r="X1039" s="100"/>
      <c r="Y1039" s="101">
        <f>Y1038*90%</f>
        <v>0.49725000000000003</v>
      </c>
      <c r="Z1039" s="97" t="s">
        <v>42</v>
      </c>
      <c r="AA1039" s="1"/>
    </row>
    <row r="1040" spans="1:27" ht="16.2" x14ac:dyDescent="0.45">
      <c r="A1040" s="91"/>
      <c r="B1040" s="92"/>
      <c r="C1040" s="93"/>
      <c r="D1040" s="93"/>
      <c r="E1040" s="94"/>
      <c r="F1040" s="95"/>
      <c r="G1040" s="95"/>
      <c r="H1040" s="92"/>
      <c r="I1040" s="92"/>
      <c r="J1040" s="92" t="s">
        <v>45</v>
      </c>
      <c r="K1040" s="92"/>
      <c r="L1040" s="92"/>
      <c r="M1040" s="92"/>
      <c r="N1040" s="92"/>
      <c r="O1040" s="96"/>
      <c r="P1040" s="96"/>
      <c r="Q1040" s="96"/>
      <c r="R1040" s="92"/>
      <c r="S1040" s="1"/>
      <c r="T1040" s="1"/>
      <c r="U1040" s="1"/>
      <c r="V1040" s="91" t="s">
        <v>46</v>
      </c>
      <c r="W1040" s="91"/>
      <c r="X1040" s="91"/>
      <c r="Y1040" s="101">
        <f>Y1038-Y1039</f>
        <v>5.5249999999999966E-2</v>
      </c>
      <c r="Z1040" s="97" t="s">
        <v>42</v>
      </c>
      <c r="AA1040" s="91"/>
    </row>
    <row r="1041" spans="1:27" ht="16.2" x14ac:dyDescent="0.45">
      <c r="A1041" s="91"/>
      <c r="B1041" s="92"/>
      <c r="C1041" s="93"/>
      <c r="D1041" s="93"/>
      <c r="E1041" s="94"/>
      <c r="F1041" s="95"/>
      <c r="G1041" s="95"/>
      <c r="H1041" s="92"/>
      <c r="I1041" s="94"/>
      <c r="J1041" s="92" t="s">
        <v>47</v>
      </c>
      <c r="K1041" s="94"/>
      <c r="L1041" s="94"/>
      <c r="M1041" s="94"/>
      <c r="N1041" s="94"/>
      <c r="O1041" s="96"/>
      <c r="P1041" s="96"/>
      <c r="Q1041" s="96"/>
      <c r="R1041" s="92"/>
      <c r="S1041" s="1"/>
      <c r="T1041" s="1"/>
      <c r="U1041" s="1"/>
      <c r="V1041" s="1"/>
      <c r="W1041" s="1"/>
      <c r="X1041" s="91"/>
      <c r="Y1041" s="91"/>
      <c r="Z1041" s="91"/>
      <c r="AA1041" s="91"/>
    </row>
    <row r="1042" spans="1:27" ht="16.2" x14ac:dyDescent="0.45">
      <c r="A1042" s="98"/>
      <c r="B1042" s="94"/>
      <c r="C1042" s="102"/>
      <c r="D1042" s="94"/>
      <c r="E1042" s="94"/>
      <c r="F1042" s="95"/>
      <c r="G1042" s="95"/>
      <c r="H1042" s="103"/>
      <c r="I1042" s="94"/>
      <c r="J1042" s="103" t="s">
        <v>48</v>
      </c>
      <c r="K1042" s="94"/>
      <c r="L1042" s="94"/>
      <c r="M1042" s="94"/>
      <c r="N1042" s="94"/>
      <c r="O1042" s="95"/>
      <c r="P1042" s="95"/>
      <c r="Q1042" s="95"/>
      <c r="R1042" s="95"/>
      <c r="S1042" s="4"/>
      <c r="T1042" s="4"/>
      <c r="U1042" s="4"/>
      <c r="V1042" s="4"/>
      <c r="W1042" s="4"/>
      <c r="X1042" s="4"/>
      <c r="Y1042" s="4"/>
      <c r="Z1042" s="4"/>
      <c r="AA1042" s="4"/>
    </row>
    <row r="1043" spans="1:27" ht="24" x14ac:dyDescent="0.65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</row>
    <row r="1044" spans="1:27" ht="24" x14ac:dyDescent="0.65">
      <c r="A1044" s="104"/>
      <c r="B1044" s="104"/>
      <c r="C1044" s="104"/>
      <c r="D1044" s="104"/>
      <c r="E1044" s="104"/>
      <c r="F1044" s="104"/>
      <c r="G1044" s="104"/>
      <c r="H1044" s="104"/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  <c r="S1044" s="104"/>
      <c r="T1044" s="104"/>
      <c r="U1044" s="104"/>
      <c r="V1044" s="104"/>
      <c r="W1044" s="104"/>
      <c r="X1044" s="104"/>
      <c r="Y1044" s="104"/>
      <c r="Z1044" s="104"/>
      <c r="AA1044" s="104"/>
    </row>
    <row r="1045" spans="1:27" ht="16.2" x14ac:dyDescent="0.45">
      <c r="A1045" s="4"/>
      <c r="B1045" s="4"/>
      <c r="C1045" s="105"/>
      <c r="D1045" s="4"/>
      <c r="E1045" s="4"/>
      <c r="F1045" s="4"/>
      <c r="G1045" s="4"/>
      <c r="H1045" s="4"/>
      <c r="I1045" s="106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  <row r="1046" spans="1:27" ht="16.2" x14ac:dyDescent="0.45">
      <c r="A1046" s="4"/>
      <c r="B1046" s="4"/>
      <c r="C1046" s="105"/>
      <c r="D1046" s="4"/>
      <c r="E1046" s="4"/>
      <c r="F1046" s="4"/>
      <c r="G1046" s="4"/>
      <c r="H1046" s="4"/>
      <c r="I1046" s="106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</row>
    <row r="1047" spans="1:27" ht="16.2" x14ac:dyDescent="0.45">
      <c r="A1047" s="4"/>
      <c r="B1047" s="4"/>
      <c r="C1047" s="105"/>
      <c r="D1047" s="4"/>
      <c r="E1047" s="4"/>
      <c r="F1047" s="4"/>
      <c r="G1047" s="4"/>
      <c r="H1047" s="4"/>
      <c r="I1047" s="106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</row>
    <row r="1048" spans="1:27" ht="16.2" x14ac:dyDescent="0.45">
      <c r="A1048" s="4"/>
      <c r="B1048" s="4"/>
      <c r="C1048" s="105"/>
      <c r="D1048" s="4"/>
      <c r="E1048" s="4"/>
      <c r="F1048" s="4"/>
      <c r="G1048" s="4"/>
      <c r="H1048" s="4"/>
      <c r="I1048" s="106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</row>
    <row r="1049" spans="1:27" ht="16.2" x14ac:dyDescent="0.45">
      <c r="A1049" s="4"/>
      <c r="B1049" s="4"/>
      <c r="C1049" s="105"/>
      <c r="D1049" s="4"/>
      <c r="E1049" s="4"/>
      <c r="F1049" s="4"/>
      <c r="G1049" s="4"/>
      <c r="H1049" s="4"/>
      <c r="I1049" s="106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</row>
    <row r="1050" spans="1:27" ht="16.2" x14ac:dyDescent="0.45">
      <c r="A1050" s="4"/>
      <c r="B1050" s="4"/>
      <c r="C1050" s="105"/>
      <c r="D1050" s="4"/>
      <c r="E1050" s="4"/>
      <c r="F1050" s="4"/>
      <c r="G1050" s="4"/>
      <c r="H1050" s="4"/>
      <c r="I1050" s="106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 t="s">
        <v>51</v>
      </c>
    </row>
    <row r="1051" spans="1:27" ht="18" x14ac:dyDescent="0.5">
      <c r="A1051" s="4"/>
      <c r="B1051" s="4"/>
      <c r="C1051" s="105"/>
      <c r="D1051" s="4"/>
      <c r="E1051" s="4"/>
      <c r="F1051" s="4"/>
      <c r="G1051" s="4"/>
      <c r="H1051" s="4"/>
      <c r="I1051" s="106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5" t="s">
        <v>0</v>
      </c>
    </row>
    <row r="1052" spans="1:27" ht="24" x14ac:dyDescent="0.65">
      <c r="A1052" s="6" t="s">
        <v>1</v>
      </c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</row>
    <row r="1053" spans="1:27" ht="24" x14ac:dyDescent="0.65">
      <c r="A1053" s="6" t="s">
        <v>2</v>
      </c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</row>
    <row r="1054" spans="1:27" ht="24" x14ac:dyDescent="0.65">
      <c r="A1054" s="7"/>
      <c r="B1054" s="8" t="s">
        <v>3</v>
      </c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9" t="s">
        <v>142</v>
      </c>
      <c r="N1054" s="9"/>
      <c r="O1054" s="9"/>
      <c r="P1054" s="9"/>
      <c r="Q1054" s="10" t="s">
        <v>143</v>
      </c>
      <c r="R1054" s="10"/>
      <c r="S1054" s="10" t="s">
        <v>92</v>
      </c>
      <c r="T1054" s="10"/>
      <c r="U1054" s="11" t="s">
        <v>7</v>
      </c>
      <c r="V1054" s="11"/>
      <c r="W1054" s="11"/>
      <c r="X1054" s="11"/>
      <c r="Y1054" s="11"/>
      <c r="Z1054" s="11"/>
      <c r="AA1054" s="11"/>
    </row>
    <row r="1055" spans="1:27" ht="18" x14ac:dyDescent="0.5">
      <c r="A1055" s="12" t="s">
        <v>8</v>
      </c>
      <c r="B1055" s="13" t="s">
        <v>9</v>
      </c>
      <c r="C1055" s="14" t="s">
        <v>10</v>
      </c>
      <c r="D1055" s="15" t="s">
        <v>11</v>
      </c>
      <c r="E1055" s="15"/>
      <c r="F1055" s="15"/>
      <c r="G1055" s="15"/>
      <c r="H1055" s="15"/>
      <c r="I1055" s="15"/>
      <c r="J1055" s="15"/>
      <c r="K1055" s="16" t="s">
        <v>12</v>
      </c>
      <c r="L1055" s="17"/>
      <c r="M1055" s="17"/>
      <c r="N1055" s="17"/>
      <c r="O1055" s="17"/>
      <c r="P1055" s="17"/>
      <c r="Q1055" s="17"/>
      <c r="R1055" s="17"/>
      <c r="S1055" s="17"/>
      <c r="T1055" s="17"/>
      <c r="U1055" s="18"/>
      <c r="V1055" s="19" t="s">
        <v>13</v>
      </c>
      <c r="W1055" s="19" t="s">
        <v>14</v>
      </c>
      <c r="X1055" s="19" t="s">
        <v>15</v>
      </c>
      <c r="Y1055" s="19" t="s">
        <v>16</v>
      </c>
      <c r="Z1055" s="19" t="s">
        <v>17</v>
      </c>
      <c r="AA1055" s="20" t="s">
        <v>18</v>
      </c>
    </row>
    <row r="1056" spans="1:27" ht="16.2" x14ac:dyDescent="0.45">
      <c r="A1056" s="12"/>
      <c r="B1056" s="13"/>
      <c r="C1056" s="14"/>
      <c r="D1056" s="21" t="s">
        <v>19</v>
      </c>
      <c r="E1056" s="22"/>
      <c r="F1056" s="23"/>
      <c r="G1056" s="24" t="s">
        <v>20</v>
      </c>
      <c r="H1056" s="25" t="s">
        <v>21</v>
      </c>
      <c r="I1056" s="26" t="s">
        <v>22</v>
      </c>
      <c r="J1056" s="25" t="s">
        <v>23</v>
      </c>
      <c r="K1056" s="27" t="s">
        <v>8</v>
      </c>
      <c r="L1056" s="28" t="s">
        <v>24</v>
      </c>
      <c r="M1056" s="28" t="s">
        <v>25</v>
      </c>
      <c r="N1056" s="29" t="s">
        <v>20</v>
      </c>
      <c r="O1056" s="28" t="s">
        <v>26</v>
      </c>
      <c r="P1056" s="29" t="s">
        <v>27</v>
      </c>
      <c r="Q1056" s="30" t="s">
        <v>28</v>
      </c>
      <c r="R1056" s="28" t="s">
        <v>29</v>
      </c>
      <c r="S1056" s="31" t="s">
        <v>30</v>
      </c>
      <c r="T1056" s="32"/>
      <c r="U1056" s="28" t="s">
        <v>31</v>
      </c>
      <c r="V1056" s="33"/>
      <c r="W1056" s="33"/>
      <c r="X1056" s="33"/>
      <c r="Y1056" s="33"/>
      <c r="Z1056" s="33"/>
      <c r="AA1056" s="34"/>
    </row>
    <row r="1057" spans="1:27" x14ac:dyDescent="0.3">
      <c r="A1057" s="12"/>
      <c r="B1057" s="13"/>
      <c r="C1057" s="14"/>
      <c r="D1057" s="35"/>
      <c r="E1057" s="36"/>
      <c r="F1057" s="37"/>
      <c r="G1057" s="24"/>
      <c r="H1057" s="38"/>
      <c r="I1057" s="39"/>
      <c r="J1057" s="38"/>
      <c r="K1057" s="40"/>
      <c r="L1057" s="41"/>
      <c r="M1057" s="41"/>
      <c r="N1057" s="42"/>
      <c r="O1057" s="41"/>
      <c r="P1057" s="42"/>
      <c r="Q1057" s="43"/>
      <c r="R1057" s="41"/>
      <c r="S1057" s="30" t="s">
        <v>32</v>
      </c>
      <c r="T1057" s="30" t="s">
        <v>33</v>
      </c>
      <c r="U1057" s="41"/>
      <c r="V1057" s="33"/>
      <c r="W1057" s="33"/>
      <c r="X1057" s="33"/>
      <c r="Y1057" s="33"/>
      <c r="Z1057" s="33"/>
      <c r="AA1057" s="34"/>
    </row>
    <row r="1058" spans="1:27" x14ac:dyDescent="0.3">
      <c r="A1058" s="12"/>
      <c r="B1058" s="13"/>
      <c r="C1058" s="14"/>
      <c r="D1058" s="44" t="s">
        <v>34</v>
      </c>
      <c r="E1058" s="44" t="s">
        <v>35</v>
      </c>
      <c r="F1058" s="44" t="s">
        <v>36</v>
      </c>
      <c r="G1058" s="24"/>
      <c r="H1058" s="38"/>
      <c r="I1058" s="39"/>
      <c r="J1058" s="38"/>
      <c r="K1058" s="40"/>
      <c r="L1058" s="41"/>
      <c r="M1058" s="41"/>
      <c r="N1058" s="42"/>
      <c r="O1058" s="41"/>
      <c r="P1058" s="42"/>
      <c r="Q1058" s="43"/>
      <c r="R1058" s="41"/>
      <c r="S1058" s="43"/>
      <c r="T1058" s="43"/>
      <c r="U1058" s="41"/>
      <c r="V1058" s="33"/>
      <c r="W1058" s="33"/>
      <c r="X1058" s="33"/>
      <c r="Y1058" s="33"/>
      <c r="Z1058" s="33"/>
      <c r="AA1058" s="34"/>
    </row>
    <row r="1059" spans="1:27" x14ac:dyDescent="0.3">
      <c r="A1059" s="12"/>
      <c r="B1059" s="13"/>
      <c r="C1059" s="14"/>
      <c r="D1059" s="45"/>
      <c r="E1059" s="45"/>
      <c r="F1059" s="45"/>
      <c r="G1059" s="24"/>
      <c r="H1059" s="38"/>
      <c r="I1059" s="39"/>
      <c r="J1059" s="38"/>
      <c r="K1059" s="40"/>
      <c r="L1059" s="41"/>
      <c r="M1059" s="41"/>
      <c r="N1059" s="42"/>
      <c r="O1059" s="41"/>
      <c r="P1059" s="42"/>
      <c r="Q1059" s="43"/>
      <c r="R1059" s="41"/>
      <c r="S1059" s="43"/>
      <c r="T1059" s="43"/>
      <c r="U1059" s="41"/>
      <c r="V1059" s="33"/>
      <c r="W1059" s="33"/>
      <c r="X1059" s="33"/>
      <c r="Y1059" s="33"/>
      <c r="Z1059" s="33"/>
      <c r="AA1059" s="34"/>
    </row>
    <row r="1060" spans="1:27" x14ac:dyDescent="0.3">
      <c r="A1060" s="12"/>
      <c r="B1060" s="13"/>
      <c r="C1060" s="14"/>
      <c r="D1060" s="46"/>
      <c r="E1060" s="46"/>
      <c r="F1060" s="46"/>
      <c r="G1060" s="47"/>
      <c r="H1060" s="48"/>
      <c r="I1060" s="49"/>
      <c r="J1060" s="48"/>
      <c r="K1060" s="50"/>
      <c r="L1060" s="51"/>
      <c r="M1060" s="51"/>
      <c r="N1060" s="52"/>
      <c r="O1060" s="51"/>
      <c r="P1060" s="52"/>
      <c r="Q1060" s="53"/>
      <c r="R1060" s="51"/>
      <c r="S1060" s="53"/>
      <c r="T1060" s="53"/>
      <c r="U1060" s="51"/>
      <c r="V1060" s="54"/>
      <c r="W1060" s="54"/>
      <c r="X1060" s="54"/>
      <c r="Y1060" s="54"/>
      <c r="Z1060" s="54"/>
      <c r="AA1060" s="55"/>
    </row>
    <row r="1061" spans="1:27" ht="16.2" x14ac:dyDescent="0.45">
      <c r="A1061" s="56">
        <v>1</v>
      </c>
      <c r="B1061" s="57" t="s">
        <v>37</v>
      </c>
      <c r="C1061" s="57">
        <v>504</v>
      </c>
      <c r="D1061" s="58">
        <v>0</v>
      </c>
      <c r="E1061" s="58">
        <v>0</v>
      </c>
      <c r="F1061" s="59">
        <v>34</v>
      </c>
      <c r="G1061" s="58">
        <v>1</v>
      </c>
      <c r="H1061" s="60">
        <f t="shared" ref="H1061" si="78">(D1061*400)+(E1061*100)+(F1061)</f>
        <v>34</v>
      </c>
      <c r="I1061" s="61">
        <v>85</v>
      </c>
      <c r="J1061" s="62">
        <f t="shared" ref="J1061" si="79">(H1061*I1061)</f>
        <v>2890</v>
      </c>
      <c r="K1061" s="57"/>
      <c r="L1061" s="63"/>
      <c r="M1061" s="63"/>
      <c r="N1061" s="63"/>
      <c r="O1061" s="64"/>
      <c r="P1061" s="65"/>
      <c r="Q1061" s="66"/>
      <c r="R1061" s="66"/>
      <c r="S1061" s="67"/>
      <c r="T1061" s="67"/>
      <c r="U1061" s="68"/>
      <c r="V1061" s="69"/>
      <c r="W1061" s="70"/>
      <c r="X1061" s="63"/>
      <c r="Y1061" s="62">
        <f>(J1061)</f>
        <v>2890</v>
      </c>
      <c r="Z1061" s="60">
        <v>0.01</v>
      </c>
      <c r="AA1061" s="71">
        <f>Y1061*Z1061/100</f>
        <v>0.28900000000000003</v>
      </c>
    </row>
    <row r="1062" spans="1:27" ht="16.2" x14ac:dyDescent="0.45">
      <c r="A1062" s="57"/>
      <c r="B1062" s="57"/>
      <c r="C1062" s="57"/>
      <c r="D1062" s="58"/>
      <c r="E1062" s="58"/>
      <c r="F1062" s="59"/>
      <c r="G1062" s="58"/>
      <c r="H1062" s="72"/>
      <c r="I1062" s="61"/>
      <c r="J1062" s="62"/>
      <c r="K1062" s="57"/>
      <c r="L1062" s="63"/>
      <c r="M1062" s="63"/>
      <c r="N1062" s="63"/>
      <c r="O1062" s="64"/>
      <c r="P1062" s="73"/>
      <c r="Q1062" s="66"/>
      <c r="R1062" s="66"/>
      <c r="S1062" s="67"/>
      <c r="T1062" s="67"/>
      <c r="U1062" s="68"/>
      <c r="V1062" s="74"/>
      <c r="W1062" s="75"/>
      <c r="X1062" s="63"/>
      <c r="Y1062" s="62"/>
      <c r="Z1062" s="60"/>
      <c r="AA1062" s="71"/>
    </row>
    <row r="1063" spans="1:27" ht="16.2" x14ac:dyDescent="0.45">
      <c r="A1063" s="76"/>
      <c r="B1063" s="76"/>
      <c r="C1063" s="77"/>
      <c r="D1063" s="77"/>
      <c r="E1063" s="77"/>
      <c r="F1063" s="77"/>
      <c r="G1063" s="77"/>
      <c r="H1063" s="78"/>
      <c r="I1063" s="79"/>
      <c r="J1063" s="80"/>
      <c r="K1063" s="81"/>
      <c r="L1063" s="82"/>
      <c r="M1063" s="82"/>
      <c r="N1063" s="82"/>
      <c r="O1063" s="83"/>
      <c r="P1063" s="84"/>
      <c r="Q1063" s="85"/>
      <c r="R1063" s="85"/>
      <c r="S1063" s="84"/>
      <c r="T1063" s="84"/>
      <c r="U1063" s="86"/>
      <c r="V1063" s="87"/>
      <c r="W1063" s="87"/>
      <c r="X1063" s="88"/>
      <c r="Y1063" s="89"/>
      <c r="Z1063" s="83"/>
      <c r="AA1063" s="90">
        <f>SUM(AA1061:AA1062)</f>
        <v>0.28900000000000003</v>
      </c>
    </row>
    <row r="1064" spans="1:27" ht="16.2" x14ac:dyDescent="0.45">
      <c r="A1064" s="1"/>
      <c r="B1064" s="1"/>
      <c r="C1064" s="2"/>
      <c r="D1064" s="1"/>
      <c r="E1064" s="1"/>
      <c r="F1064" s="1"/>
      <c r="G1064" s="1"/>
      <c r="H1064" s="1"/>
      <c r="I1064" s="3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16.2" x14ac:dyDescent="0.45">
      <c r="A1065" s="91"/>
      <c r="B1065" s="92" t="s">
        <v>38</v>
      </c>
      <c r="C1065" s="93" t="s">
        <v>39</v>
      </c>
      <c r="D1065" s="93"/>
      <c r="E1065" s="94"/>
      <c r="F1065" s="95"/>
      <c r="G1065" s="95"/>
      <c r="H1065" s="92"/>
      <c r="I1065" s="92"/>
      <c r="J1065" s="92" t="s">
        <v>40</v>
      </c>
      <c r="K1065" s="92"/>
      <c r="L1065" s="92"/>
      <c r="M1065" s="92"/>
      <c r="N1065" s="92"/>
      <c r="O1065" s="96"/>
      <c r="P1065" s="96"/>
      <c r="Q1065" s="96"/>
      <c r="R1065" s="96"/>
      <c r="S1065" s="1"/>
      <c r="T1065" s="1"/>
      <c r="U1065" s="1"/>
      <c r="V1065" s="97" t="s">
        <v>41</v>
      </c>
      <c r="W1065" s="97"/>
      <c r="X1065" s="98"/>
      <c r="Y1065" s="99">
        <f>AA1063</f>
        <v>0.28900000000000003</v>
      </c>
      <c r="Z1065" s="97" t="s">
        <v>42</v>
      </c>
      <c r="AA1065" s="1"/>
    </row>
    <row r="1066" spans="1:27" ht="16.2" x14ac:dyDescent="0.45">
      <c r="A1066" s="91"/>
      <c r="B1066" s="92"/>
      <c r="C1066" s="93"/>
      <c r="D1066" s="93"/>
      <c r="E1066" s="94"/>
      <c r="F1066" s="95"/>
      <c r="G1066" s="95"/>
      <c r="H1066" s="92"/>
      <c r="I1066" s="92"/>
      <c r="J1066" s="92" t="s">
        <v>43</v>
      </c>
      <c r="K1066" s="92"/>
      <c r="L1066" s="92"/>
      <c r="M1066" s="92"/>
      <c r="N1066" s="92"/>
      <c r="O1066" s="96"/>
      <c r="P1066" s="96"/>
      <c r="Q1066" s="96"/>
      <c r="R1066" s="96"/>
      <c r="S1066" s="1"/>
      <c r="T1066" s="1"/>
      <c r="U1066" s="1"/>
      <c r="V1066" s="100" t="s">
        <v>44</v>
      </c>
      <c r="W1066" s="100"/>
      <c r="X1066" s="100"/>
      <c r="Y1066" s="101">
        <f>Y1065*90%</f>
        <v>0.26010000000000005</v>
      </c>
      <c r="Z1066" s="97" t="s">
        <v>42</v>
      </c>
      <c r="AA1066" s="1"/>
    </row>
    <row r="1067" spans="1:27" ht="16.2" x14ac:dyDescent="0.45">
      <c r="A1067" s="91"/>
      <c r="B1067" s="92"/>
      <c r="C1067" s="93"/>
      <c r="D1067" s="93"/>
      <c r="E1067" s="94"/>
      <c r="F1067" s="95"/>
      <c r="G1067" s="95"/>
      <c r="H1067" s="92"/>
      <c r="I1067" s="92"/>
      <c r="J1067" s="92" t="s">
        <v>45</v>
      </c>
      <c r="K1067" s="92"/>
      <c r="L1067" s="92"/>
      <c r="M1067" s="92"/>
      <c r="N1067" s="92"/>
      <c r="O1067" s="96"/>
      <c r="P1067" s="96"/>
      <c r="Q1067" s="96"/>
      <c r="R1067" s="92"/>
      <c r="S1067" s="1"/>
      <c r="T1067" s="1"/>
      <c r="U1067" s="1"/>
      <c r="V1067" s="91" t="s">
        <v>46</v>
      </c>
      <c r="W1067" s="91"/>
      <c r="X1067" s="91"/>
      <c r="Y1067" s="101">
        <f>Y1065-Y1066</f>
        <v>2.8899999999999981E-2</v>
      </c>
      <c r="Z1067" s="97" t="s">
        <v>42</v>
      </c>
      <c r="AA1067" s="91"/>
    </row>
    <row r="1068" spans="1:27" ht="16.2" x14ac:dyDescent="0.45">
      <c r="A1068" s="91"/>
      <c r="B1068" s="92"/>
      <c r="C1068" s="93"/>
      <c r="D1068" s="93"/>
      <c r="E1068" s="94"/>
      <c r="F1068" s="95"/>
      <c r="G1068" s="95"/>
      <c r="H1068" s="92"/>
      <c r="I1068" s="94"/>
      <c r="J1068" s="92" t="s">
        <v>47</v>
      </c>
      <c r="K1068" s="94"/>
      <c r="L1068" s="94"/>
      <c r="M1068" s="94"/>
      <c r="N1068" s="94"/>
      <c r="O1068" s="96"/>
      <c r="P1068" s="96"/>
      <c r="Q1068" s="96"/>
      <c r="R1068" s="92"/>
      <c r="S1068" s="1"/>
      <c r="T1068" s="1"/>
      <c r="U1068" s="1"/>
      <c r="V1068" s="1"/>
      <c r="W1068" s="1"/>
      <c r="X1068" s="91"/>
      <c r="Y1068" s="91"/>
      <c r="Z1068" s="91"/>
      <c r="AA1068" s="91"/>
    </row>
    <row r="1069" spans="1:27" ht="16.2" x14ac:dyDescent="0.45">
      <c r="A1069" s="98"/>
      <c r="B1069" s="94"/>
      <c r="C1069" s="102"/>
      <c r="D1069" s="94"/>
      <c r="E1069" s="94"/>
      <c r="F1069" s="95"/>
      <c r="G1069" s="95"/>
      <c r="H1069" s="103"/>
      <c r="I1069" s="94"/>
      <c r="J1069" s="103" t="s">
        <v>48</v>
      </c>
      <c r="K1069" s="94"/>
      <c r="L1069" s="94"/>
      <c r="M1069" s="94"/>
      <c r="N1069" s="94"/>
      <c r="O1069" s="95"/>
      <c r="P1069" s="95"/>
      <c r="Q1069" s="95"/>
      <c r="R1069" s="95"/>
      <c r="S1069" s="4"/>
      <c r="T1069" s="4"/>
      <c r="U1069" s="4"/>
      <c r="V1069" s="4"/>
      <c r="W1069" s="4"/>
      <c r="X1069" s="4"/>
      <c r="Y1069" s="4"/>
      <c r="Z1069" s="4"/>
      <c r="AA1069" s="4"/>
    </row>
    <row r="1070" spans="1:27" ht="24" x14ac:dyDescent="0.65">
      <c r="A1070" s="104"/>
      <c r="B1070" s="104"/>
      <c r="C1070" s="104"/>
      <c r="D1070" s="104"/>
      <c r="E1070" s="104"/>
      <c r="F1070" s="104"/>
      <c r="G1070" s="104"/>
      <c r="H1070" s="104"/>
      <c r="I1070" s="104"/>
      <c r="J1070" s="104"/>
      <c r="K1070" s="104"/>
      <c r="L1070" s="104"/>
      <c r="M1070" s="104"/>
      <c r="N1070" s="104"/>
      <c r="O1070" s="104"/>
      <c r="P1070" s="104"/>
      <c r="Q1070" s="104"/>
      <c r="R1070" s="104"/>
      <c r="S1070" s="104"/>
      <c r="T1070" s="104"/>
      <c r="U1070" s="104"/>
      <c r="V1070" s="104"/>
      <c r="W1070" s="104"/>
      <c r="X1070" s="104"/>
      <c r="Y1070" s="104"/>
      <c r="Z1070" s="104"/>
      <c r="AA1070" s="104"/>
    </row>
    <row r="1071" spans="1:27" ht="24" x14ac:dyDescent="0.65">
      <c r="A1071" s="104"/>
      <c r="B1071" s="104"/>
      <c r="C1071" s="104"/>
      <c r="D1071" s="104"/>
      <c r="E1071" s="104"/>
      <c r="F1071" s="104"/>
      <c r="G1071" s="104"/>
      <c r="H1071" s="104"/>
      <c r="I1071" s="104"/>
      <c r="J1071" s="104"/>
      <c r="K1071" s="104"/>
      <c r="L1071" s="104"/>
      <c r="M1071" s="104"/>
      <c r="N1071" s="104"/>
      <c r="O1071" s="104"/>
      <c r="P1071" s="104"/>
      <c r="Q1071" s="104"/>
      <c r="R1071" s="104"/>
      <c r="S1071" s="104"/>
      <c r="T1071" s="104"/>
      <c r="U1071" s="104"/>
      <c r="V1071" s="104"/>
      <c r="W1071" s="104"/>
      <c r="X1071" s="104"/>
      <c r="Y1071" s="104"/>
      <c r="Z1071" s="104"/>
      <c r="AA1071" s="104"/>
    </row>
    <row r="1072" spans="1:27" ht="16.2" x14ac:dyDescent="0.45">
      <c r="A1072" s="4"/>
      <c r="B1072" s="4"/>
      <c r="C1072" s="105"/>
      <c r="D1072" s="4"/>
      <c r="E1072" s="4"/>
      <c r="F1072" s="4"/>
      <c r="G1072" s="4"/>
      <c r="H1072" s="4"/>
      <c r="I1072" s="106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</row>
    <row r="1073" spans="1:27" ht="16.2" x14ac:dyDescent="0.45">
      <c r="A1073" s="4"/>
      <c r="B1073" s="4"/>
      <c r="C1073" s="105"/>
      <c r="D1073" s="4"/>
      <c r="E1073" s="4"/>
      <c r="F1073" s="4"/>
      <c r="G1073" s="4"/>
      <c r="H1073" s="4"/>
      <c r="I1073" s="106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</row>
    <row r="1074" spans="1:27" ht="16.2" x14ac:dyDescent="0.45">
      <c r="A1074" s="4"/>
      <c r="B1074" s="4"/>
      <c r="C1074" s="105"/>
      <c r="D1074" s="4"/>
      <c r="E1074" s="4"/>
      <c r="F1074" s="4"/>
      <c r="G1074" s="4"/>
      <c r="H1074" s="4"/>
      <c r="I1074" s="106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</row>
    <row r="1075" spans="1:27" ht="16.2" x14ac:dyDescent="0.45">
      <c r="A1075" s="4"/>
      <c r="B1075" s="4"/>
      <c r="C1075" s="105"/>
      <c r="D1075" s="4"/>
      <c r="E1075" s="4"/>
      <c r="F1075" s="4"/>
      <c r="G1075" s="4"/>
      <c r="H1075" s="4"/>
      <c r="I1075" s="106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</row>
    <row r="1076" spans="1:27" ht="16.2" x14ac:dyDescent="0.45">
      <c r="A1076" s="4"/>
      <c r="B1076" s="4"/>
      <c r="C1076" s="105"/>
      <c r="D1076" s="4"/>
      <c r="E1076" s="4"/>
      <c r="F1076" s="4"/>
      <c r="G1076" s="4"/>
      <c r="H1076" s="4"/>
      <c r="I1076" s="106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</row>
    <row r="1077" spans="1:27" ht="16.2" x14ac:dyDescent="0.45">
      <c r="A1077" s="4"/>
      <c r="B1077" s="4"/>
      <c r="C1077" s="105"/>
      <c r="D1077" s="4"/>
      <c r="E1077" s="4"/>
      <c r="F1077" s="4"/>
      <c r="G1077" s="4"/>
      <c r="H1077" s="4"/>
      <c r="I1077" s="106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 t="s">
        <v>51</v>
      </c>
    </row>
    <row r="1078" spans="1:27" ht="18" x14ac:dyDescent="0.5">
      <c r="A1078" s="4"/>
      <c r="B1078" s="4"/>
      <c r="C1078" s="105"/>
      <c r="D1078" s="4"/>
      <c r="E1078" s="4"/>
      <c r="F1078" s="4"/>
      <c r="G1078" s="4"/>
      <c r="H1078" s="4"/>
      <c r="I1078" s="106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5" t="s">
        <v>0</v>
      </c>
    </row>
    <row r="1079" spans="1:27" ht="24" x14ac:dyDescent="0.65">
      <c r="A1079" s="6" t="s">
        <v>1</v>
      </c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</row>
    <row r="1080" spans="1:27" ht="24" x14ac:dyDescent="0.65">
      <c r="A1080" s="6" t="s">
        <v>2</v>
      </c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</row>
    <row r="1081" spans="1:27" ht="24" x14ac:dyDescent="0.65">
      <c r="A1081" s="7"/>
      <c r="B1081" s="8" t="s">
        <v>3</v>
      </c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9" t="s">
        <v>144</v>
      </c>
      <c r="N1081" s="9"/>
      <c r="O1081" s="9"/>
      <c r="P1081" s="9"/>
      <c r="Q1081" s="10" t="s">
        <v>145</v>
      </c>
      <c r="R1081" s="10"/>
      <c r="S1081" s="10" t="s">
        <v>87</v>
      </c>
      <c r="T1081" s="10"/>
      <c r="U1081" s="11" t="s">
        <v>7</v>
      </c>
      <c r="V1081" s="11"/>
      <c r="W1081" s="11"/>
      <c r="X1081" s="11"/>
      <c r="Y1081" s="11"/>
      <c r="Z1081" s="11"/>
      <c r="AA1081" s="11"/>
    </row>
    <row r="1082" spans="1:27" ht="18" x14ac:dyDescent="0.5">
      <c r="A1082" s="12" t="s">
        <v>8</v>
      </c>
      <c r="B1082" s="13" t="s">
        <v>9</v>
      </c>
      <c r="C1082" s="14" t="s">
        <v>10</v>
      </c>
      <c r="D1082" s="15" t="s">
        <v>11</v>
      </c>
      <c r="E1082" s="15"/>
      <c r="F1082" s="15"/>
      <c r="G1082" s="15"/>
      <c r="H1082" s="15"/>
      <c r="I1082" s="15"/>
      <c r="J1082" s="15"/>
      <c r="K1082" s="16" t="s">
        <v>12</v>
      </c>
      <c r="L1082" s="17"/>
      <c r="M1082" s="17"/>
      <c r="N1082" s="17"/>
      <c r="O1082" s="17"/>
      <c r="P1082" s="17"/>
      <c r="Q1082" s="17"/>
      <c r="R1082" s="17"/>
      <c r="S1082" s="17"/>
      <c r="T1082" s="17"/>
      <c r="U1082" s="18"/>
      <c r="V1082" s="19" t="s">
        <v>13</v>
      </c>
      <c r="W1082" s="19" t="s">
        <v>14</v>
      </c>
      <c r="X1082" s="19" t="s">
        <v>15</v>
      </c>
      <c r="Y1082" s="19" t="s">
        <v>16</v>
      </c>
      <c r="Z1082" s="19" t="s">
        <v>17</v>
      </c>
      <c r="AA1082" s="20" t="s">
        <v>18</v>
      </c>
    </row>
    <row r="1083" spans="1:27" ht="16.2" x14ac:dyDescent="0.45">
      <c r="A1083" s="12"/>
      <c r="B1083" s="13"/>
      <c r="C1083" s="14"/>
      <c r="D1083" s="21" t="s">
        <v>19</v>
      </c>
      <c r="E1083" s="22"/>
      <c r="F1083" s="23"/>
      <c r="G1083" s="24" t="s">
        <v>20</v>
      </c>
      <c r="H1083" s="25" t="s">
        <v>21</v>
      </c>
      <c r="I1083" s="26" t="s">
        <v>22</v>
      </c>
      <c r="J1083" s="25" t="s">
        <v>23</v>
      </c>
      <c r="K1083" s="27" t="s">
        <v>8</v>
      </c>
      <c r="L1083" s="28" t="s">
        <v>24</v>
      </c>
      <c r="M1083" s="28" t="s">
        <v>25</v>
      </c>
      <c r="N1083" s="29" t="s">
        <v>20</v>
      </c>
      <c r="O1083" s="28" t="s">
        <v>26</v>
      </c>
      <c r="P1083" s="29" t="s">
        <v>27</v>
      </c>
      <c r="Q1083" s="30" t="s">
        <v>28</v>
      </c>
      <c r="R1083" s="28" t="s">
        <v>29</v>
      </c>
      <c r="S1083" s="31" t="s">
        <v>30</v>
      </c>
      <c r="T1083" s="32"/>
      <c r="U1083" s="28" t="s">
        <v>31</v>
      </c>
      <c r="V1083" s="33"/>
      <c r="W1083" s="33"/>
      <c r="X1083" s="33"/>
      <c r="Y1083" s="33"/>
      <c r="Z1083" s="33"/>
      <c r="AA1083" s="34"/>
    </row>
    <row r="1084" spans="1:27" x14ac:dyDescent="0.3">
      <c r="A1084" s="12"/>
      <c r="B1084" s="13"/>
      <c r="C1084" s="14"/>
      <c r="D1084" s="35"/>
      <c r="E1084" s="36"/>
      <c r="F1084" s="37"/>
      <c r="G1084" s="24"/>
      <c r="H1084" s="38"/>
      <c r="I1084" s="39"/>
      <c r="J1084" s="38"/>
      <c r="K1084" s="40"/>
      <c r="L1084" s="41"/>
      <c r="M1084" s="41"/>
      <c r="N1084" s="42"/>
      <c r="O1084" s="41"/>
      <c r="P1084" s="42"/>
      <c r="Q1084" s="43"/>
      <c r="R1084" s="41"/>
      <c r="S1084" s="30" t="s">
        <v>32</v>
      </c>
      <c r="T1084" s="30" t="s">
        <v>33</v>
      </c>
      <c r="U1084" s="41"/>
      <c r="V1084" s="33"/>
      <c r="W1084" s="33"/>
      <c r="X1084" s="33"/>
      <c r="Y1084" s="33"/>
      <c r="Z1084" s="33"/>
      <c r="AA1084" s="34"/>
    </row>
    <row r="1085" spans="1:27" x14ac:dyDescent="0.3">
      <c r="A1085" s="12"/>
      <c r="B1085" s="13"/>
      <c r="C1085" s="14"/>
      <c r="D1085" s="44" t="s">
        <v>34</v>
      </c>
      <c r="E1085" s="44" t="s">
        <v>35</v>
      </c>
      <c r="F1085" s="44" t="s">
        <v>36</v>
      </c>
      <c r="G1085" s="24"/>
      <c r="H1085" s="38"/>
      <c r="I1085" s="39"/>
      <c r="J1085" s="38"/>
      <c r="K1085" s="40"/>
      <c r="L1085" s="41"/>
      <c r="M1085" s="41"/>
      <c r="N1085" s="42"/>
      <c r="O1085" s="41"/>
      <c r="P1085" s="42"/>
      <c r="Q1085" s="43"/>
      <c r="R1085" s="41"/>
      <c r="S1085" s="43"/>
      <c r="T1085" s="43"/>
      <c r="U1085" s="41"/>
      <c r="V1085" s="33"/>
      <c r="W1085" s="33"/>
      <c r="X1085" s="33"/>
      <c r="Y1085" s="33"/>
      <c r="Z1085" s="33"/>
      <c r="AA1085" s="34"/>
    </row>
    <row r="1086" spans="1:27" x14ac:dyDescent="0.3">
      <c r="A1086" s="12"/>
      <c r="B1086" s="13"/>
      <c r="C1086" s="14"/>
      <c r="D1086" s="45"/>
      <c r="E1086" s="45"/>
      <c r="F1086" s="45"/>
      <c r="G1086" s="24"/>
      <c r="H1086" s="38"/>
      <c r="I1086" s="39"/>
      <c r="J1086" s="38"/>
      <c r="K1086" s="40"/>
      <c r="L1086" s="41"/>
      <c r="M1086" s="41"/>
      <c r="N1086" s="42"/>
      <c r="O1086" s="41"/>
      <c r="P1086" s="42"/>
      <c r="Q1086" s="43"/>
      <c r="R1086" s="41"/>
      <c r="S1086" s="43"/>
      <c r="T1086" s="43"/>
      <c r="U1086" s="41"/>
      <c r="V1086" s="33"/>
      <c r="W1086" s="33"/>
      <c r="X1086" s="33"/>
      <c r="Y1086" s="33"/>
      <c r="Z1086" s="33"/>
      <c r="AA1086" s="34"/>
    </row>
    <row r="1087" spans="1:27" x14ac:dyDescent="0.3">
      <c r="A1087" s="12"/>
      <c r="B1087" s="13"/>
      <c r="C1087" s="14"/>
      <c r="D1087" s="46"/>
      <c r="E1087" s="46"/>
      <c r="F1087" s="46"/>
      <c r="G1087" s="47"/>
      <c r="H1087" s="48"/>
      <c r="I1087" s="49"/>
      <c r="J1087" s="48"/>
      <c r="K1087" s="50"/>
      <c r="L1087" s="51"/>
      <c r="M1087" s="51"/>
      <c r="N1087" s="52"/>
      <c r="O1087" s="51"/>
      <c r="P1087" s="52"/>
      <c r="Q1087" s="53"/>
      <c r="R1087" s="51"/>
      <c r="S1087" s="53"/>
      <c r="T1087" s="53"/>
      <c r="U1087" s="51"/>
      <c r="V1087" s="54"/>
      <c r="W1087" s="54"/>
      <c r="X1087" s="54"/>
      <c r="Y1087" s="54"/>
      <c r="Z1087" s="54"/>
      <c r="AA1087" s="55"/>
    </row>
    <row r="1088" spans="1:27" ht="16.2" x14ac:dyDescent="0.45">
      <c r="A1088" s="56">
        <v>1</v>
      </c>
      <c r="B1088" s="57" t="s">
        <v>37</v>
      </c>
      <c r="C1088" s="57">
        <v>506</v>
      </c>
      <c r="D1088" s="58">
        <v>0</v>
      </c>
      <c r="E1088" s="58">
        <v>0</v>
      </c>
      <c r="F1088" s="59">
        <v>69</v>
      </c>
      <c r="G1088" s="58">
        <v>1</v>
      </c>
      <c r="H1088" s="60">
        <f t="shared" ref="H1088" si="80">(D1088*400)+(E1088*100)+(F1088)</f>
        <v>69</v>
      </c>
      <c r="I1088" s="61">
        <v>85</v>
      </c>
      <c r="J1088" s="62">
        <f t="shared" ref="J1088" si="81">(H1088*I1088)</f>
        <v>5865</v>
      </c>
      <c r="K1088" s="57"/>
      <c r="L1088" s="63"/>
      <c r="M1088" s="63"/>
      <c r="N1088" s="63"/>
      <c r="O1088" s="64"/>
      <c r="P1088" s="65"/>
      <c r="Q1088" s="66"/>
      <c r="R1088" s="66"/>
      <c r="S1088" s="67"/>
      <c r="T1088" s="67"/>
      <c r="U1088" s="68"/>
      <c r="V1088" s="69"/>
      <c r="W1088" s="70"/>
      <c r="X1088" s="63"/>
      <c r="Y1088" s="62">
        <f>(J1088)</f>
        <v>5865</v>
      </c>
      <c r="Z1088" s="60">
        <v>0.01</v>
      </c>
      <c r="AA1088" s="71">
        <f>Y1088*Z1088/100</f>
        <v>0.58650000000000002</v>
      </c>
    </row>
    <row r="1089" spans="1:27" ht="16.2" x14ac:dyDescent="0.45">
      <c r="A1089" s="57"/>
      <c r="B1089" s="57"/>
      <c r="C1089" s="57"/>
      <c r="D1089" s="58"/>
      <c r="E1089" s="58"/>
      <c r="F1089" s="59"/>
      <c r="G1089" s="58"/>
      <c r="H1089" s="72"/>
      <c r="I1089" s="61"/>
      <c r="J1089" s="62"/>
      <c r="K1089" s="57"/>
      <c r="L1089" s="63"/>
      <c r="M1089" s="63"/>
      <c r="N1089" s="63"/>
      <c r="O1089" s="64"/>
      <c r="P1089" s="73"/>
      <c r="Q1089" s="66"/>
      <c r="R1089" s="66"/>
      <c r="S1089" s="67"/>
      <c r="T1089" s="67"/>
      <c r="U1089" s="68"/>
      <c r="V1089" s="74"/>
      <c r="W1089" s="75"/>
      <c r="X1089" s="63"/>
      <c r="Y1089" s="62"/>
      <c r="Z1089" s="60"/>
      <c r="AA1089" s="71"/>
    </row>
    <row r="1090" spans="1:27" ht="16.2" x14ac:dyDescent="0.45">
      <c r="A1090" s="76"/>
      <c r="B1090" s="76"/>
      <c r="C1090" s="77"/>
      <c r="D1090" s="77"/>
      <c r="E1090" s="77"/>
      <c r="F1090" s="77"/>
      <c r="G1090" s="77"/>
      <c r="H1090" s="78"/>
      <c r="I1090" s="79"/>
      <c r="J1090" s="80"/>
      <c r="K1090" s="81"/>
      <c r="L1090" s="82"/>
      <c r="M1090" s="82"/>
      <c r="N1090" s="82"/>
      <c r="O1090" s="83"/>
      <c r="P1090" s="84"/>
      <c r="Q1090" s="85"/>
      <c r="R1090" s="85"/>
      <c r="S1090" s="84"/>
      <c r="T1090" s="84"/>
      <c r="U1090" s="86"/>
      <c r="V1090" s="87"/>
      <c r="W1090" s="87"/>
      <c r="X1090" s="88"/>
      <c r="Y1090" s="89"/>
      <c r="Z1090" s="83"/>
      <c r="AA1090" s="90">
        <f>SUM(AA1088:AA1089)</f>
        <v>0.58650000000000002</v>
      </c>
    </row>
    <row r="1091" spans="1:27" ht="16.2" x14ac:dyDescent="0.45">
      <c r="A1091" s="1"/>
      <c r="B1091" s="1"/>
      <c r="C1091" s="2"/>
      <c r="D1091" s="1"/>
      <c r="E1091" s="1"/>
      <c r="F1091" s="1"/>
      <c r="G1091" s="1"/>
      <c r="H1091" s="1"/>
      <c r="I1091" s="3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 spans="1:27" ht="16.2" x14ac:dyDescent="0.45">
      <c r="A1092" s="91"/>
      <c r="B1092" s="92" t="s">
        <v>38</v>
      </c>
      <c r="C1092" s="93" t="s">
        <v>39</v>
      </c>
      <c r="D1092" s="93"/>
      <c r="E1092" s="94"/>
      <c r="F1092" s="95"/>
      <c r="G1092" s="95"/>
      <c r="H1092" s="92"/>
      <c r="I1092" s="92"/>
      <c r="J1092" s="92" t="s">
        <v>40</v>
      </c>
      <c r="K1092" s="92"/>
      <c r="L1092" s="92"/>
      <c r="M1092" s="92"/>
      <c r="N1092" s="92"/>
      <c r="O1092" s="96"/>
      <c r="P1092" s="96"/>
      <c r="Q1092" s="96"/>
      <c r="R1092" s="96"/>
      <c r="S1092" s="1"/>
      <c r="T1092" s="1"/>
      <c r="U1092" s="1"/>
      <c r="V1092" s="97" t="s">
        <v>41</v>
      </c>
      <c r="W1092" s="97"/>
      <c r="X1092" s="98"/>
      <c r="Y1092" s="99">
        <f>AA1090</f>
        <v>0.58650000000000002</v>
      </c>
      <c r="Z1092" s="97" t="s">
        <v>42</v>
      </c>
      <c r="AA1092" s="1"/>
    </row>
    <row r="1093" spans="1:27" ht="16.2" x14ac:dyDescent="0.45">
      <c r="A1093" s="91"/>
      <c r="B1093" s="92"/>
      <c r="C1093" s="93"/>
      <c r="D1093" s="93"/>
      <c r="E1093" s="94"/>
      <c r="F1093" s="95"/>
      <c r="G1093" s="95"/>
      <c r="H1093" s="92"/>
      <c r="I1093" s="92"/>
      <c r="J1093" s="92" t="s">
        <v>43</v>
      </c>
      <c r="K1093" s="92"/>
      <c r="L1093" s="92"/>
      <c r="M1093" s="92"/>
      <c r="N1093" s="92"/>
      <c r="O1093" s="96"/>
      <c r="P1093" s="96"/>
      <c r="Q1093" s="96"/>
      <c r="R1093" s="96"/>
      <c r="S1093" s="1"/>
      <c r="T1093" s="1"/>
      <c r="U1093" s="1"/>
      <c r="V1093" s="100" t="s">
        <v>44</v>
      </c>
      <c r="W1093" s="100"/>
      <c r="X1093" s="100"/>
      <c r="Y1093" s="101">
        <f>Y1092*90%</f>
        <v>0.52785000000000004</v>
      </c>
      <c r="Z1093" s="97" t="s">
        <v>42</v>
      </c>
      <c r="AA1093" s="1"/>
    </row>
    <row r="1094" spans="1:27" ht="16.2" x14ac:dyDescent="0.45">
      <c r="A1094" s="91"/>
      <c r="B1094" s="92"/>
      <c r="C1094" s="93"/>
      <c r="D1094" s="93"/>
      <c r="E1094" s="94"/>
      <c r="F1094" s="95"/>
      <c r="G1094" s="95"/>
      <c r="H1094" s="92"/>
      <c r="I1094" s="92"/>
      <c r="J1094" s="92" t="s">
        <v>45</v>
      </c>
      <c r="K1094" s="92"/>
      <c r="L1094" s="92"/>
      <c r="M1094" s="92"/>
      <c r="N1094" s="92"/>
      <c r="O1094" s="96"/>
      <c r="P1094" s="96"/>
      <c r="Q1094" s="96"/>
      <c r="R1094" s="92"/>
      <c r="S1094" s="1"/>
      <c r="T1094" s="1"/>
      <c r="U1094" s="1"/>
      <c r="V1094" s="91" t="s">
        <v>46</v>
      </c>
      <c r="W1094" s="91"/>
      <c r="X1094" s="91"/>
      <c r="Y1094" s="101">
        <f>Y1092-Y1093</f>
        <v>5.864999999999998E-2</v>
      </c>
      <c r="Z1094" s="97" t="s">
        <v>42</v>
      </c>
      <c r="AA1094" s="91"/>
    </row>
    <row r="1095" spans="1:27" ht="16.2" x14ac:dyDescent="0.45">
      <c r="A1095" s="91"/>
      <c r="B1095" s="92"/>
      <c r="C1095" s="93"/>
      <c r="D1095" s="93"/>
      <c r="E1095" s="94"/>
      <c r="F1095" s="95"/>
      <c r="G1095" s="95"/>
      <c r="H1095" s="92"/>
      <c r="I1095" s="94"/>
      <c r="J1095" s="92" t="s">
        <v>47</v>
      </c>
      <c r="K1095" s="94"/>
      <c r="L1095" s="94"/>
      <c r="M1095" s="94"/>
      <c r="N1095" s="94"/>
      <c r="O1095" s="96"/>
      <c r="P1095" s="96"/>
      <c r="Q1095" s="96"/>
      <c r="R1095" s="92"/>
      <c r="S1095" s="1"/>
      <c r="T1095" s="1"/>
      <c r="U1095" s="1"/>
      <c r="V1095" s="1"/>
      <c r="W1095" s="1"/>
      <c r="X1095" s="91"/>
      <c r="Y1095" s="91"/>
      <c r="Z1095" s="91"/>
      <c r="AA1095" s="91"/>
    </row>
    <row r="1096" spans="1:27" ht="16.2" x14ac:dyDescent="0.45">
      <c r="A1096" s="98"/>
      <c r="B1096" s="94"/>
      <c r="C1096" s="102"/>
      <c r="D1096" s="94"/>
      <c r="E1096" s="94"/>
      <c r="F1096" s="95"/>
      <c r="G1096" s="95"/>
      <c r="H1096" s="103"/>
      <c r="I1096" s="94"/>
      <c r="J1096" s="103" t="s">
        <v>48</v>
      </c>
      <c r="K1096" s="94"/>
      <c r="L1096" s="94"/>
      <c r="M1096" s="94"/>
      <c r="N1096" s="94"/>
      <c r="O1096" s="95"/>
      <c r="P1096" s="95"/>
      <c r="Q1096" s="95"/>
      <c r="R1096" s="95"/>
      <c r="S1096" s="4"/>
      <c r="T1096" s="4"/>
      <c r="U1096" s="4"/>
      <c r="V1096" s="4"/>
      <c r="W1096" s="4"/>
      <c r="X1096" s="4"/>
      <c r="Y1096" s="4"/>
      <c r="Z1096" s="4"/>
      <c r="AA1096" s="4"/>
    </row>
    <row r="1097" spans="1:27" ht="24" x14ac:dyDescent="0.65">
      <c r="A1097" s="104"/>
      <c r="B1097" s="104"/>
      <c r="C1097" s="104"/>
      <c r="D1097" s="104"/>
      <c r="E1097" s="104"/>
      <c r="F1097" s="104"/>
      <c r="G1097" s="104"/>
      <c r="H1097" s="104"/>
      <c r="I1097" s="104"/>
      <c r="J1097" s="104"/>
      <c r="K1097" s="104"/>
      <c r="L1097" s="104"/>
      <c r="M1097" s="104"/>
      <c r="N1097" s="104"/>
      <c r="O1097" s="104"/>
      <c r="P1097" s="104"/>
      <c r="Q1097" s="104"/>
      <c r="R1097" s="104"/>
      <c r="S1097" s="104"/>
      <c r="T1097" s="104"/>
      <c r="U1097" s="104"/>
      <c r="V1097" s="104"/>
      <c r="W1097" s="104"/>
      <c r="X1097" s="104"/>
      <c r="Y1097" s="104"/>
      <c r="Z1097" s="104"/>
      <c r="AA1097" s="104"/>
    </row>
    <row r="1098" spans="1:27" ht="24" x14ac:dyDescent="0.65">
      <c r="A1098" s="104"/>
      <c r="B1098" s="104"/>
      <c r="C1098" s="104"/>
      <c r="D1098" s="104"/>
      <c r="E1098" s="104"/>
      <c r="F1098" s="104"/>
      <c r="G1098" s="104"/>
      <c r="H1098" s="104"/>
      <c r="I1098" s="104"/>
      <c r="J1098" s="104"/>
      <c r="K1098" s="104"/>
      <c r="L1098" s="104"/>
      <c r="M1098" s="104"/>
      <c r="N1098" s="104"/>
      <c r="O1098" s="104"/>
      <c r="P1098" s="104"/>
      <c r="Q1098" s="104"/>
      <c r="R1098" s="104"/>
      <c r="S1098" s="104"/>
      <c r="T1098" s="104"/>
      <c r="U1098" s="104"/>
      <c r="V1098" s="104"/>
      <c r="W1098" s="104"/>
      <c r="X1098" s="104"/>
      <c r="Y1098" s="104"/>
      <c r="Z1098" s="104"/>
      <c r="AA1098" s="104"/>
    </row>
    <row r="1099" spans="1:27" ht="16.2" x14ac:dyDescent="0.45">
      <c r="A1099" s="4"/>
      <c r="B1099" s="4"/>
      <c r="C1099" s="105"/>
      <c r="D1099" s="4"/>
      <c r="E1099" s="4"/>
      <c r="F1099" s="4"/>
      <c r="G1099" s="4"/>
      <c r="H1099" s="4"/>
      <c r="I1099" s="106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</row>
    <row r="1100" spans="1:27" ht="16.2" x14ac:dyDescent="0.45">
      <c r="A1100" s="4"/>
      <c r="B1100" s="4"/>
      <c r="C1100" s="105"/>
      <c r="D1100" s="4"/>
      <c r="E1100" s="4"/>
      <c r="F1100" s="4"/>
      <c r="G1100" s="4"/>
      <c r="H1100" s="4"/>
      <c r="I1100" s="106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</row>
    <row r="1101" spans="1:27" ht="16.2" x14ac:dyDescent="0.45">
      <c r="A1101" s="4"/>
      <c r="B1101" s="4"/>
      <c r="C1101" s="105"/>
      <c r="D1101" s="4"/>
      <c r="E1101" s="4"/>
      <c r="F1101" s="4"/>
      <c r="G1101" s="4"/>
      <c r="H1101" s="4"/>
      <c r="I1101" s="106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</row>
    <row r="1102" spans="1:27" ht="16.2" x14ac:dyDescent="0.45">
      <c r="A1102" s="4"/>
      <c r="B1102" s="4"/>
      <c r="C1102" s="105"/>
      <c r="D1102" s="4"/>
      <c r="E1102" s="4"/>
      <c r="F1102" s="4"/>
      <c r="G1102" s="4"/>
      <c r="H1102" s="4"/>
      <c r="I1102" s="106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</row>
    <row r="1103" spans="1:27" ht="16.2" x14ac:dyDescent="0.45">
      <c r="A1103" s="4"/>
      <c r="B1103" s="4"/>
      <c r="C1103" s="105"/>
      <c r="D1103" s="4"/>
      <c r="E1103" s="4"/>
      <c r="F1103" s="4"/>
      <c r="G1103" s="4"/>
      <c r="H1103" s="4"/>
      <c r="I1103" s="106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</row>
    <row r="1104" spans="1:27" ht="16.2" x14ac:dyDescent="0.45">
      <c r="A1104" s="4"/>
      <c r="B1104" s="4"/>
      <c r="C1104" s="105"/>
      <c r="D1104" s="4"/>
      <c r="E1104" s="4"/>
      <c r="F1104" s="4"/>
      <c r="G1104" s="4"/>
      <c r="H1104" s="4"/>
      <c r="I1104" s="106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 t="s">
        <v>51</v>
      </c>
    </row>
    <row r="1105" spans="1:27" ht="18" x14ac:dyDescent="0.5">
      <c r="A1105" s="4"/>
      <c r="B1105" s="4"/>
      <c r="C1105" s="105"/>
      <c r="D1105" s="4"/>
      <c r="E1105" s="4"/>
      <c r="F1105" s="4"/>
      <c r="G1105" s="4"/>
      <c r="H1105" s="4"/>
      <c r="I1105" s="106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5" t="s">
        <v>0</v>
      </c>
    </row>
    <row r="1106" spans="1:27" ht="24" x14ac:dyDescent="0.65">
      <c r="A1106" s="6" t="s">
        <v>1</v>
      </c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</row>
    <row r="1107" spans="1:27" ht="24" x14ac:dyDescent="0.65">
      <c r="A1107" s="6" t="s">
        <v>2</v>
      </c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</row>
    <row r="1108" spans="1:27" ht="24" x14ac:dyDescent="0.65">
      <c r="A1108" s="7"/>
      <c r="B1108" s="8" t="s">
        <v>3</v>
      </c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9" t="s">
        <v>146</v>
      </c>
      <c r="N1108" s="9"/>
      <c r="O1108" s="9"/>
      <c r="P1108" s="9"/>
      <c r="Q1108" s="10" t="s">
        <v>147</v>
      </c>
      <c r="R1108" s="10"/>
      <c r="S1108" s="10" t="s">
        <v>74</v>
      </c>
      <c r="T1108" s="10"/>
      <c r="U1108" s="11" t="s">
        <v>7</v>
      </c>
      <c r="V1108" s="11"/>
      <c r="W1108" s="11"/>
      <c r="X1108" s="11"/>
      <c r="Y1108" s="11"/>
      <c r="Z1108" s="11"/>
      <c r="AA1108" s="11"/>
    </row>
    <row r="1109" spans="1:27" ht="18" x14ac:dyDescent="0.5">
      <c r="A1109" s="12" t="s">
        <v>8</v>
      </c>
      <c r="B1109" s="13" t="s">
        <v>9</v>
      </c>
      <c r="C1109" s="14" t="s">
        <v>10</v>
      </c>
      <c r="D1109" s="15" t="s">
        <v>11</v>
      </c>
      <c r="E1109" s="15"/>
      <c r="F1109" s="15"/>
      <c r="G1109" s="15"/>
      <c r="H1109" s="15"/>
      <c r="I1109" s="15"/>
      <c r="J1109" s="15"/>
      <c r="K1109" s="16" t="s">
        <v>12</v>
      </c>
      <c r="L1109" s="17"/>
      <c r="M1109" s="17"/>
      <c r="N1109" s="17"/>
      <c r="O1109" s="17"/>
      <c r="P1109" s="17"/>
      <c r="Q1109" s="17"/>
      <c r="R1109" s="17"/>
      <c r="S1109" s="17"/>
      <c r="T1109" s="17"/>
      <c r="U1109" s="18"/>
      <c r="V1109" s="19" t="s">
        <v>13</v>
      </c>
      <c r="W1109" s="19" t="s">
        <v>14</v>
      </c>
      <c r="X1109" s="19" t="s">
        <v>15</v>
      </c>
      <c r="Y1109" s="19" t="s">
        <v>16</v>
      </c>
      <c r="Z1109" s="19" t="s">
        <v>17</v>
      </c>
      <c r="AA1109" s="20" t="s">
        <v>18</v>
      </c>
    </row>
    <row r="1110" spans="1:27" ht="16.2" x14ac:dyDescent="0.45">
      <c r="A1110" s="12"/>
      <c r="B1110" s="13"/>
      <c r="C1110" s="14"/>
      <c r="D1110" s="21" t="s">
        <v>19</v>
      </c>
      <c r="E1110" s="22"/>
      <c r="F1110" s="23"/>
      <c r="G1110" s="24" t="s">
        <v>20</v>
      </c>
      <c r="H1110" s="25" t="s">
        <v>21</v>
      </c>
      <c r="I1110" s="26" t="s">
        <v>22</v>
      </c>
      <c r="J1110" s="25" t="s">
        <v>23</v>
      </c>
      <c r="K1110" s="27" t="s">
        <v>8</v>
      </c>
      <c r="L1110" s="28" t="s">
        <v>24</v>
      </c>
      <c r="M1110" s="28" t="s">
        <v>25</v>
      </c>
      <c r="N1110" s="29" t="s">
        <v>20</v>
      </c>
      <c r="O1110" s="28" t="s">
        <v>26</v>
      </c>
      <c r="P1110" s="29" t="s">
        <v>27</v>
      </c>
      <c r="Q1110" s="30" t="s">
        <v>28</v>
      </c>
      <c r="R1110" s="28" t="s">
        <v>29</v>
      </c>
      <c r="S1110" s="31" t="s">
        <v>30</v>
      </c>
      <c r="T1110" s="32"/>
      <c r="U1110" s="28" t="s">
        <v>31</v>
      </c>
      <c r="V1110" s="33"/>
      <c r="W1110" s="33"/>
      <c r="X1110" s="33"/>
      <c r="Y1110" s="33"/>
      <c r="Z1110" s="33"/>
      <c r="AA1110" s="34"/>
    </row>
    <row r="1111" spans="1:27" x14ac:dyDescent="0.3">
      <c r="A1111" s="12"/>
      <c r="B1111" s="13"/>
      <c r="C1111" s="14"/>
      <c r="D1111" s="35"/>
      <c r="E1111" s="36"/>
      <c r="F1111" s="37"/>
      <c r="G1111" s="24"/>
      <c r="H1111" s="38"/>
      <c r="I1111" s="39"/>
      <c r="J1111" s="38"/>
      <c r="K1111" s="40"/>
      <c r="L1111" s="41"/>
      <c r="M1111" s="41"/>
      <c r="N1111" s="42"/>
      <c r="O1111" s="41"/>
      <c r="P1111" s="42"/>
      <c r="Q1111" s="43"/>
      <c r="R1111" s="41"/>
      <c r="S1111" s="30" t="s">
        <v>32</v>
      </c>
      <c r="T1111" s="30" t="s">
        <v>33</v>
      </c>
      <c r="U1111" s="41"/>
      <c r="V1111" s="33"/>
      <c r="W1111" s="33"/>
      <c r="X1111" s="33"/>
      <c r="Y1111" s="33"/>
      <c r="Z1111" s="33"/>
      <c r="AA1111" s="34"/>
    </row>
    <row r="1112" spans="1:27" x14ac:dyDescent="0.3">
      <c r="A1112" s="12"/>
      <c r="B1112" s="13"/>
      <c r="C1112" s="14"/>
      <c r="D1112" s="44" t="s">
        <v>34</v>
      </c>
      <c r="E1112" s="44" t="s">
        <v>35</v>
      </c>
      <c r="F1112" s="44" t="s">
        <v>36</v>
      </c>
      <c r="G1112" s="24"/>
      <c r="H1112" s="38"/>
      <c r="I1112" s="39"/>
      <c r="J1112" s="38"/>
      <c r="K1112" s="40"/>
      <c r="L1112" s="41"/>
      <c r="M1112" s="41"/>
      <c r="N1112" s="42"/>
      <c r="O1112" s="41"/>
      <c r="P1112" s="42"/>
      <c r="Q1112" s="43"/>
      <c r="R1112" s="41"/>
      <c r="S1112" s="43"/>
      <c r="T1112" s="43"/>
      <c r="U1112" s="41"/>
      <c r="V1112" s="33"/>
      <c r="W1112" s="33"/>
      <c r="X1112" s="33"/>
      <c r="Y1112" s="33"/>
      <c r="Z1112" s="33"/>
      <c r="AA1112" s="34"/>
    </row>
    <row r="1113" spans="1:27" x14ac:dyDescent="0.3">
      <c r="A1113" s="12"/>
      <c r="B1113" s="13"/>
      <c r="C1113" s="14"/>
      <c r="D1113" s="45"/>
      <c r="E1113" s="45"/>
      <c r="F1113" s="45"/>
      <c r="G1113" s="24"/>
      <c r="H1113" s="38"/>
      <c r="I1113" s="39"/>
      <c r="J1113" s="38"/>
      <c r="K1113" s="40"/>
      <c r="L1113" s="41"/>
      <c r="M1113" s="41"/>
      <c r="N1113" s="42"/>
      <c r="O1113" s="41"/>
      <c r="P1113" s="42"/>
      <c r="Q1113" s="43"/>
      <c r="R1113" s="41"/>
      <c r="S1113" s="43"/>
      <c r="T1113" s="43"/>
      <c r="U1113" s="41"/>
      <c r="V1113" s="33"/>
      <c r="W1113" s="33"/>
      <c r="X1113" s="33"/>
      <c r="Y1113" s="33"/>
      <c r="Z1113" s="33"/>
      <c r="AA1113" s="34"/>
    </row>
    <row r="1114" spans="1:27" x14ac:dyDescent="0.3">
      <c r="A1114" s="12"/>
      <c r="B1114" s="13"/>
      <c r="C1114" s="14"/>
      <c r="D1114" s="46"/>
      <c r="E1114" s="46"/>
      <c r="F1114" s="46"/>
      <c r="G1114" s="47"/>
      <c r="H1114" s="48"/>
      <c r="I1114" s="49"/>
      <c r="J1114" s="48"/>
      <c r="K1114" s="50"/>
      <c r="L1114" s="51"/>
      <c r="M1114" s="51"/>
      <c r="N1114" s="52"/>
      <c r="O1114" s="51"/>
      <c r="P1114" s="52"/>
      <c r="Q1114" s="53"/>
      <c r="R1114" s="51"/>
      <c r="S1114" s="53"/>
      <c r="T1114" s="53"/>
      <c r="U1114" s="51"/>
      <c r="V1114" s="54"/>
      <c r="W1114" s="54"/>
      <c r="X1114" s="54"/>
      <c r="Y1114" s="54"/>
      <c r="Z1114" s="54"/>
      <c r="AA1114" s="55"/>
    </row>
    <row r="1115" spans="1:27" ht="16.2" x14ac:dyDescent="0.45">
      <c r="A1115" s="56">
        <v>1</v>
      </c>
      <c r="B1115" s="57" t="s">
        <v>37</v>
      </c>
      <c r="C1115" s="57">
        <v>529</v>
      </c>
      <c r="D1115" s="58">
        <v>0</v>
      </c>
      <c r="E1115" s="58">
        <v>0</v>
      </c>
      <c r="F1115" s="59">
        <v>42</v>
      </c>
      <c r="G1115" s="58">
        <v>1</v>
      </c>
      <c r="H1115" s="60">
        <f t="shared" ref="H1115:H1116" si="82">(D1115*400)+(E1115*100)+(F1115)</f>
        <v>42</v>
      </c>
      <c r="I1115" s="61">
        <v>85</v>
      </c>
      <c r="J1115" s="62">
        <f t="shared" ref="J1115:J1116" si="83">(H1115*I1115)</f>
        <v>3570</v>
      </c>
      <c r="K1115" s="57"/>
      <c r="L1115" s="63"/>
      <c r="M1115" s="63"/>
      <c r="N1115" s="63"/>
      <c r="O1115" s="64"/>
      <c r="P1115" s="65"/>
      <c r="Q1115" s="66"/>
      <c r="R1115" s="66"/>
      <c r="S1115" s="67"/>
      <c r="T1115" s="67"/>
      <c r="U1115" s="68"/>
      <c r="V1115" s="69"/>
      <c r="W1115" s="70"/>
      <c r="X1115" s="63"/>
      <c r="Y1115" s="62">
        <f>(J1115)</f>
        <v>3570</v>
      </c>
      <c r="Z1115" s="60">
        <v>0.01</v>
      </c>
      <c r="AA1115" s="71">
        <f>Y1115*Z1115/100</f>
        <v>0.35700000000000004</v>
      </c>
    </row>
    <row r="1116" spans="1:27" ht="16.2" x14ac:dyDescent="0.45">
      <c r="A1116" s="56">
        <v>2</v>
      </c>
      <c r="B1116" s="57" t="s">
        <v>37</v>
      </c>
      <c r="C1116" s="57">
        <v>1626</v>
      </c>
      <c r="D1116" s="58">
        <v>1</v>
      </c>
      <c r="E1116" s="58">
        <v>1</v>
      </c>
      <c r="F1116" s="59">
        <v>66</v>
      </c>
      <c r="G1116" s="58">
        <v>1</v>
      </c>
      <c r="H1116" s="60">
        <f t="shared" si="82"/>
        <v>566</v>
      </c>
      <c r="I1116" s="61">
        <v>85</v>
      </c>
      <c r="J1116" s="62">
        <f t="shared" si="83"/>
        <v>48110</v>
      </c>
      <c r="K1116" s="57"/>
      <c r="L1116" s="63"/>
      <c r="M1116" s="63"/>
      <c r="N1116" s="63"/>
      <c r="O1116" s="64"/>
      <c r="P1116" s="65"/>
      <c r="Q1116" s="66"/>
      <c r="R1116" s="66"/>
      <c r="S1116" s="67"/>
      <c r="T1116" s="67"/>
      <c r="U1116" s="68"/>
      <c r="V1116" s="69"/>
      <c r="W1116" s="70"/>
      <c r="X1116" s="63"/>
      <c r="Y1116" s="62">
        <f>(J1116)</f>
        <v>48110</v>
      </c>
      <c r="Z1116" s="60">
        <v>0.01</v>
      </c>
      <c r="AA1116" s="71">
        <f>Y1116*Z1116/100</f>
        <v>4.8109999999999999</v>
      </c>
    </row>
    <row r="1117" spans="1:27" ht="16.2" x14ac:dyDescent="0.45">
      <c r="A1117" s="76"/>
      <c r="B1117" s="76"/>
      <c r="C1117" s="77"/>
      <c r="D1117" s="77"/>
      <c r="E1117" s="77"/>
      <c r="F1117" s="77"/>
      <c r="G1117" s="77"/>
      <c r="H1117" s="78"/>
      <c r="I1117" s="79"/>
      <c r="J1117" s="80"/>
      <c r="K1117" s="81"/>
      <c r="L1117" s="82"/>
      <c r="M1117" s="82"/>
      <c r="N1117" s="82"/>
      <c r="O1117" s="83"/>
      <c r="P1117" s="84"/>
      <c r="Q1117" s="85"/>
      <c r="R1117" s="85"/>
      <c r="S1117" s="84"/>
      <c r="T1117" s="84"/>
      <c r="U1117" s="86"/>
      <c r="V1117" s="87"/>
      <c r="W1117" s="87"/>
      <c r="X1117" s="88"/>
      <c r="Y1117" s="89"/>
      <c r="Z1117" s="83"/>
      <c r="AA1117" s="90">
        <f>SUM(AA1115:AA1116)</f>
        <v>5.1680000000000001</v>
      </c>
    </row>
    <row r="1118" spans="1:27" ht="16.2" x14ac:dyDescent="0.45">
      <c r="A1118" s="1"/>
      <c r="B1118" s="1"/>
      <c r="C1118" s="2"/>
      <c r="D1118" s="1"/>
      <c r="E1118" s="1"/>
      <c r="F1118" s="1"/>
      <c r="G1118" s="1"/>
      <c r="H1118" s="1"/>
      <c r="I1118" s="3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</row>
    <row r="1119" spans="1:27" ht="16.2" x14ac:dyDescent="0.45">
      <c r="A1119" s="91"/>
      <c r="B1119" s="92" t="s">
        <v>38</v>
      </c>
      <c r="C1119" s="93" t="s">
        <v>39</v>
      </c>
      <c r="D1119" s="93"/>
      <c r="E1119" s="94"/>
      <c r="F1119" s="95"/>
      <c r="G1119" s="95"/>
      <c r="H1119" s="92"/>
      <c r="I1119" s="92"/>
      <c r="J1119" s="92" t="s">
        <v>40</v>
      </c>
      <c r="K1119" s="92"/>
      <c r="L1119" s="92"/>
      <c r="M1119" s="92"/>
      <c r="N1119" s="92"/>
      <c r="O1119" s="96"/>
      <c r="P1119" s="96"/>
      <c r="Q1119" s="96"/>
      <c r="R1119" s="96"/>
      <c r="S1119" s="1"/>
      <c r="T1119" s="1"/>
      <c r="U1119" s="1"/>
      <c r="V1119" s="97" t="s">
        <v>41</v>
      </c>
      <c r="W1119" s="97"/>
      <c r="X1119" s="98"/>
      <c r="Y1119" s="99">
        <f>AA1117</f>
        <v>5.1680000000000001</v>
      </c>
      <c r="Z1119" s="97" t="s">
        <v>42</v>
      </c>
      <c r="AA1119" s="1"/>
    </row>
    <row r="1120" spans="1:27" ht="16.2" x14ac:dyDescent="0.45">
      <c r="A1120" s="91"/>
      <c r="B1120" s="92"/>
      <c r="C1120" s="93"/>
      <c r="D1120" s="93"/>
      <c r="E1120" s="94"/>
      <c r="F1120" s="95"/>
      <c r="G1120" s="95"/>
      <c r="H1120" s="92"/>
      <c r="I1120" s="92"/>
      <c r="J1120" s="92" t="s">
        <v>43</v>
      </c>
      <c r="K1120" s="92"/>
      <c r="L1120" s="92"/>
      <c r="M1120" s="92"/>
      <c r="N1120" s="92"/>
      <c r="O1120" s="96"/>
      <c r="P1120" s="96"/>
      <c r="Q1120" s="96"/>
      <c r="R1120" s="96"/>
      <c r="S1120" s="1"/>
      <c r="T1120" s="1"/>
      <c r="U1120" s="1"/>
      <c r="V1120" s="100" t="s">
        <v>44</v>
      </c>
      <c r="W1120" s="100"/>
      <c r="X1120" s="100"/>
      <c r="Y1120" s="101">
        <f>Y1119*90%</f>
        <v>4.6512000000000002</v>
      </c>
      <c r="Z1120" s="97" t="s">
        <v>42</v>
      </c>
      <c r="AA1120" s="1"/>
    </row>
    <row r="1121" spans="1:27" ht="16.2" x14ac:dyDescent="0.45">
      <c r="A1121" s="91"/>
      <c r="B1121" s="92"/>
      <c r="C1121" s="93"/>
      <c r="D1121" s="93"/>
      <c r="E1121" s="94"/>
      <c r="F1121" s="95"/>
      <c r="G1121" s="95"/>
      <c r="H1121" s="92"/>
      <c r="I1121" s="92"/>
      <c r="J1121" s="92" t="s">
        <v>45</v>
      </c>
      <c r="K1121" s="92"/>
      <c r="L1121" s="92"/>
      <c r="M1121" s="92"/>
      <c r="N1121" s="92"/>
      <c r="O1121" s="96"/>
      <c r="P1121" s="96"/>
      <c r="Q1121" s="96"/>
      <c r="R1121" s="92"/>
      <c r="S1121" s="1"/>
      <c r="T1121" s="1"/>
      <c r="U1121" s="1"/>
      <c r="V1121" s="91" t="s">
        <v>46</v>
      </c>
      <c r="W1121" s="91"/>
      <c r="X1121" s="91"/>
      <c r="Y1121" s="101">
        <f>Y1119-Y1120</f>
        <v>0.51679999999999993</v>
      </c>
      <c r="Z1121" s="97" t="s">
        <v>42</v>
      </c>
      <c r="AA1121" s="91"/>
    </row>
    <row r="1122" spans="1:27" ht="16.2" x14ac:dyDescent="0.45">
      <c r="A1122" s="91"/>
      <c r="B1122" s="92"/>
      <c r="C1122" s="93"/>
      <c r="D1122" s="93"/>
      <c r="E1122" s="94"/>
      <c r="F1122" s="95"/>
      <c r="G1122" s="95"/>
      <c r="H1122" s="92"/>
      <c r="I1122" s="94"/>
      <c r="J1122" s="92" t="s">
        <v>47</v>
      </c>
      <c r="K1122" s="94"/>
      <c r="L1122" s="94"/>
      <c r="M1122" s="94"/>
      <c r="N1122" s="94"/>
      <c r="O1122" s="96"/>
      <c r="P1122" s="96"/>
      <c r="Q1122" s="96"/>
      <c r="R1122" s="92"/>
      <c r="S1122" s="1"/>
      <c r="T1122" s="1"/>
      <c r="U1122" s="1"/>
      <c r="V1122" s="1"/>
      <c r="W1122" s="1"/>
      <c r="X1122" s="91"/>
      <c r="Y1122" s="91"/>
      <c r="Z1122" s="91"/>
      <c r="AA1122" s="91"/>
    </row>
    <row r="1123" spans="1:27" ht="16.2" x14ac:dyDescent="0.45">
      <c r="A1123" s="98"/>
      <c r="B1123" s="94"/>
      <c r="C1123" s="102"/>
      <c r="D1123" s="94"/>
      <c r="E1123" s="94"/>
      <c r="F1123" s="95"/>
      <c r="G1123" s="95"/>
      <c r="H1123" s="103"/>
      <c r="I1123" s="94"/>
      <c r="J1123" s="103" t="s">
        <v>48</v>
      </c>
      <c r="K1123" s="94"/>
      <c r="L1123" s="94"/>
      <c r="M1123" s="94"/>
      <c r="N1123" s="94"/>
      <c r="O1123" s="95"/>
      <c r="P1123" s="95"/>
      <c r="Q1123" s="95"/>
      <c r="R1123" s="95"/>
      <c r="S1123" s="4"/>
      <c r="T1123" s="4"/>
      <c r="U1123" s="4"/>
      <c r="V1123" s="4"/>
      <c r="W1123" s="4"/>
      <c r="X1123" s="4"/>
      <c r="Y1123" s="4"/>
      <c r="Z1123" s="4"/>
      <c r="AA1123" s="4"/>
    </row>
    <row r="1124" spans="1:27" ht="24" x14ac:dyDescent="0.65">
      <c r="A1124" s="104"/>
      <c r="B1124" s="104"/>
      <c r="C1124" s="104"/>
      <c r="D1124" s="104"/>
      <c r="E1124" s="104"/>
      <c r="F1124" s="104"/>
      <c r="G1124" s="104"/>
      <c r="H1124" s="104"/>
      <c r="I1124" s="104"/>
      <c r="J1124" s="104"/>
      <c r="K1124" s="104"/>
      <c r="L1124" s="104"/>
      <c r="M1124" s="104"/>
      <c r="N1124" s="104"/>
      <c r="O1124" s="104"/>
      <c r="P1124" s="104"/>
      <c r="Q1124" s="104"/>
      <c r="R1124" s="104"/>
      <c r="S1124" s="104"/>
      <c r="T1124" s="104"/>
      <c r="U1124" s="104"/>
      <c r="V1124" s="104"/>
      <c r="W1124" s="104"/>
      <c r="X1124" s="104"/>
      <c r="Y1124" s="104"/>
      <c r="Z1124" s="104"/>
      <c r="AA1124" s="104"/>
    </row>
    <row r="1125" spans="1:27" ht="24" x14ac:dyDescent="0.65">
      <c r="A1125" s="104"/>
      <c r="B1125" s="104"/>
      <c r="C1125" s="104"/>
      <c r="D1125" s="104"/>
      <c r="E1125" s="104"/>
      <c r="F1125" s="104"/>
      <c r="G1125" s="104"/>
      <c r="H1125" s="104"/>
      <c r="I1125" s="104"/>
      <c r="J1125" s="104"/>
      <c r="K1125" s="104"/>
      <c r="L1125" s="104"/>
      <c r="M1125" s="104"/>
      <c r="N1125" s="104"/>
      <c r="O1125" s="104"/>
      <c r="P1125" s="104"/>
      <c r="Q1125" s="104"/>
      <c r="R1125" s="104"/>
      <c r="S1125" s="104"/>
      <c r="T1125" s="104"/>
      <c r="U1125" s="104"/>
      <c r="V1125" s="104"/>
      <c r="W1125" s="104"/>
      <c r="X1125" s="104"/>
      <c r="Y1125" s="104"/>
      <c r="Z1125" s="104"/>
      <c r="AA1125" s="104"/>
    </row>
    <row r="1126" spans="1:27" ht="16.2" x14ac:dyDescent="0.45">
      <c r="A1126" s="4"/>
      <c r="B1126" s="4"/>
      <c r="C1126" s="105"/>
      <c r="D1126" s="4"/>
      <c r="E1126" s="4"/>
      <c r="F1126" s="4"/>
      <c r="G1126" s="4"/>
      <c r="H1126" s="4"/>
      <c r="I1126" s="106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</row>
    <row r="1127" spans="1:27" ht="16.2" x14ac:dyDescent="0.45">
      <c r="A1127" s="4"/>
      <c r="B1127" s="4"/>
      <c r="C1127" s="105"/>
      <c r="D1127" s="4"/>
      <c r="E1127" s="4"/>
      <c r="F1127" s="4"/>
      <c r="G1127" s="4"/>
      <c r="H1127" s="4"/>
      <c r="I1127" s="106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</row>
    <row r="1128" spans="1:27" ht="16.2" x14ac:dyDescent="0.45">
      <c r="A1128" s="4"/>
      <c r="B1128" s="4"/>
      <c r="C1128" s="105"/>
      <c r="D1128" s="4"/>
      <c r="E1128" s="4"/>
      <c r="F1128" s="4"/>
      <c r="G1128" s="4"/>
      <c r="H1128" s="4"/>
      <c r="I1128" s="106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</row>
    <row r="1129" spans="1:27" ht="16.2" x14ac:dyDescent="0.45">
      <c r="A1129" s="4"/>
      <c r="B1129" s="4"/>
      <c r="C1129" s="105"/>
      <c r="D1129" s="4"/>
      <c r="E1129" s="4"/>
      <c r="F1129" s="4"/>
      <c r="G1129" s="4"/>
      <c r="H1129" s="4"/>
      <c r="I1129" s="106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</row>
    <row r="1130" spans="1:27" ht="16.2" x14ac:dyDescent="0.45">
      <c r="A1130" s="4"/>
      <c r="B1130" s="4"/>
      <c r="C1130" s="105"/>
      <c r="D1130" s="4"/>
      <c r="E1130" s="4"/>
      <c r="F1130" s="4"/>
      <c r="G1130" s="4"/>
      <c r="H1130" s="4"/>
      <c r="I1130" s="106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</row>
    <row r="1131" spans="1:27" ht="16.2" x14ac:dyDescent="0.45">
      <c r="A1131" s="4"/>
      <c r="B1131" s="4"/>
      <c r="C1131" s="105"/>
      <c r="D1131" s="4"/>
      <c r="E1131" s="4"/>
      <c r="F1131" s="4"/>
      <c r="G1131" s="4"/>
      <c r="H1131" s="4"/>
      <c r="I1131" s="106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 t="s">
        <v>51</v>
      </c>
    </row>
    <row r="1132" spans="1:27" ht="18" x14ac:dyDescent="0.5">
      <c r="A1132" s="4"/>
      <c r="B1132" s="4"/>
      <c r="C1132" s="105"/>
      <c r="D1132" s="4"/>
      <c r="E1132" s="4"/>
      <c r="F1132" s="4"/>
      <c r="G1132" s="4"/>
      <c r="H1132" s="4"/>
      <c r="I1132" s="106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5" t="s">
        <v>0</v>
      </c>
    </row>
    <row r="1133" spans="1:27" ht="24" x14ac:dyDescent="0.65">
      <c r="A1133" s="6" t="s">
        <v>1</v>
      </c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</row>
    <row r="1134" spans="1:27" ht="24" x14ac:dyDescent="0.65">
      <c r="A1134" s="6" t="s">
        <v>2</v>
      </c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</row>
    <row r="1135" spans="1:27" ht="24" x14ac:dyDescent="0.65">
      <c r="A1135" s="7"/>
      <c r="B1135" s="8" t="s">
        <v>3</v>
      </c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9" t="s">
        <v>148</v>
      </c>
      <c r="N1135" s="9"/>
      <c r="O1135" s="9"/>
      <c r="P1135" s="9"/>
      <c r="Q1135" s="10" t="s">
        <v>149</v>
      </c>
      <c r="R1135" s="10"/>
      <c r="S1135" s="10" t="s">
        <v>68</v>
      </c>
      <c r="T1135" s="10"/>
      <c r="U1135" s="11" t="s">
        <v>7</v>
      </c>
      <c r="V1135" s="11"/>
      <c r="W1135" s="11"/>
      <c r="X1135" s="11"/>
      <c r="Y1135" s="11"/>
      <c r="Z1135" s="11"/>
      <c r="AA1135" s="11"/>
    </row>
    <row r="1136" spans="1:27" ht="18" x14ac:dyDescent="0.5">
      <c r="A1136" s="12" t="s">
        <v>8</v>
      </c>
      <c r="B1136" s="13" t="s">
        <v>9</v>
      </c>
      <c r="C1136" s="14" t="s">
        <v>10</v>
      </c>
      <c r="D1136" s="15" t="s">
        <v>11</v>
      </c>
      <c r="E1136" s="15"/>
      <c r="F1136" s="15"/>
      <c r="G1136" s="15"/>
      <c r="H1136" s="15"/>
      <c r="I1136" s="15"/>
      <c r="J1136" s="15"/>
      <c r="K1136" s="16" t="s">
        <v>12</v>
      </c>
      <c r="L1136" s="17"/>
      <c r="M1136" s="17"/>
      <c r="N1136" s="17"/>
      <c r="O1136" s="17"/>
      <c r="P1136" s="17"/>
      <c r="Q1136" s="17"/>
      <c r="R1136" s="17"/>
      <c r="S1136" s="17"/>
      <c r="T1136" s="17"/>
      <c r="U1136" s="18"/>
      <c r="V1136" s="19" t="s">
        <v>13</v>
      </c>
      <c r="W1136" s="19" t="s">
        <v>14</v>
      </c>
      <c r="X1136" s="19" t="s">
        <v>15</v>
      </c>
      <c r="Y1136" s="19" t="s">
        <v>16</v>
      </c>
      <c r="Z1136" s="19" t="s">
        <v>17</v>
      </c>
      <c r="AA1136" s="20" t="s">
        <v>18</v>
      </c>
    </row>
    <row r="1137" spans="1:27" ht="16.2" x14ac:dyDescent="0.45">
      <c r="A1137" s="12"/>
      <c r="B1137" s="13"/>
      <c r="C1137" s="14"/>
      <c r="D1137" s="21" t="s">
        <v>19</v>
      </c>
      <c r="E1137" s="22"/>
      <c r="F1137" s="23"/>
      <c r="G1137" s="24" t="s">
        <v>20</v>
      </c>
      <c r="H1137" s="25" t="s">
        <v>21</v>
      </c>
      <c r="I1137" s="26" t="s">
        <v>22</v>
      </c>
      <c r="J1137" s="25" t="s">
        <v>23</v>
      </c>
      <c r="K1137" s="27" t="s">
        <v>8</v>
      </c>
      <c r="L1137" s="28" t="s">
        <v>24</v>
      </c>
      <c r="M1137" s="28" t="s">
        <v>25</v>
      </c>
      <c r="N1137" s="29" t="s">
        <v>20</v>
      </c>
      <c r="O1137" s="28" t="s">
        <v>26</v>
      </c>
      <c r="P1137" s="29" t="s">
        <v>27</v>
      </c>
      <c r="Q1137" s="30" t="s">
        <v>28</v>
      </c>
      <c r="R1137" s="28" t="s">
        <v>29</v>
      </c>
      <c r="S1137" s="31" t="s">
        <v>30</v>
      </c>
      <c r="T1137" s="32"/>
      <c r="U1137" s="28" t="s">
        <v>31</v>
      </c>
      <c r="V1137" s="33"/>
      <c r="W1137" s="33"/>
      <c r="X1137" s="33"/>
      <c r="Y1137" s="33"/>
      <c r="Z1137" s="33"/>
      <c r="AA1137" s="34"/>
    </row>
    <row r="1138" spans="1:27" x14ac:dyDescent="0.3">
      <c r="A1138" s="12"/>
      <c r="B1138" s="13"/>
      <c r="C1138" s="14"/>
      <c r="D1138" s="35"/>
      <c r="E1138" s="36"/>
      <c r="F1138" s="37"/>
      <c r="G1138" s="24"/>
      <c r="H1138" s="38"/>
      <c r="I1138" s="39"/>
      <c r="J1138" s="38"/>
      <c r="K1138" s="40"/>
      <c r="L1138" s="41"/>
      <c r="M1138" s="41"/>
      <c r="N1138" s="42"/>
      <c r="O1138" s="41"/>
      <c r="P1138" s="42"/>
      <c r="Q1138" s="43"/>
      <c r="R1138" s="41"/>
      <c r="S1138" s="30" t="s">
        <v>32</v>
      </c>
      <c r="T1138" s="30" t="s">
        <v>33</v>
      </c>
      <c r="U1138" s="41"/>
      <c r="V1138" s="33"/>
      <c r="W1138" s="33"/>
      <c r="X1138" s="33"/>
      <c r="Y1138" s="33"/>
      <c r="Z1138" s="33"/>
      <c r="AA1138" s="34"/>
    </row>
    <row r="1139" spans="1:27" x14ac:dyDescent="0.3">
      <c r="A1139" s="12"/>
      <c r="B1139" s="13"/>
      <c r="C1139" s="14"/>
      <c r="D1139" s="44" t="s">
        <v>34</v>
      </c>
      <c r="E1139" s="44" t="s">
        <v>35</v>
      </c>
      <c r="F1139" s="44" t="s">
        <v>36</v>
      </c>
      <c r="G1139" s="24"/>
      <c r="H1139" s="38"/>
      <c r="I1139" s="39"/>
      <c r="J1139" s="38"/>
      <c r="K1139" s="40"/>
      <c r="L1139" s="41"/>
      <c r="M1139" s="41"/>
      <c r="N1139" s="42"/>
      <c r="O1139" s="41"/>
      <c r="P1139" s="42"/>
      <c r="Q1139" s="43"/>
      <c r="R1139" s="41"/>
      <c r="S1139" s="43"/>
      <c r="T1139" s="43"/>
      <c r="U1139" s="41"/>
      <c r="V1139" s="33"/>
      <c r="W1139" s="33"/>
      <c r="X1139" s="33"/>
      <c r="Y1139" s="33"/>
      <c r="Z1139" s="33"/>
      <c r="AA1139" s="34"/>
    </row>
    <row r="1140" spans="1:27" x14ac:dyDescent="0.3">
      <c r="A1140" s="12"/>
      <c r="B1140" s="13"/>
      <c r="C1140" s="14"/>
      <c r="D1140" s="45"/>
      <c r="E1140" s="45"/>
      <c r="F1140" s="45"/>
      <c r="G1140" s="24"/>
      <c r="H1140" s="38"/>
      <c r="I1140" s="39"/>
      <c r="J1140" s="38"/>
      <c r="K1140" s="40"/>
      <c r="L1140" s="41"/>
      <c r="M1140" s="41"/>
      <c r="N1140" s="42"/>
      <c r="O1140" s="41"/>
      <c r="P1140" s="42"/>
      <c r="Q1140" s="43"/>
      <c r="R1140" s="41"/>
      <c r="S1140" s="43"/>
      <c r="T1140" s="43"/>
      <c r="U1140" s="41"/>
      <c r="V1140" s="33"/>
      <c r="W1140" s="33"/>
      <c r="X1140" s="33"/>
      <c r="Y1140" s="33"/>
      <c r="Z1140" s="33"/>
      <c r="AA1140" s="34"/>
    </row>
    <row r="1141" spans="1:27" x14ac:dyDescent="0.3">
      <c r="A1141" s="12"/>
      <c r="B1141" s="13"/>
      <c r="C1141" s="14"/>
      <c r="D1141" s="46"/>
      <c r="E1141" s="46"/>
      <c r="F1141" s="46"/>
      <c r="G1141" s="47"/>
      <c r="H1141" s="48"/>
      <c r="I1141" s="49"/>
      <c r="J1141" s="48"/>
      <c r="K1141" s="50"/>
      <c r="L1141" s="51"/>
      <c r="M1141" s="51"/>
      <c r="N1141" s="52"/>
      <c r="O1141" s="51"/>
      <c r="P1141" s="52"/>
      <c r="Q1141" s="53"/>
      <c r="R1141" s="51"/>
      <c r="S1141" s="53"/>
      <c r="T1141" s="53"/>
      <c r="U1141" s="51"/>
      <c r="V1141" s="54"/>
      <c r="W1141" s="54"/>
      <c r="X1141" s="54"/>
      <c r="Y1141" s="54"/>
      <c r="Z1141" s="54"/>
      <c r="AA1141" s="55"/>
    </row>
    <row r="1142" spans="1:27" ht="16.2" x14ac:dyDescent="0.45">
      <c r="A1142" s="56">
        <v>1</v>
      </c>
      <c r="B1142" s="57" t="s">
        <v>37</v>
      </c>
      <c r="C1142" s="57">
        <v>536</v>
      </c>
      <c r="D1142" s="58">
        <v>0</v>
      </c>
      <c r="E1142" s="58">
        <v>3</v>
      </c>
      <c r="F1142" s="59">
        <v>5</v>
      </c>
      <c r="G1142" s="58">
        <v>1</v>
      </c>
      <c r="H1142" s="60">
        <f t="shared" ref="H1142" si="84">(D1142*400)+(E1142*100)+(F1142)</f>
        <v>305</v>
      </c>
      <c r="I1142" s="61">
        <v>85</v>
      </c>
      <c r="J1142" s="62">
        <f t="shared" ref="J1142" si="85">(H1142*I1142)</f>
        <v>25925</v>
      </c>
      <c r="K1142" s="57"/>
      <c r="L1142" s="63"/>
      <c r="M1142" s="63"/>
      <c r="N1142" s="63"/>
      <c r="O1142" s="64"/>
      <c r="P1142" s="65"/>
      <c r="Q1142" s="66"/>
      <c r="R1142" s="66"/>
      <c r="S1142" s="67"/>
      <c r="T1142" s="67"/>
      <c r="U1142" s="68"/>
      <c r="V1142" s="69"/>
      <c r="W1142" s="70"/>
      <c r="X1142" s="63"/>
      <c r="Y1142" s="62">
        <f>(J1142)</f>
        <v>25925</v>
      </c>
      <c r="Z1142" s="60">
        <v>0.01</v>
      </c>
      <c r="AA1142" s="71">
        <f>Y1142*Z1142/100</f>
        <v>2.5924999999999998</v>
      </c>
    </row>
    <row r="1143" spans="1:27" ht="16.2" x14ac:dyDescent="0.45">
      <c r="A1143" s="57"/>
      <c r="B1143" s="57"/>
      <c r="C1143" s="57"/>
      <c r="D1143" s="58"/>
      <c r="E1143" s="58"/>
      <c r="F1143" s="59"/>
      <c r="G1143" s="58"/>
      <c r="H1143" s="72"/>
      <c r="I1143" s="61"/>
      <c r="J1143" s="62"/>
      <c r="K1143" s="57"/>
      <c r="L1143" s="63"/>
      <c r="M1143" s="63"/>
      <c r="N1143" s="63"/>
      <c r="O1143" s="64"/>
      <c r="P1143" s="73"/>
      <c r="Q1143" s="66"/>
      <c r="R1143" s="66"/>
      <c r="S1143" s="67"/>
      <c r="T1143" s="67"/>
      <c r="U1143" s="68"/>
      <c r="V1143" s="74"/>
      <c r="W1143" s="75"/>
      <c r="X1143" s="63"/>
      <c r="Y1143" s="62"/>
      <c r="Z1143" s="60"/>
      <c r="AA1143" s="71"/>
    </row>
    <row r="1144" spans="1:27" ht="16.2" x14ac:dyDescent="0.45">
      <c r="A1144" s="76"/>
      <c r="B1144" s="76"/>
      <c r="C1144" s="77"/>
      <c r="D1144" s="77"/>
      <c r="E1144" s="77"/>
      <c r="F1144" s="77"/>
      <c r="G1144" s="77"/>
      <c r="H1144" s="78"/>
      <c r="I1144" s="79"/>
      <c r="J1144" s="80"/>
      <c r="K1144" s="81"/>
      <c r="L1144" s="82"/>
      <c r="M1144" s="82"/>
      <c r="N1144" s="82"/>
      <c r="O1144" s="83"/>
      <c r="P1144" s="84"/>
      <c r="Q1144" s="85"/>
      <c r="R1144" s="85"/>
      <c r="S1144" s="84"/>
      <c r="T1144" s="84"/>
      <c r="U1144" s="86"/>
      <c r="V1144" s="87"/>
      <c r="W1144" s="87"/>
      <c r="X1144" s="88"/>
      <c r="Y1144" s="89"/>
      <c r="Z1144" s="83"/>
      <c r="AA1144" s="90">
        <f>SUM(AA1142:AA1143)</f>
        <v>2.5924999999999998</v>
      </c>
    </row>
    <row r="1145" spans="1:27" ht="16.2" x14ac:dyDescent="0.45">
      <c r="A1145" s="1"/>
      <c r="B1145" s="1"/>
      <c r="C1145" s="2"/>
      <c r="D1145" s="1"/>
      <c r="E1145" s="1"/>
      <c r="F1145" s="1"/>
      <c r="G1145" s="1"/>
      <c r="H1145" s="1"/>
      <c r="I1145" s="3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</row>
    <row r="1146" spans="1:27" ht="16.2" x14ac:dyDescent="0.45">
      <c r="A1146" s="91"/>
      <c r="B1146" s="92" t="s">
        <v>38</v>
      </c>
      <c r="C1146" s="93" t="s">
        <v>39</v>
      </c>
      <c r="D1146" s="93"/>
      <c r="E1146" s="94"/>
      <c r="F1146" s="95"/>
      <c r="G1146" s="95"/>
      <c r="H1146" s="92"/>
      <c r="I1146" s="92"/>
      <c r="J1146" s="92" t="s">
        <v>40</v>
      </c>
      <c r="K1146" s="92"/>
      <c r="L1146" s="92"/>
      <c r="M1146" s="92"/>
      <c r="N1146" s="92"/>
      <c r="O1146" s="96"/>
      <c r="P1146" s="96"/>
      <c r="Q1146" s="96"/>
      <c r="R1146" s="96"/>
      <c r="S1146" s="1"/>
      <c r="T1146" s="1"/>
      <c r="U1146" s="1"/>
      <c r="V1146" s="97" t="s">
        <v>41</v>
      </c>
      <c r="W1146" s="97"/>
      <c r="X1146" s="98"/>
      <c r="Y1146" s="99">
        <f>AA1144</f>
        <v>2.5924999999999998</v>
      </c>
      <c r="Z1146" s="97" t="s">
        <v>42</v>
      </c>
      <c r="AA1146" s="1"/>
    </row>
    <row r="1147" spans="1:27" ht="16.2" x14ac:dyDescent="0.45">
      <c r="A1147" s="91"/>
      <c r="B1147" s="92"/>
      <c r="C1147" s="93"/>
      <c r="D1147" s="93"/>
      <c r="E1147" s="94"/>
      <c r="F1147" s="95"/>
      <c r="G1147" s="95"/>
      <c r="H1147" s="92"/>
      <c r="I1147" s="92"/>
      <c r="J1147" s="92" t="s">
        <v>43</v>
      </c>
      <c r="K1147" s="92"/>
      <c r="L1147" s="92"/>
      <c r="M1147" s="92"/>
      <c r="N1147" s="92"/>
      <c r="O1147" s="96"/>
      <c r="P1147" s="96"/>
      <c r="Q1147" s="96"/>
      <c r="R1147" s="96"/>
      <c r="S1147" s="1"/>
      <c r="T1147" s="1"/>
      <c r="U1147" s="1"/>
      <c r="V1147" s="100" t="s">
        <v>44</v>
      </c>
      <c r="W1147" s="100"/>
      <c r="X1147" s="100"/>
      <c r="Y1147" s="101">
        <f>Y1146*90%</f>
        <v>2.33325</v>
      </c>
      <c r="Z1147" s="97" t="s">
        <v>42</v>
      </c>
      <c r="AA1147" s="1"/>
    </row>
    <row r="1148" spans="1:27" ht="16.2" x14ac:dyDescent="0.45">
      <c r="A1148" s="91"/>
      <c r="B1148" s="92"/>
      <c r="C1148" s="93"/>
      <c r="D1148" s="93"/>
      <c r="E1148" s="94"/>
      <c r="F1148" s="95"/>
      <c r="G1148" s="95"/>
      <c r="H1148" s="92"/>
      <c r="I1148" s="92"/>
      <c r="J1148" s="92" t="s">
        <v>45</v>
      </c>
      <c r="K1148" s="92"/>
      <c r="L1148" s="92"/>
      <c r="M1148" s="92"/>
      <c r="N1148" s="92"/>
      <c r="O1148" s="96"/>
      <c r="P1148" s="96"/>
      <c r="Q1148" s="96"/>
      <c r="R1148" s="92"/>
      <c r="S1148" s="1"/>
      <c r="T1148" s="1"/>
      <c r="U1148" s="1"/>
      <c r="V1148" s="91" t="s">
        <v>46</v>
      </c>
      <c r="W1148" s="91"/>
      <c r="X1148" s="91"/>
      <c r="Y1148" s="101">
        <f>Y1146-Y1147</f>
        <v>0.25924999999999976</v>
      </c>
      <c r="Z1148" s="97" t="s">
        <v>42</v>
      </c>
      <c r="AA1148" s="91"/>
    </row>
    <row r="1149" spans="1:27" ht="16.2" x14ac:dyDescent="0.45">
      <c r="A1149" s="91"/>
      <c r="B1149" s="92"/>
      <c r="C1149" s="93"/>
      <c r="D1149" s="93"/>
      <c r="E1149" s="94"/>
      <c r="F1149" s="95"/>
      <c r="G1149" s="95"/>
      <c r="H1149" s="92"/>
      <c r="I1149" s="94"/>
      <c r="J1149" s="92" t="s">
        <v>47</v>
      </c>
      <c r="K1149" s="94"/>
      <c r="L1149" s="94"/>
      <c r="M1149" s="94"/>
      <c r="N1149" s="94"/>
      <c r="O1149" s="96"/>
      <c r="P1149" s="96"/>
      <c r="Q1149" s="96"/>
      <c r="R1149" s="92"/>
      <c r="S1149" s="1"/>
      <c r="T1149" s="1"/>
      <c r="U1149" s="1"/>
      <c r="V1149" s="1"/>
      <c r="W1149" s="1"/>
      <c r="X1149" s="91"/>
      <c r="Y1149" s="91"/>
      <c r="Z1149" s="91"/>
      <c r="AA1149" s="91"/>
    </row>
    <row r="1150" spans="1:27" ht="16.2" x14ac:dyDescent="0.45">
      <c r="A1150" s="98"/>
      <c r="B1150" s="94"/>
      <c r="C1150" s="102"/>
      <c r="D1150" s="94"/>
      <c r="E1150" s="94"/>
      <c r="F1150" s="95"/>
      <c r="G1150" s="95"/>
      <c r="H1150" s="103"/>
      <c r="I1150" s="94"/>
      <c r="J1150" s="103" t="s">
        <v>48</v>
      </c>
      <c r="K1150" s="94"/>
      <c r="L1150" s="94"/>
      <c r="M1150" s="94"/>
      <c r="N1150" s="94"/>
      <c r="O1150" s="95"/>
      <c r="P1150" s="95"/>
      <c r="Q1150" s="95"/>
      <c r="R1150" s="95"/>
      <c r="S1150" s="4"/>
      <c r="T1150" s="4"/>
      <c r="U1150" s="4"/>
      <c r="V1150" s="4"/>
      <c r="W1150" s="4"/>
      <c r="X1150" s="4"/>
      <c r="Y1150" s="4"/>
      <c r="Z1150" s="4"/>
      <c r="AA1150" s="4"/>
    </row>
    <row r="1151" spans="1:27" ht="24" x14ac:dyDescent="0.65">
      <c r="A1151" s="104"/>
      <c r="B1151" s="104"/>
      <c r="C1151" s="104"/>
      <c r="D1151" s="104"/>
      <c r="E1151" s="104"/>
      <c r="F1151" s="104"/>
      <c r="G1151" s="104"/>
      <c r="H1151" s="104"/>
      <c r="I1151" s="104"/>
      <c r="J1151" s="104"/>
      <c r="K1151" s="104"/>
      <c r="L1151" s="104"/>
      <c r="M1151" s="104"/>
      <c r="N1151" s="104"/>
      <c r="O1151" s="104"/>
      <c r="P1151" s="104"/>
      <c r="Q1151" s="104"/>
      <c r="R1151" s="104"/>
      <c r="S1151" s="104"/>
      <c r="T1151" s="104"/>
      <c r="U1151" s="104"/>
      <c r="V1151" s="104"/>
      <c r="W1151" s="104"/>
      <c r="X1151" s="104"/>
      <c r="Y1151" s="104"/>
      <c r="Z1151" s="104"/>
      <c r="AA1151" s="104"/>
    </row>
    <row r="1152" spans="1:27" ht="24" x14ac:dyDescent="0.65">
      <c r="A1152" s="104"/>
      <c r="B1152" s="104"/>
      <c r="C1152" s="104"/>
      <c r="D1152" s="104"/>
      <c r="E1152" s="104"/>
      <c r="F1152" s="104"/>
      <c r="G1152" s="104"/>
      <c r="H1152" s="104"/>
      <c r="I1152" s="104"/>
      <c r="J1152" s="104"/>
      <c r="K1152" s="104"/>
      <c r="L1152" s="104"/>
      <c r="M1152" s="104"/>
      <c r="N1152" s="104"/>
      <c r="O1152" s="104"/>
      <c r="P1152" s="104"/>
      <c r="Q1152" s="104"/>
      <c r="R1152" s="104"/>
      <c r="S1152" s="104"/>
      <c r="T1152" s="104"/>
      <c r="U1152" s="104"/>
      <c r="V1152" s="104"/>
      <c r="W1152" s="104"/>
      <c r="X1152" s="104"/>
      <c r="Y1152" s="104"/>
      <c r="Z1152" s="104"/>
      <c r="AA1152" s="104"/>
    </row>
    <row r="1153" spans="1:27" ht="16.2" x14ac:dyDescent="0.45">
      <c r="A1153" s="4"/>
      <c r="B1153" s="4"/>
      <c r="C1153" s="105"/>
      <c r="D1153" s="4"/>
      <c r="E1153" s="4"/>
      <c r="F1153" s="4"/>
      <c r="G1153" s="4"/>
      <c r="H1153" s="4"/>
      <c r="I1153" s="106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</row>
    <row r="1154" spans="1:27" ht="16.2" x14ac:dyDescent="0.45">
      <c r="A1154" s="4"/>
      <c r="B1154" s="4"/>
      <c r="C1154" s="105"/>
      <c r="D1154" s="4"/>
      <c r="E1154" s="4"/>
      <c r="F1154" s="4"/>
      <c r="G1154" s="4"/>
      <c r="H1154" s="4"/>
      <c r="I1154" s="106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</row>
    <row r="1155" spans="1:27" ht="16.2" x14ac:dyDescent="0.45">
      <c r="A1155" s="4"/>
      <c r="B1155" s="4"/>
      <c r="C1155" s="105"/>
      <c r="D1155" s="4"/>
      <c r="E1155" s="4"/>
      <c r="F1155" s="4"/>
      <c r="G1155" s="4"/>
      <c r="H1155" s="4"/>
      <c r="I1155" s="106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</row>
    <row r="1156" spans="1:27" ht="16.2" x14ac:dyDescent="0.45">
      <c r="A1156" s="4"/>
      <c r="B1156" s="4"/>
      <c r="C1156" s="105"/>
      <c r="D1156" s="4"/>
      <c r="E1156" s="4"/>
      <c r="F1156" s="4"/>
      <c r="G1156" s="4"/>
      <c r="H1156" s="4"/>
      <c r="I1156" s="106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</row>
    <row r="1157" spans="1:27" ht="16.2" x14ac:dyDescent="0.45">
      <c r="A1157" s="4"/>
      <c r="B1157" s="4"/>
      <c r="C1157" s="105"/>
      <c r="D1157" s="4"/>
      <c r="E1157" s="4"/>
      <c r="F1157" s="4"/>
      <c r="G1157" s="4"/>
      <c r="H1157" s="4"/>
      <c r="I1157" s="106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</row>
    <row r="1158" spans="1:27" ht="16.2" x14ac:dyDescent="0.45">
      <c r="A1158" s="4"/>
      <c r="B1158" s="4"/>
      <c r="C1158" s="105"/>
      <c r="D1158" s="4"/>
      <c r="E1158" s="4"/>
      <c r="F1158" s="4"/>
      <c r="G1158" s="4"/>
      <c r="H1158" s="4"/>
      <c r="I1158" s="106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 t="s">
        <v>51</v>
      </c>
    </row>
    <row r="1159" spans="1:27" ht="18" x14ac:dyDescent="0.5">
      <c r="A1159" s="4"/>
      <c r="B1159" s="4"/>
      <c r="C1159" s="105"/>
      <c r="D1159" s="4"/>
      <c r="E1159" s="4"/>
      <c r="F1159" s="4"/>
      <c r="G1159" s="4"/>
      <c r="H1159" s="4"/>
      <c r="I1159" s="106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5" t="s">
        <v>0</v>
      </c>
    </row>
    <row r="1160" spans="1:27" ht="24" x14ac:dyDescent="0.65">
      <c r="A1160" s="6" t="s">
        <v>1</v>
      </c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</row>
    <row r="1161" spans="1:27" ht="24" x14ac:dyDescent="0.65">
      <c r="A1161" s="6" t="s">
        <v>2</v>
      </c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</row>
    <row r="1162" spans="1:27" ht="24" x14ac:dyDescent="0.65">
      <c r="A1162" s="7"/>
      <c r="B1162" s="8" t="s">
        <v>3</v>
      </c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9" t="s">
        <v>150</v>
      </c>
      <c r="N1162" s="9"/>
      <c r="O1162" s="9"/>
      <c r="P1162" s="9"/>
      <c r="Q1162" s="10" t="s">
        <v>151</v>
      </c>
      <c r="R1162" s="10"/>
      <c r="S1162" s="10" t="s">
        <v>68</v>
      </c>
      <c r="T1162" s="10"/>
      <c r="U1162" s="11" t="s">
        <v>7</v>
      </c>
      <c r="V1162" s="11"/>
      <c r="W1162" s="11"/>
      <c r="X1162" s="11"/>
      <c r="Y1162" s="11"/>
      <c r="Z1162" s="11"/>
      <c r="AA1162" s="11"/>
    </row>
    <row r="1163" spans="1:27" ht="18" x14ac:dyDescent="0.5">
      <c r="A1163" s="12" t="s">
        <v>8</v>
      </c>
      <c r="B1163" s="13" t="s">
        <v>9</v>
      </c>
      <c r="C1163" s="14" t="s">
        <v>10</v>
      </c>
      <c r="D1163" s="15" t="s">
        <v>11</v>
      </c>
      <c r="E1163" s="15"/>
      <c r="F1163" s="15"/>
      <c r="G1163" s="15"/>
      <c r="H1163" s="15"/>
      <c r="I1163" s="15"/>
      <c r="J1163" s="15"/>
      <c r="K1163" s="16" t="s">
        <v>12</v>
      </c>
      <c r="L1163" s="17"/>
      <c r="M1163" s="17"/>
      <c r="N1163" s="17"/>
      <c r="O1163" s="17"/>
      <c r="P1163" s="17"/>
      <c r="Q1163" s="17"/>
      <c r="R1163" s="17"/>
      <c r="S1163" s="17"/>
      <c r="T1163" s="17"/>
      <c r="U1163" s="18"/>
      <c r="V1163" s="19" t="s">
        <v>13</v>
      </c>
      <c r="W1163" s="19" t="s">
        <v>14</v>
      </c>
      <c r="X1163" s="19" t="s">
        <v>15</v>
      </c>
      <c r="Y1163" s="19" t="s">
        <v>16</v>
      </c>
      <c r="Z1163" s="19" t="s">
        <v>17</v>
      </c>
      <c r="AA1163" s="20" t="s">
        <v>18</v>
      </c>
    </row>
    <row r="1164" spans="1:27" ht="16.2" x14ac:dyDescent="0.45">
      <c r="A1164" s="12"/>
      <c r="B1164" s="13"/>
      <c r="C1164" s="14"/>
      <c r="D1164" s="21" t="s">
        <v>19</v>
      </c>
      <c r="E1164" s="22"/>
      <c r="F1164" s="23"/>
      <c r="G1164" s="24" t="s">
        <v>20</v>
      </c>
      <c r="H1164" s="25" t="s">
        <v>21</v>
      </c>
      <c r="I1164" s="26" t="s">
        <v>22</v>
      </c>
      <c r="J1164" s="25" t="s">
        <v>23</v>
      </c>
      <c r="K1164" s="27" t="s">
        <v>8</v>
      </c>
      <c r="L1164" s="28" t="s">
        <v>24</v>
      </c>
      <c r="M1164" s="28" t="s">
        <v>25</v>
      </c>
      <c r="N1164" s="29" t="s">
        <v>20</v>
      </c>
      <c r="O1164" s="28" t="s">
        <v>26</v>
      </c>
      <c r="P1164" s="29" t="s">
        <v>27</v>
      </c>
      <c r="Q1164" s="30" t="s">
        <v>28</v>
      </c>
      <c r="R1164" s="28" t="s">
        <v>29</v>
      </c>
      <c r="S1164" s="31" t="s">
        <v>30</v>
      </c>
      <c r="T1164" s="32"/>
      <c r="U1164" s="28" t="s">
        <v>31</v>
      </c>
      <c r="V1164" s="33"/>
      <c r="W1164" s="33"/>
      <c r="X1164" s="33"/>
      <c r="Y1164" s="33"/>
      <c r="Z1164" s="33"/>
      <c r="AA1164" s="34"/>
    </row>
    <row r="1165" spans="1:27" x14ac:dyDescent="0.3">
      <c r="A1165" s="12"/>
      <c r="B1165" s="13"/>
      <c r="C1165" s="14"/>
      <c r="D1165" s="35"/>
      <c r="E1165" s="36"/>
      <c r="F1165" s="37"/>
      <c r="G1165" s="24"/>
      <c r="H1165" s="38"/>
      <c r="I1165" s="39"/>
      <c r="J1165" s="38"/>
      <c r="K1165" s="40"/>
      <c r="L1165" s="41"/>
      <c r="M1165" s="41"/>
      <c r="N1165" s="42"/>
      <c r="O1165" s="41"/>
      <c r="P1165" s="42"/>
      <c r="Q1165" s="43"/>
      <c r="R1165" s="41"/>
      <c r="S1165" s="30" t="s">
        <v>32</v>
      </c>
      <c r="T1165" s="30" t="s">
        <v>33</v>
      </c>
      <c r="U1165" s="41"/>
      <c r="V1165" s="33"/>
      <c r="W1165" s="33"/>
      <c r="X1165" s="33"/>
      <c r="Y1165" s="33"/>
      <c r="Z1165" s="33"/>
      <c r="AA1165" s="34"/>
    </row>
    <row r="1166" spans="1:27" x14ac:dyDescent="0.3">
      <c r="A1166" s="12"/>
      <c r="B1166" s="13"/>
      <c r="C1166" s="14"/>
      <c r="D1166" s="44" t="s">
        <v>34</v>
      </c>
      <c r="E1166" s="44" t="s">
        <v>35</v>
      </c>
      <c r="F1166" s="44" t="s">
        <v>36</v>
      </c>
      <c r="G1166" s="24"/>
      <c r="H1166" s="38"/>
      <c r="I1166" s="39"/>
      <c r="J1166" s="38"/>
      <c r="K1166" s="40"/>
      <c r="L1166" s="41"/>
      <c r="M1166" s="41"/>
      <c r="N1166" s="42"/>
      <c r="O1166" s="41"/>
      <c r="P1166" s="42"/>
      <c r="Q1166" s="43"/>
      <c r="R1166" s="41"/>
      <c r="S1166" s="43"/>
      <c r="T1166" s="43"/>
      <c r="U1166" s="41"/>
      <c r="V1166" s="33"/>
      <c r="W1166" s="33"/>
      <c r="X1166" s="33"/>
      <c r="Y1166" s="33"/>
      <c r="Z1166" s="33"/>
      <c r="AA1166" s="34"/>
    </row>
    <row r="1167" spans="1:27" x14ac:dyDescent="0.3">
      <c r="A1167" s="12"/>
      <c r="B1167" s="13"/>
      <c r="C1167" s="14"/>
      <c r="D1167" s="45"/>
      <c r="E1167" s="45"/>
      <c r="F1167" s="45"/>
      <c r="G1167" s="24"/>
      <c r="H1167" s="38"/>
      <c r="I1167" s="39"/>
      <c r="J1167" s="38"/>
      <c r="K1167" s="40"/>
      <c r="L1167" s="41"/>
      <c r="M1167" s="41"/>
      <c r="N1167" s="42"/>
      <c r="O1167" s="41"/>
      <c r="P1167" s="42"/>
      <c r="Q1167" s="43"/>
      <c r="R1167" s="41"/>
      <c r="S1167" s="43"/>
      <c r="T1167" s="43"/>
      <c r="U1167" s="41"/>
      <c r="V1167" s="33"/>
      <c r="W1167" s="33"/>
      <c r="X1167" s="33"/>
      <c r="Y1167" s="33"/>
      <c r="Z1167" s="33"/>
      <c r="AA1167" s="34"/>
    </row>
    <row r="1168" spans="1:27" x14ac:dyDescent="0.3">
      <c r="A1168" s="12"/>
      <c r="B1168" s="13"/>
      <c r="C1168" s="14"/>
      <c r="D1168" s="46"/>
      <c r="E1168" s="46"/>
      <c r="F1168" s="46"/>
      <c r="G1168" s="47"/>
      <c r="H1168" s="48"/>
      <c r="I1168" s="49"/>
      <c r="J1168" s="48"/>
      <c r="K1168" s="50"/>
      <c r="L1168" s="51"/>
      <c r="M1168" s="51"/>
      <c r="N1168" s="52"/>
      <c r="O1168" s="51"/>
      <c r="P1168" s="52"/>
      <c r="Q1168" s="53"/>
      <c r="R1168" s="51"/>
      <c r="S1168" s="53"/>
      <c r="T1168" s="53"/>
      <c r="U1168" s="51"/>
      <c r="V1168" s="54"/>
      <c r="W1168" s="54"/>
      <c r="X1168" s="54"/>
      <c r="Y1168" s="54"/>
      <c r="Z1168" s="54"/>
      <c r="AA1168" s="55"/>
    </row>
    <row r="1169" spans="1:27" ht="16.2" x14ac:dyDescent="0.45">
      <c r="A1169" s="56">
        <v>1</v>
      </c>
      <c r="B1169" s="57" t="s">
        <v>37</v>
      </c>
      <c r="C1169" s="57">
        <v>545</v>
      </c>
      <c r="D1169" s="58">
        <v>0</v>
      </c>
      <c r="E1169" s="58">
        <v>1</v>
      </c>
      <c r="F1169" s="59">
        <v>41</v>
      </c>
      <c r="G1169" s="58">
        <v>1</v>
      </c>
      <c r="H1169" s="60">
        <f t="shared" ref="H1169" si="86">(D1169*400)+(E1169*100)+(F1169)</f>
        <v>141</v>
      </c>
      <c r="I1169" s="61">
        <v>85</v>
      </c>
      <c r="J1169" s="62">
        <f t="shared" ref="J1169" si="87">(H1169*I1169)</f>
        <v>11985</v>
      </c>
      <c r="K1169" s="57"/>
      <c r="L1169" s="63"/>
      <c r="M1169" s="63"/>
      <c r="N1169" s="63"/>
      <c r="O1169" s="64"/>
      <c r="P1169" s="65"/>
      <c r="Q1169" s="66"/>
      <c r="R1169" s="66"/>
      <c r="S1169" s="67"/>
      <c r="T1169" s="67"/>
      <c r="U1169" s="68"/>
      <c r="V1169" s="69"/>
      <c r="W1169" s="70"/>
      <c r="X1169" s="63"/>
      <c r="Y1169" s="62">
        <f>(J1169)</f>
        <v>11985</v>
      </c>
      <c r="Z1169" s="60">
        <v>0.01</v>
      </c>
      <c r="AA1169" s="71">
        <f>Y1169*Z1169/100</f>
        <v>1.1985000000000001</v>
      </c>
    </row>
    <row r="1170" spans="1:27" ht="16.2" x14ac:dyDescent="0.45">
      <c r="A1170" s="57"/>
      <c r="B1170" s="57"/>
      <c r="C1170" s="57"/>
      <c r="D1170" s="58"/>
      <c r="E1170" s="58"/>
      <c r="F1170" s="59"/>
      <c r="G1170" s="58"/>
      <c r="H1170" s="72"/>
      <c r="I1170" s="61"/>
      <c r="J1170" s="62"/>
      <c r="K1170" s="57"/>
      <c r="L1170" s="63"/>
      <c r="M1170" s="63"/>
      <c r="N1170" s="63"/>
      <c r="O1170" s="64"/>
      <c r="P1170" s="73"/>
      <c r="Q1170" s="66"/>
      <c r="R1170" s="66"/>
      <c r="S1170" s="67"/>
      <c r="T1170" s="67"/>
      <c r="U1170" s="68"/>
      <c r="V1170" s="74"/>
      <c r="W1170" s="75"/>
      <c r="X1170" s="63"/>
      <c r="Y1170" s="62"/>
      <c r="Z1170" s="60"/>
      <c r="AA1170" s="71"/>
    </row>
    <row r="1171" spans="1:27" ht="16.2" x14ac:dyDescent="0.45">
      <c r="A1171" s="76"/>
      <c r="B1171" s="76"/>
      <c r="C1171" s="77"/>
      <c r="D1171" s="77"/>
      <c r="E1171" s="77"/>
      <c r="F1171" s="77"/>
      <c r="G1171" s="77"/>
      <c r="H1171" s="78"/>
      <c r="I1171" s="79"/>
      <c r="J1171" s="80"/>
      <c r="K1171" s="81"/>
      <c r="L1171" s="82"/>
      <c r="M1171" s="82"/>
      <c r="N1171" s="82"/>
      <c r="O1171" s="83"/>
      <c r="P1171" s="84"/>
      <c r="Q1171" s="85"/>
      <c r="R1171" s="85"/>
      <c r="S1171" s="84"/>
      <c r="T1171" s="84"/>
      <c r="U1171" s="86"/>
      <c r="V1171" s="87"/>
      <c r="W1171" s="87"/>
      <c r="X1171" s="88"/>
      <c r="Y1171" s="89"/>
      <c r="Z1171" s="83"/>
      <c r="AA1171" s="90">
        <f>SUM(AA1169:AA1170)</f>
        <v>1.1985000000000001</v>
      </c>
    </row>
    <row r="1172" spans="1:27" ht="16.2" x14ac:dyDescent="0.45">
      <c r="A1172" s="1"/>
      <c r="B1172" s="1"/>
      <c r="C1172" s="2"/>
      <c r="D1172" s="1"/>
      <c r="E1172" s="1"/>
      <c r="F1172" s="1"/>
      <c r="G1172" s="1"/>
      <c r="H1172" s="1"/>
      <c r="I1172" s="3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</row>
    <row r="1173" spans="1:27" ht="16.2" x14ac:dyDescent="0.45">
      <c r="A1173" s="91"/>
      <c r="B1173" s="92" t="s">
        <v>38</v>
      </c>
      <c r="C1173" s="93" t="s">
        <v>39</v>
      </c>
      <c r="D1173" s="93"/>
      <c r="E1173" s="94"/>
      <c r="F1173" s="95"/>
      <c r="G1173" s="95"/>
      <c r="H1173" s="92"/>
      <c r="I1173" s="92"/>
      <c r="J1173" s="92" t="s">
        <v>40</v>
      </c>
      <c r="K1173" s="92"/>
      <c r="L1173" s="92"/>
      <c r="M1173" s="92"/>
      <c r="N1173" s="92"/>
      <c r="O1173" s="96"/>
      <c r="P1173" s="96"/>
      <c r="Q1173" s="96"/>
      <c r="R1173" s="96"/>
      <c r="S1173" s="1"/>
      <c r="T1173" s="1"/>
      <c r="U1173" s="1"/>
      <c r="V1173" s="97" t="s">
        <v>41</v>
      </c>
      <c r="W1173" s="97"/>
      <c r="X1173" s="98"/>
      <c r="Y1173" s="99">
        <f>AA1171</f>
        <v>1.1985000000000001</v>
      </c>
      <c r="Z1173" s="97" t="s">
        <v>42</v>
      </c>
      <c r="AA1173" s="1"/>
    </row>
    <row r="1174" spans="1:27" ht="16.2" x14ac:dyDescent="0.45">
      <c r="A1174" s="91"/>
      <c r="B1174" s="92"/>
      <c r="C1174" s="93"/>
      <c r="D1174" s="93"/>
      <c r="E1174" s="94"/>
      <c r="F1174" s="95"/>
      <c r="G1174" s="95"/>
      <c r="H1174" s="92"/>
      <c r="I1174" s="92"/>
      <c r="J1174" s="92" t="s">
        <v>43</v>
      </c>
      <c r="K1174" s="92"/>
      <c r="L1174" s="92"/>
      <c r="M1174" s="92"/>
      <c r="N1174" s="92"/>
      <c r="O1174" s="96"/>
      <c r="P1174" s="96"/>
      <c r="Q1174" s="96"/>
      <c r="R1174" s="96"/>
      <c r="S1174" s="1"/>
      <c r="T1174" s="1"/>
      <c r="U1174" s="1"/>
      <c r="V1174" s="100" t="s">
        <v>44</v>
      </c>
      <c r="W1174" s="100"/>
      <c r="X1174" s="100"/>
      <c r="Y1174" s="101">
        <f>Y1173*90%</f>
        <v>1.0786500000000001</v>
      </c>
      <c r="Z1174" s="97" t="s">
        <v>42</v>
      </c>
      <c r="AA1174" s="1"/>
    </row>
    <row r="1175" spans="1:27" ht="16.2" x14ac:dyDescent="0.45">
      <c r="A1175" s="91"/>
      <c r="B1175" s="92"/>
      <c r="C1175" s="93"/>
      <c r="D1175" s="93"/>
      <c r="E1175" s="94"/>
      <c r="F1175" s="95"/>
      <c r="G1175" s="95"/>
      <c r="H1175" s="92"/>
      <c r="I1175" s="92"/>
      <c r="J1175" s="92" t="s">
        <v>45</v>
      </c>
      <c r="K1175" s="92"/>
      <c r="L1175" s="92"/>
      <c r="M1175" s="92"/>
      <c r="N1175" s="92"/>
      <c r="O1175" s="96"/>
      <c r="P1175" s="96"/>
      <c r="Q1175" s="96"/>
      <c r="R1175" s="92"/>
      <c r="S1175" s="1"/>
      <c r="T1175" s="1"/>
      <c r="U1175" s="1"/>
      <c r="V1175" s="91" t="s">
        <v>46</v>
      </c>
      <c r="W1175" s="91"/>
      <c r="X1175" s="91"/>
      <c r="Y1175" s="101">
        <f>Y1173-Y1174</f>
        <v>0.11985000000000001</v>
      </c>
      <c r="Z1175" s="97" t="s">
        <v>42</v>
      </c>
      <c r="AA1175" s="91"/>
    </row>
    <row r="1176" spans="1:27" ht="16.2" x14ac:dyDescent="0.45">
      <c r="A1176" s="91"/>
      <c r="B1176" s="92"/>
      <c r="C1176" s="93"/>
      <c r="D1176" s="93"/>
      <c r="E1176" s="94"/>
      <c r="F1176" s="95"/>
      <c r="G1176" s="95"/>
      <c r="H1176" s="92"/>
      <c r="I1176" s="94"/>
      <c r="J1176" s="92" t="s">
        <v>47</v>
      </c>
      <c r="K1176" s="94"/>
      <c r="L1176" s="94"/>
      <c r="M1176" s="94"/>
      <c r="N1176" s="94"/>
      <c r="O1176" s="96"/>
      <c r="P1176" s="96"/>
      <c r="Q1176" s="96"/>
      <c r="R1176" s="92"/>
      <c r="S1176" s="1"/>
      <c r="T1176" s="1"/>
      <c r="U1176" s="1"/>
      <c r="V1176" s="1"/>
      <c r="W1176" s="1"/>
      <c r="X1176" s="91"/>
      <c r="Y1176" s="91"/>
      <c r="Z1176" s="91"/>
      <c r="AA1176" s="91"/>
    </row>
    <row r="1177" spans="1:27" ht="16.2" x14ac:dyDescent="0.45">
      <c r="A1177" s="98"/>
      <c r="B1177" s="94"/>
      <c r="C1177" s="102"/>
      <c r="D1177" s="94"/>
      <c r="E1177" s="94"/>
      <c r="F1177" s="95"/>
      <c r="G1177" s="95"/>
      <c r="H1177" s="103"/>
      <c r="I1177" s="94"/>
      <c r="J1177" s="103" t="s">
        <v>48</v>
      </c>
      <c r="K1177" s="94"/>
      <c r="L1177" s="94"/>
      <c r="M1177" s="94"/>
      <c r="N1177" s="94"/>
      <c r="O1177" s="95"/>
      <c r="P1177" s="95"/>
      <c r="Q1177" s="95"/>
      <c r="R1177" s="95"/>
      <c r="S1177" s="4"/>
      <c r="T1177" s="4"/>
      <c r="U1177" s="4"/>
      <c r="V1177" s="4"/>
      <c r="W1177" s="4"/>
      <c r="X1177" s="4"/>
      <c r="Y1177" s="4"/>
      <c r="Z1177" s="4"/>
      <c r="AA1177" s="4"/>
    </row>
    <row r="1178" spans="1:27" ht="24" x14ac:dyDescent="0.65">
      <c r="A1178" s="104"/>
      <c r="B1178" s="104"/>
      <c r="C1178" s="104"/>
      <c r="D1178" s="104"/>
      <c r="E1178" s="104"/>
      <c r="F1178" s="104"/>
      <c r="G1178" s="104"/>
      <c r="H1178" s="104"/>
      <c r="I1178" s="104"/>
      <c r="J1178" s="104"/>
      <c r="K1178" s="104"/>
      <c r="L1178" s="104"/>
      <c r="M1178" s="104"/>
      <c r="N1178" s="104"/>
      <c r="O1178" s="104"/>
      <c r="P1178" s="104"/>
      <c r="Q1178" s="104"/>
      <c r="R1178" s="104"/>
      <c r="S1178" s="104"/>
      <c r="T1178" s="104"/>
      <c r="U1178" s="104"/>
      <c r="V1178" s="104"/>
      <c r="W1178" s="104"/>
      <c r="X1178" s="104"/>
      <c r="Y1178" s="104"/>
      <c r="Z1178" s="104"/>
      <c r="AA1178" s="104"/>
    </row>
    <row r="1179" spans="1:27" ht="24" x14ac:dyDescent="0.65">
      <c r="A1179" s="104"/>
      <c r="B1179" s="104"/>
      <c r="C1179" s="104"/>
      <c r="D1179" s="104"/>
      <c r="E1179" s="104"/>
      <c r="F1179" s="104"/>
      <c r="G1179" s="104"/>
      <c r="H1179" s="104"/>
      <c r="I1179" s="104"/>
      <c r="J1179" s="104"/>
      <c r="K1179" s="104"/>
      <c r="L1179" s="104"/>
      <c r="M1179" s="104"/>
      <c r="N1179" s="104"/>
      <c r="O1179" s="104"/>
      <c r="P1179" s="104"/>
      <c r="Q1179" s="104"/>
      <c r="R1179" s="104"/>
      <c r="S1179" s="104"/>
      <c r="T1179" s="104"/>
      <c r="U1179" s="104"/>
      <c r="V1179" s="104"/>
      <c r="W1179" s="104"/>
      <c r="X1179" s="104"/>
      <c r="Y1179" s="104"/>
      <c r="Z1179" s="104"/>
      <c r="AA1179" s="104"/>
    </row>
    <row r="1180" spans="1:27" ht="16.2" x14ac:dyDescent="0.45">
      <c r="A1180" s="4"/>
      <c r="B1180" s="4"/>
      <c r="C1180" s="105"/>
      <c r="D1180" s="4"/>
      <c r="E1180" s="4"/>
      <c r="F1180" s="4"/>
      <c r="G1180" s="4"/>
      <c r="H1180" s="4"/>
      <c r="I1180" s="106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</row>
    <row r="1181" spans="1:27" ht="16.2" x14ac:dyDescent="0.45">
      <c r="A1181" s="4"/>
      <c r="B1181" s="4"/>
      <c r="C1181" s="105"/>
      <c r="D1181" s="4"/>
      <c r="E1181" s="4"/>
      <c r="F1181" s="4"/>
      <c r="G1181" s="4"/>
      <c r="H1181" s="4"/>
      <c r="I1181" s="106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</row>
    <row r="1182" spans="1:27" ht="16.2" x14ac:dyDescent="0.45">
      <c r="A1182" s="4"/>
      <c r="B1182" s="4"/>
      <c r="C1182" s="105"/>
      <c r="D1182" s="4"/>
      <c r="E1182" s="4"/>
      <c r="F1182" s="4"/>
      <c r="G1182" s="4"/>
      <c r="H1182" s="4"/>
      <c r="I1182" s="106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</row>
    <row r="1183" spans="1:27" ht="16.2" x14ac:dyDescent="0.45">
      <c r="A1183" s="4"/>
      <c r="B1183" s="4"/>
      <c r="C1183" s="105"/>
      <c r="D1183" s="4"/>
      <c r="E1183" s="4"/>
      <c r="F1183" s="4"/>
      <c r="G1183" s="4"/>
      <c r="H1183" s="4"/>
      <c r="I1183" s="106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</row>
    <row r="1184" spans="1:27" ht="16.2" x14ac:dyDescent="0.45">
      <c r="A1184" s="4"/>
      <c r="B1184" s="4"/>
      <c r="C1184" s="105"/>
      <c r="D1184" s="4"/>
      <c r="E1184" s="4"/>
      <c r="F1184" s="4"/>
      <c r="G1184" s="4"/>
      <c r="H1184" s="4"/>
      <c r="I1184" s="106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</row>
    <row r="1185" spans="1:27" ht="16.2" x14ac:dyDescent="0.45">
      <c r="A1185" s="4"/>
      <c r="B1185" s="4"/>
      <c r="C1185" s="105"/>
      <c r="D1185" s="4"/>
      <c r="E1185" s="4"/>
      <c r="F1185" s="4"/>
      <c r="G1185" s="4"/>
      <c r="H1185" s="4"/>
      <c r="I1185" s="106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 t="s">
        <v>51</v>
      </c>
    </row>
    <row r="1186" spans="1:27" ht="18" x14ac:dyDescent="0.5">
      <c r="A1186" s="4"/>
      <c r="B1186" s="4"/>
      <c r="C1186" s="105"/>
      <c r="D1186" s="4"/>
      <c r="E1186" s="4"/>
      <c r="F1186" s="4"/>
      <c r="G1186" s="4"/>
      <c r="H1186" s="4"/>
      <c r="I1186" s="106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5" t="s">
        <v>0</v>
      </c>
    </row>
    <row r="1187" spans="1:27" ht="24" x14ac:dyDescent="0.65">
      <c r="A1187" s="6" t="s">
        <v>1</v>
      </c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</row>
    <row r="1188" spans="1:27" ht="24" x14ac:dyDescent="0.65">
      <c r="A1188" s="6" t="s">
        <v>2</v>
      </c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</row>
    <row r="1189" spans="1:27" ht="24" x14ac:dyDescent="0.65">
      <c r="A1189" s="7"/>
      <c r="B1189" s="8" t="s">
        <v>3</v>
      </c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9" t="s">
        <v>152</v>
      </c>
      <c r="N1189" s="9"/>
      <c r="O1189" s="9"/>
      <c r="P1189" s="9"/>
      <c r="Q1189" s="10" t="s">
        <v>153</v>
      </c>
      <c r="R1189" s="10"/>
      <c r="S1189" s="10" t="s">
        <v>74</v>
      </c>
      <c r="T1189" s="10"/>
      <c r="U1189" s="11" t="s">
        <v>7</v>
      </c>
      <c r="V1189" s="11"/>
      <c r="W1189" s="11"/>
      <c r="X1189" s="11"/>
      <c r="Y1189" s="11"/>
      <c r="Z1189" s="11"/>
      <c r="AA1189" s="11"/>
    </row>
    <row r="1190" spans="1:27" ht="18" x14ac:dyDescent="0.5">
      <c r="A1190" s="12" t="s">
        <v>8</v>
      </c>
      <c r="B1190" s="13" t="s">
        <v>9</v>
      </c>
      <c r="C1190" s="14" t="s">
        <v>10</v>
      </c>
      <c r="D1190" s="15" t="s">
        <v>11</v>
      </c>
      <c r="E1190" s="15"/>
      <c r="F1190" s="15"/>
      <c r="G1190" s="15"/>
      <c r="H1190" s="15"/>
      <c r="I1190" s="15"/>
      <c r="J1190" s="15"/>
      <c r="K1190" s="16" t="s">
        <v>12</v>
      </c>
      <c r="L1190" s="17"/>
      <c r="M1190" s="17"/>
      <c r="N1190" s="17"/>
      <c r="O1190" s="17"/>
      <c r="P1190" s="17"/>
      <c r="Q1190" s="17"/>
      <c r="R1190" s="17"/>
      <c r="S1190" s="17"/>
      <c r="T1190" s="17"/>
      <c r="U1190" s="18"/>
      <c r="V1190" s="19" t="s">
        <v>13</v>
      </c>
      <c r="W1190" s="19" t="s">
        <v>14</v>
      </c>
      <c r="X1190" s="19" t="s">
        <v>15</v>
      </c>
      <c r="Y1190" s="19" t="s">
        <v>16</v>
      </c>
      <c r="Z1190" s="19" t="s">
        <v>17</v>
      </c>
      <c r="AA1190" s="20" t="s">
        <v>18</v>
      </c>
    </row>
    <row r="1191" spans="1:27" ht="16.2" x14ac:dyDescent="0.45">
      <c r="A1191" s="12"/>
      <c r="B1191" s="13"/>
      <c r="C1191" s="14"/>
      <c r="D1191" s="21" t="s">
        <v>19</v>
      </c>
      <c r="E1191" s="22"/>
      <c r="F1191" s="23"/>
      <c r="G1191" s="24" t="s">
        <v>20</v>
      </c>
      <c r="H1191" s="25" t="s">
        <v>21</v>
      </c>
      <c r="I1191" s="26" t="s">
        <v>22</v>
      </c>
      <c r="J1191" s="25" t="s">
        <v>23</v>
      </c>
      <c r="K1191" s="27" t="s">
        <v>8</v>
      </c>
      <c r="L1191" s="28" t="s">
        <v>24</v>
      </c>
      <c r="M1191" s="28" t="s">
        <v>25</v>
      </c>
      <c r="N1191" s="29" t="s">
        <v>20</v>
      </c>
      <c r="O1191" s="28" t="s">
        <v>26</v>
      </c>
      <c r="P1191" s="29" t="s">
        <v>27</v>
      </c>
      <c r="Q1191" s="30" t="s">
        <v>28</v>
      </c>
      <c r="R1191" s="28" t="s">
        <v>29</v>
      </c>
      <c r="S1191" s="31" t="s">
        <v>30</v>
      </c>
      <c r="T1191" s="32"/>
      <c r="U1191" s="28" t="s">
        <v>31</v>
      </c>
      <c r="V1191" s="33"/>
      <c r="W1191" s="33"/>
      <c r="X1191" s="33"/>
      <c r="Y1191" s="33"/>
      <c r="Z1191" s="33"/>
      <c r="AA1191" s="34"/>
    </row>
    <row r="1192" spans="1:27" x14ac:dyDescent="0.3">
      <c r="A1192" s="12"/>
      <c r="B1192" s="13"/>
      <c r="C1192" s="14"/>
      <c r="D1192" s="35"/>
      <c r="E1192" s="36"/>
      <c r="F1192" s="37"/>
      <c r="G1192" s="24"/>
      <c r="H1192" s="38"/>
      <c r="I1192" s="39"/>
      <c r="J1192" s="38"/>
      <c r="K1192" s="40"/>
      <c r="L1192" s="41"/>
      <c r="M1192" s="41"/>
      <c r="N1192" s="42"/>
      <c r="O1192" s="41"/>
      <c r="P1192" s="42"/>
      <c r="Q1192" s="43"/>
      <c r="R1192" s="41"/>
      <c r="S1192" s="30" t="s">
        <v>32</v>
      </c>
      <c r="T1192" s="30" t="s">
        <v>33</v>
      </c>
      <c r="U1192" s="41"/>
      <c r="V1192" s="33"/>
      <c r="W1192" s="33"/>
      <c r="X1192" s="33"/>
      <c r="Y1192" s="33"/>
      <c r="Z1192" s="33"/>
      <c r="AA1192" s="34"/>
    </row>
    <row r="1193" spans="1:27" x14ac:dyDescent="0.3">
      <c r="A1193" s="12"/>
      <c r="B1193" s="13"/>
      <c r="C1193" s="14"/>
      <c r="D1193" s="44" t="s">
        <v>34</v>
      </c>
      <c r="E1193" s="44" t="s">
        <v>35</v>
      </c>
      <c r="F1193" s="44" t="s">
        <v>36</v>
      </c>
      <c r="G1193" s="24"/>
      <c r="H1193" s="38"/>
      <c r="I1193" s="39"/>
      <c r="J1193" s="38"/>
      <c r="K1193" s="40"/>
      <c r="L1193" s="41"/>
      <c r="M1193" s="41"/>
      <c r="N1193" s="42"/>
      <c r="O1193" s="41"/>
      <c r="P1193" s="42"/>
      <c r="Q1193" s="43"/>
      <c r="R1193" s="41"/>
      <c r="S1193" s="43"/>
      <c r="T1193" s="43"/>
      <c r="U1193" s="41"/>
      <c r="V1193" s="33"/>
      <c r="W1193" s="33"/>
      <c r="X1193" s="33"/>
      <c r="Y1193" s="33"/>
      <c r="Z1193" s="33"/>
      <c r="AA1193" s="34"/>
    </row>
    <row r="1194" spans="1:27" x14ac:dyDescent="0.3">
      <c r="A1194" s="12"/>
      <c r="B1194" s="13"/>
      <c r="C1194" s="14"/>
      <c r="D1194" s="45"/>
      <c r="E1194" s="45"/>
      <c r="F1194" s="45"/>
      <c r="G1194" s="24"/>
      <c r="H1194" s="38"/>
      <c r="I1194" s="39"/>
      <c r="J1194" s="38"/>
      <c r="K1194" s="40"/>
      <c r="L1194" s="41"/>
      <c r="M1194" s="41"/>
      <c r="N1194" s="42"/>
      <c r="O1194" s="41"/>
      <c r="P1194" s="42"/>
      <c r="Q1194" s="43"/>
      <c r="R1194" s="41"/>
      <c r="S1194" s="43"/>
      <c r="T1194" s="43"/>
      <c r="U1194" s="41"/>
      <c r="V1194" s="33"/>
      <c r="W1194" s="33"/>
      <c r="X1194" s="33"/>
      <c r="Y1194" s="33"/>
      <c r="Z1194" s="33"/>
      <c r="AA1194" s="34"/>
    </row>
    <row r="1195" spans="1:27" x14ac:dyDescent="0.3">
      <c r="A1195" s="12"/>
      <c r="B1195" s="13"/>
      <c r="C1195" s="14"/>
      <c r="D1195" s="46"/>
      <c r="E1195" s="46"/>
      <c r="F1195" s="46"/>
      <c r="G1195" s="47"/>
      <c r="H1195" s="48"/>
      <c r="I1195" s="49"/>
      <c r="J1195" s="48"/>
      <c r="K1195" s="50"/>
      <c r="L1195" s="51"/>
      <c r="M1195" s="51"/>
      <c r="N1195" s="52"/>
      <c r="O1195" s="51"/>
      <c r="P1195" s="52"/>
      <c r="Q1195" s="53"/>
      <c r="R1195" s="51"/>
      <c r="S1195" s="53"/>
      <c r="T1195" s="53"/>
      <c r="U1195" s="51"/>
      <c r="V1195" s="54"/>
      <c r="W1195" s="54"/>
      <c r="X1195" s="54"/>
      <c r="Y1195" s="54"/>
      <c r="Z1195" s="54"/>
      <c r="AA1195" s="55"/>
    </row>
    <row r="1196" spans="1:27" ht="16.2" x14ac:dyDescent="0.45">
      <c r="A1196" s="56">
        <v>1</v>
      </c>
      <c r="B1196" s="57" t="s">
        <v>37</v>
      </c>
      <c r="C1196" s="57">
        <v>583</v>
      </c>
      <c r="D1196" s="58">
        <v>0</v>
      </c>
      <c r="E1196" s="58">
        <v>0</v>
      </c>
      <c r="F1196" s="59">
        <v>44</v>
      </c>
      <c r="G1196" s="58">
        <v>1</v>
      </c>
      <c r="H1196" s="60">
        <f t="shared" ref="H1196" si="88">(D1196*400)+(E1196*100)+(F1196)</f>
        <v>44</v>
      </c>
      <c r="I1196" s="61">
        <v>85</v>
      </c>
      <c r="J1196" s="62">
        <f t="shared" ref="J1196" si="89">(H1196*I1196)</f>
        <v>3740</v>
      </c>
      <c r="K1196" s="57"/>
      <c r="L1196" s="63"/>
      <c r="M1196" s="63"/>
      <c r="N1196" s="63"/>
      <c r="O1196" s="64"/>
      <c r="P1196" s="65"/>
      <c r="Q1196" s="66"/>
      <c r="R1196" s="66"/>
      <c r="S1196" s="67"/>
      <c r="T1196" s="67"/>
      <c r="U1196" s="68"/>
      <c r="V1196" s="69"/>
      <c r="W1196" s="70"/>
      <c r="X1196" s="63"/>
      <c r="Y1196" s="62">
        <f>(J1196)</f>
        <v>3740</v>
      </c>
      <c r="Z1196" s="60">
        <v>0.01</v>
      </c>
      <c r="AA1196" s="71">
        <f>Y1196*Z1196/100</f>
        <v>0.374</v>
      </c>
    </row>
    <row r="1197" spans="1:27" ht="16.2" x14ac:dyDescent="0.45">
      <c r="A1197" s="57"/>
      <c r="B1197" s="57"/>
      <c r="C1197" s="57"/>
      <c r="D1197" s="58"/>
      <c r="E1197" s="58"/>
      <c r="F1197" s="59"/>
      <c r="G1197" s="58"/>
      <c r="H1197" s="72"/>
      <c r="I1197" s="61"/>
      <c r="J1197" s="62"/>
      <c r="K1197" s="57"/>
      <c r="L1197" s="63"/>
      <c r="M1197" s="63"/>
      <c r="N1197" s="63"/>
      <c r="O1197" s="64"/>
      <c r="P1197" s="73"/>
      <c r="Q1197" s="66"/>
      <c r="R1197" s="66"/>
      <c r="S1197" s="67"/>
      <c r="T1197" s="67"/>
      <c r="U1197" s="68"/>
      <c r="V1197" s="74"/>
      <c r="W1197" s="75"/>
      <c r="X1197" s="63"/>
      <c r="Y1197" s="62"/>
      <c r="Z1197" s="60"/>
      <c r="AA1197" s="71"/>
    </row>
    <row r="1198" spans="1:27" ht="16.2" x14ac:dyDescent="0.45">
      <c r="A1198" s="76"/>
      <c r="B1198" s="76"/>
      <c r="C1198" s="77"/>
      <c r="D1198" s="77"/>
      <c r="E1198" s="77"/>
      <c r="F1198" s="77"/>
      <c r="G1198" s="77"/>
      <c r="H1198" s="78"/>
      <c r="I1198" s="79"/>
      <c r="J1198" s="80"/>
      <c r="K1198" s="81"/>
      <c r="L1198" s="82"/>
      <c r="M1198" s="82"/>
      <c r="N1198" s="82"/>
      <c r="O1198" s="83"/>
      <c r="P1198" s="84"/>
      <c r="Q1198" s="85"/>
      <c r="R1198" s="85"/>
      <c r="S1198" s="84"/>
      <c r="T1198" s="84"/>
      <c r="U1198" s="86"/>
      <c r="V1198" s="87"/>
      <c r="W1198" s="87"/>
      <c r="X1198" s="88"/>
      <c r="Y1198" s="89"/>
      <c r="Z1198" s="83"/>
      <c r="AA1198" s="90">
        <f>SUM(AA1196:AA1197)</f>
        <v>0.374</v>
      </c>
    </row>
    <row r="1199" spans="1:27" ht="16.2" x14ac:dyDescent="0.45">
      <c r="A1199" s="1"/>
      <c r="B1199" s="1"/>
      <c r="C1199" s="2"/>
      <c r="D1199" s="1"/>
      <c r="E1199" s="1"/>
      <c r="F1199" s="1"/>
      <c r="G1199" s="1"/>
      <c r="H1199" s="1"/>
      <c r="I1199" s="3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</row>
    <row r="1200" spans="1:27" ht="16.2" x14ac:dyDescent="0.45">
      <c r="A1200" s="91"/>
      <c r="B1200" s="92" t="s">
        <v>38</v>
      </c>
      <c r="C1200" s="93" t="s">
        <v>39</v>
      </c>
      <c r="D1200" s="93"/>
      <c r="E1200" s="94"/>
      <c r="F1200" s="95"/>
      <c r="G1200" s="95"/>
      <c r="H1200" s="92"/>
      <c r="I1200" s="92"/>
      <c r="J1200" s="92" t="s">
        <v>40</v>
      </c>
      <c r="K1200" s="92"/>
      <c r="L1200" s="92"/>
      <c r="M1200" s="92"/>
      <c r="N1200" s="92"/>
      <c r="O1200" s="96"/>
      <c r="P1200" s="96"/>
      <c r="Q1200" s="96"/>
      <c r="R1200" s="96"/>
      <c r="S1200" s="1"/>
      <c r="T1200" s="1"/>
      <c r="U1200" s="1"/>
      <c r="V1200" s="97" t="s">
        <v>41</v>
      </c>
      <c r="W1200" s="97"/>
      <c r="X1200" s="98"/>
      <c r="Y1200" s="99">
        <f>AA1198</f>
        <v>0.374</v>
      </c>
      <c r="Z1200" s="97" t="s">
        <v>42</v>
      </c>
      <c r="AA1200" s="1"/>
    </row>
    <row r="1201" spans="1:27" ht="16.2" x14ac:dyDescent="0.45">
      <c r="A1201" s="91"/>
      <c r="B1201" s="92"/>
      <c r="C1201" s="93"/>
      <c r="D1201" s="93"/>
      <c r="E1201" s="94"/>
      <c r="F1201" s="95"/>
      <c r="G1201" s="95"/>
      <c r="H1201" s="92"/>
      <c r="I1201" s="92"/>
      <c r="J1201" s="92" t="s">
        <v>43</v>
      </c>
      <c r="K1201" s="92"/>
      <c r="L1201" s="92"/>
      <c r="M1201" s="92"/>
      <c r="N1201" s="92"/>
      <c r="O1201" s="96"/>
      <c r="P1201" s="96"/>
      <c r="Q1201" s="96"/>
      <c r="R1201" s="96"/>
      <c r="S1201" s="1"/>
      <c r="T1201" s="1"/>
      <c r="U1201" s="1"/>
      <c r="V1201" s="100" t="s">
        <v>44</v>
      </c>
      <c r="W1201" s="100"/>
      <c r="X1201" s="100"/>
      <c r="Y1201" s="101">
        <f>Y1200*90%</f>
        <v>0.33660000000000001</v>
      </c>
      <c r="Z1201" s="97" t="s">
        <v>42</v>
      </c>
      <c r="AA1201" s="1"/>
    </row>
    <row r="1202" spans="1:27" ht="16.2" x14ac:dyDescent="0.45">
      <c r="A1202" s="91"/>
      <c r="B1202" s="92"/>
      <c r="C1202" s="93"/>
      <c r="D1202" s="93"/>
      <c r="E1202" s="94"/>
      <c r="F1202" s="95"/>
      <c r="G1202" s="95"/>
      <c r="H1202" s="92"/>
      <c r="I1202" s="92"/>
      <c r="J1202" s="92" t="s">
        <v>45</v>
      </c>
      <c r="K1202" s="92"/>
      <c r="L1202" s="92"/>
      <c r="M1202" s="92"/>
      <c r="N1202" s="92"/>
      <c r="O1202" s="96"/>
      <c r="P1202" s="96"/>
      <c r="Q1202" s="96"/>
      <c r="R1202" s="92"/>
      <c r="S1202" s="1"/>
      <c r="T1202" s="1"/>
      <c r="U1202" s="1"/>
      <c r="V1202" s="91" t="s">
        <v>46</v>
      </c>
      <c r="W1202" s="91"/>
      <c r="X1202" s="91"/>
      <c r="Y1202" s="101">
        <f>Y1200-Y1201</f>
        <v>3.7399999999999989E-2</v>
      </c>
      <c r="Z1202" s="97" t="s">
        <v>42</v>
      </c>
      <c r="AA1202" s="91"/>
    </row>
    <row r="1203" spans="1:27" ht="16.2" x14ac:dyDescent="0.45">
      <c r="A1203" s="91"/>
      <c r="B1203" s="92"/>
      <c r="C1203" s="93"/>
      <c r="D1203" s="93"/>
      <c r="E1203" s="94"/>
      <c r="F1203" s="95"/>
      <c r="G1203" s="95"/>
      <c r="H1203" s="92"/>
      <c r="I1203" s="94"/>
      <c r="J1203" s="92" t="s">
        <v>47</v>
      </c>
      <c r="K1203" s="94"/>
      <c r="L1203" s="94"/>
      <c r="M1203" s="94"/>
      <c r="N1203" s="94"/>
      <c r="O1203" s="96"/>
      <c r="P1203" s="96"/>
      <c r="Q1203" s="96"/>
      <c r="R1203" s="92"/>
      <c r="S1203" s="1"/>
      <c r="T1203" s="1"/>
      <c r="U1203" s="1"/>
      <c r="V1203" s="1"/>
      <c r="W1203" s="1"/>
      <c r="X1203" s="91"/>
      <c r="Y1203" s="91"/>
      <c r="Z1203" s="91"/>
      <c r="AA1203" s="91"/>
    </row>
    <row r="1204" spans="1:27" ht="16.2" x14ac:dyDescent="0.45">
      <c r="A1204" s="98"/>
      <c r="B1204" s="94"/>
      <c r="C1204" s="102"/>
      <c r="D1204" s="94"/>
      <c r="E1204" s="94"/>
      <c r="F1204" s="95"/>
      <c r="G1204" s="95"/>
      <c r="H1204" s="103"/>
      <c r="I1204" s="94"/>
      <c r="J1204" s="103" t="s">
        <v>48</v>
      </c>
      <c r="K1204" s="94"/>
      <c r="L1204" s="94"/>
      <c r="M1204" s="94"/>
      <c r="N1204" s="94"/>
      <c r="O1204" s="95"/>
      <c r="P1204" s="95"/>
      <c r="Q1204" s="95"/>
      <c r="R1204" s="95"/>
      <c r="S1204" s="4"/>
      <c r="T1204" s="4"/>
      <c r="U1204" s="4"/>
      <c r="V1204" s="4"/>
      <c r="W1204" s="4"/>
      <c r="X1204" s="4"/>
      <c r="Y1204" s="4"/>
      <c r="Z1204" s="4"/>
      <c r="AA1204" s="4"/>
    </row>
    <row r="1205" spans="1:27" ht="24" x14ac:dyDescent="0.65">
      <c r="A1205" s="104"/>
      <c r="B1205" s="104"/>
      <c r="C1205" s="104"/>
      <c r="D1205" s="104"/>
      <c r="E1205" s="104"/>
      <c r="F1205" s="104"/>
      <c r="G1205" s="104"/>
      <c r="H1205" s="104"/>
      <c r="I1205" s="104"/>
      <c r="J1205" s="104"/>
      <c r="K1205" s="104"/>
      <c r="L1205" s="104"/>
      <c r="M1205" s="104"/>
      <c r="N1205" s="104"/>
      <c r="O1205" s="104"/>
      <c r="P1205" s="104"/>
      <c r="Q1205" s="104"/>
      <c r="R1205" s="104"/>
      <c r="S1205" s="104"/>
      <c r="T1205" s="104"/>
      <c r="U1205" s="104"/>
      <c r="V1205" s="104"/>
      <c r="W1205" s="104"/>
      <c r="X1205" s="104"/>
      <c r="Y1205" s="104"/>
      <c r="Z1205" s="104"/>
      <c r="AA1205" s="104"/>
    </row>
    <row r="1206" spans="1:27" ht="24" x14ac:dyDescent="0.65">
      <c r="A1206" s="104"/>
      <c r="B1206" s="104"/>
      <c r="C1206" s="104"/>
      <c r="D1206" s="104"/>
      <c r="E1206" s="104"/>
      <c r="F1206" s="104"/>
      <c r="G1206" s="104"/>
      <c r="H1206" s="104"/>
      <c r="I1206" s="104"/>
      <c r="J1206" s="104"/>
      <c r="K1206" s="104"/>
      <c r="L1206" s="104"/>
      <c r="M1206" s="104"/>
      <c r="N1206" s="104"/>
      <c r="O1206" s="104"/>
      <c r="P1206" s="104"/>
      <c r="Q1206" s="104"/>
      <c r="R1206" s="104"/>
      <c r="S1206" s="104"/>
      <c r="T1206" s="104"/>
      <c r="U1206" s="104"/>
      <c r="V1206" s="104"/>
      <c r="W1206" s="104"/>
      <c r="X1206" s="104"/>
      <c r="Y1206" s="104"/>
      <c r="Z1206" s="104"/>
      <c r="AA1206" s="104"/>
    </row>
    <row r="1207" spans="1:27" ht="16.2" x14ac:dyDescent="0.45">
      <c r="A1207" s="4"/>
      <c r="B1207" s="4"/>
      <c r="C1207" s="105"/>
      <c r="D1207" s="4"/>
      <c r="E1207" s="4"/>
      <c r="F1207" s="4"/>
      <c r="G1207" s="4"/>
      <c r="H1207" s="4"/>
      <c r="I1207" s="106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</row>
    <row r="1208" spans="1:27" ht="16.2" x14ac:dyDescent="0.45">
      <c r="A1208" s="4"/>
      <c r="B1208" s="4"/>
      <c r="C1208" s="105"/>
      <c r="D1208" s="4"/>
      <c r="E1208" s="4"/>
      <c r="F1208" s="4"/>
      <c r="G1208" s="4"/>
      <c r="H1208" s="4"/>
      <c r="I1208" s="106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</row>
    <row r="1209" spans="1:27" ht="16.2" x14ac:dyDescent="0.45">
      <c r="A1209" s="4"/>
      <c r="B1209" s="4"/>
      <c r="C1209" s="105"/>
      <c r="D1209" s="4"/>
      <c r="E1209" s="4"/>
      <c r="F1209" s="4"/>
      <c r="G1209" s="4"/>
      <c r="H1209" s="4"/>
      <c r="I1209" s="106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</row>
    <row r="1210" spans="1:27" ht="16.2" x14ac:dyDescent="0.45">
      <c r="A1210" s="4"/>
      <c r="B1210" s="4"/>
      <c r="C1210" s="105"/>
      <c r="D1210" s="4"/>
      <c r="E1210" s="4"/>
      <c r="F1210" s="4"/>
      <c r="G1210" s="4"/>
      <c r="H1210" s="4"/>
      <c r="I1210" s="106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</row>
    <row r="1211" spans="1:27" ht="16.2" x14ac:dyDescent="0.45">
      <c r="A1211" s="4"/>
      <c r="B1211" s="4"/>
      <c r="C1211" s="105"/>
      <c r="D1211" s="4"/>
      <c r="E1211" s="4"/>
      <c r="F1211" s="4"/>
      <c r="G1211" s="4"/>
      <c r="H1211" s="4"/>
      <c r="I1211" s="106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</row>
    <row r="1212" spans="1:27" ht="16.2" x14ac:dyDescent="0.45">
      <c r="A1212" s="4"/>
      <c r="B1212" s="4"/>
      <c r="C1212" s="105"/>
      <c r="D1212" s="4"/>
      <c r="E1212" s="4"/>
      <c r="F1212" s="4"/>
      <c r="G1212" s="4"/>
      <c r="H1212" s="4"/>
      <c r="I1212" s="106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 t="s">
        <v>51</v>
      </c>
    </row>
    <row r="1213" spans="1:27" ht="18" x14ac:dyDescent="0.5">
      <c r="A1213" s="4"/>
      <c r="B1213" s="4"/>
      <c r="C1213" s="105"/>
      <c r="D1213" s="4"/>
      <c r="E1213" s="4"/>
      <c r="F1213" s="4"/>
      <c r="G1213" s="4"/>
      <c r="H1213" s="4"/>
      <c r="I1213" s="106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5" t="s">
        <v>0</v>
      </c>
    </row>
    <row r="1214" spans="1:27" ht="24" x14ac:dyDescent="0.65">
      <c r="A1214" s="6" t="s">
        <v>1</v>
      </c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</row>
    <row r="1215" spans="1:27" ht="24" x14ac:dyDescent="0.65">
      <c r="A1215" s="6" t="s">
        <v>2</v>
      </c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</row>
    <row r="1216" spans="1:27" ht="24" x14ac:dyDescent="0.65">
      <c r="A1216" s="7"/>
      <c r="B1216" s="8" t="s">
        <v>3</v>
      </c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9" t="s">
        <v>154</v>
      </c>
      <c r="N1216" s="9"/>
      <c r="O1216" s="9"/>
      <c r="P1216" s="9"/>
      <c r="Q1216" s="10" t="s">
        <v>155</v>
      </c>
      <c r="R1216" s="10"/>
      <c r="S1216" s="10" t="s">
        <v>59</v>
      </c>
      <c r="T1216" s="10"/>
      <c r="U1216" s="11" t="s">
        <v>7</v>
      </c>
      <c r="V1216" s="11"/>
      <c r="W1216" s="11"/>
      <c r="X1216" s="11"/>
      <c r="Y1216" s="11"/>
      <c r="Z1216" s="11"/>
      <c r="AA1216" s="11"/>
    </row>
    <row r="1217" spans="1:27" ht="18" x14ac:dyDescent="0.5">
      <c r="A1217" s="12" t="s">
        <v>8</v>
      </c>
      <c r="B1217" s="13" t="s">
        <v>9</v>
      </c>
      <c r="C1217" s="14" t="s">
        <v>10</v>
      </c>
      <c r="D1217" s="15" t="s">
        <v>11</v>
      </c>
      <c r="E1217" s="15"/>
      <c r="F1217" s="15"/>
      <c r="G1217" s="15"/>
      <c r="H1217" s="15"/>
      <c r="I1217" s="15"/>
      <c r="J1217" s="15"/>
      <c r="K1217" s="16" t="s">
        <v>12</v>
      </c>
      <c r="L1217" s="17"/>
      <c r="M1217" s="17"/>
      <c r="N1217" s="17"/>
      <c r="O1217" s="17"/>
      <c r="P1217" s="17"/>
      <c r="Q1217" s="17"/>
      <c r="R1217" s="17"/>
      <c r="S1217" s="17"/>
      <c r="T1217" s="17"/>
      <c r="U1217" s="18"/>
      <c r="V1217" s="19" t="s">
        <v>13</v>
      </c>
      <c r="W1217" s="19" t="s">
        <v>14</v>
      </c>
      <c r="X1217" s="19" t="s">
        <v>15</v>
      </c>
      <c r="Y1217" s="19" t="s">
        <v>16</v>
      </c>
      <c r="Z1217" s="19" t="s">
        <v>17</v>
      </c>
      <c r="AA1217" s="20" t="s">
        <v>18</v>
      </c>
    </row>
    <row r="1218" spans="1:27" ht="16.2" x14ac:dyDescent="0.45">
      <c r="A1218" s="12"/>
      <c r="B1218" s="13"/>
      <c r="C1218" s="14"/>
      <c r="D1218" s="21" t="s">
        <v>19</v>
      </c>
      <c r="E1218" s="22"/>
      <c r="F1218" s="23"/>
      <c r="G1218" s="24" t="s">
        <v>20</v>
      </c>
      <c r="H1218" s="25" t="s">
        <v>21</v>
      </c>
      <c r="I1218" s="26" t="s">
        <v>22</v>
      </c>
      <c r="J1218" s="25" t="s">
        <v>23</v>
      </c>
      <c r="K1218" s="27" t="s">
        <v>8</v>
      </c>
      <c r="L1218" s="28" t="s">
        <v>24</v>
      </c>
      <c r="M1218" s="28" t="s">
        <v>25</v>
      </c>
      <c r="N1218" s="29" t="s">
        <v>20</v>
      </c>
      <c r="O1218" s="28" t="s">
        <v>26</v>
      </c>
      <c r="P1218" s="29" t="s">
        <v>27</v>
      </c>
      <c r="Q1218" s="30" t="s">
        <v>28</v>
      </c>
      <c r="R1218" s="28" t="s">
        <v>29</v>
      </c>
      <c r="S1218" s="31" t="s">
        <v>30</v>
      </c>
      <c r="T1218" s="32"/>
      <c r="U1218" s="28" t="s">
        <v>31</v>
      </c>
      <c r="V1218" s="33"/>
      <c r="W1218" s="33"/>
      <c r="X1218" s="33"/>
      <c r="Y1218" s="33"/>
      <c r="Z1218" s="33"/>
      <c r="AA1218" s="34"/>
    </row>
    <row r="1219" spans="1:27" x14ac:dyDescent="0.3">
      <c r="A1219" s="12"/>
      <c r="B1219" s="13"/>
      <c r="C1219" s="14"/>
      <c r="D1219" s="35"/>
      <c r="E1219" s="36"/>
      <c r="F1219" s="37"/>
      <c r="G1219" s="24"/>
      <c r="H1219" s="38"/>
      <c r="I1219" s="39"/>
      <c r="J1219" s="38"/>
      <c r="K1219" s="40"/>
      <c r="L1219" s="41"/>
      <c r="M1219" s="41"/>
      <c r="N1219" s="42"/>
      <c r="O1219" s="41"/>
      <c r="P1219" s="42"/>
      <c r="Q1219" s="43"/>
      <c r="R1219" s="41"/>
      <c r="S1219" s="30" t="s">
        <v>32</v>
      </c>
      <c r="T1219" s="30" t="s">
        <v>33</v>
      </c>
      <c r="U1219" s="41"/>
      <c r="V1219" s="33"/>
      <c r="W1219" s="33"/>
      <c r="X1219" s="33"/>
      <c r="Y1219" s="33"/>
      <c r="Z1219" s="33"/>
      <c r="AA1219" s="34"/>
    </row>
    <row r="1220" spans="1:27" x14ac:dyDescent="0.3">
      <c r="A1220" s="12"/>
      <c r="B1220" s="13"/>
      <c r="C1220" s="14"/>
      <c r="D1220" s="44" t="s">
        <v>34</v>
      </c>
      <c r="E1220" s="44" t="s">
        <v>35</v>
      </c>
      <c r="F1220" s="44" t="s">
        <v>36</v>
      </c>
      <c r="G1220" s="24"/>
      <c r="H1220" s="38"/>
      <c r="I1220" s="39"/>
      <c r="J1220" s="38"/>
      <c r="K1220" s="40"/>
      <c r="L1220" s="41"/>
      <c r="M1220" s="41"/>
      <c r="N1220" s="42"/>
      <c r="O1220" s="41"/>
      <c r="P1220" s="42"/>
      <c r="Q1220" s="43"/>
      <c r="R1220" s="41"/>
      <c r="S1220" s="43"/>
      <c r="T1220" s="43"/>
      <c r="U1220" s="41"/>
      <c r="V1220" s="33"/>
      <c r="W1220" s="33"/>
      <c r="X1220" s="33"/>
      <c r="Y1220" s="33"/>
      <c r="Z1220" s="33"/>
      <c r="AA1220" s="34"/>
    </row>
    <row r="1221" spans="1:27" x14ac:dyDescent="0.3">
      <c r="A1221" s="12"/>
      <c r="B1221" s="13"/>
      <c r="C1221" s="14"/>
      <c r="D1221" s="45"/>
      <c r="E1221" s="45"/>
      <c r="F1221" s="45"/>
      <c r="G1221" s="24"/>
      <c r="H1221" s="38"/>
      <c r="I1221" s="39"/>
      <c r="J1221" s="38"/>
      <c r="K1221" s="40"/>
      <c r="L1221" s="41"/>
      <c r="M1221" s="41"/>
      <c r="N1221" s="42"/>
      <c r="O1221" s="41"/>
      <c r="P1221" s="42"/>
      <c r="Q1221" s="43"/>
      <c r="R1221" s="41"/>
      <c r="S1221" s="43"/>
      <c r="T1221" s="43"/>
      <c r="U1221" s="41"/>
      <c r="V1221" s="33"/>
      <c r="W1221" s="33"/>
      <c r="X1221" s="33"/>
      <c r="Y1221" s="33"/>
      <c r="Z1221" s="33"/>
      <c r="AA1221" s="34"/>
    </row>
    <row r="1222" spans="1:27" x14ac:dyDescent="0.3">
      <c r="A1222" s="12"/>
      <c r="B1222" s="13"/>
      <c r="C1222" s="14"/>
      <c r="D1222" s="46"/>
      <c r="E1222" s="46"/>
      <c r="F1222" s="46"/>
      <c r="G1222" s="47"/>
      <c r="H1222" s="48"/>
      <c r="I1222" s="49"/>
      <c r="J1222" s="48"/>
      <c r="K1222" s="50"/>
      <c r="L1222" s="51"/>
      <c r="M1222" s="51"/>
      <c r="N1222" s="52"/>
      <c r="O1222" s="51"/>
      <c r="P1222" s="52"/>
      <c r="Q1222" s="53"/>
      <c r="R1222" s="51"/>
      <c r="S1222" s="53"/>
      <c r="T1222" s="53"/>
      <c r="U1222" s="51"/>
      <c r="V1222" s="54"/>
      <c r="W1222" s="54"/>
      <c r="X1222" s="54"/>
      <c r="Y1222" s="54"/>
      <c r="Z1222" s="54"/>
      <c r="AA1222" s="55"/>
    </row>
    <row r="1223" spans="1:27" ht="16.2" x14ac:dyDescent="0.45">
      <c r="A1223" s="56">
        <v>1</v>
      </c>
      <c r="B1223" s="57" t="s">
        <v>37</v>
      </c>
      <c r="C1223" s="57">
        <v>613</v>
      </c>
      <c r="D1223" s="58">
        <v>1</v>
      </c>
      <c r="E1223" s="58">
        <v>1</v>
      </c>
      <c r="F1223" s="59">
        <v>20</v>
      </c>
      <c r="G1223" s="58">
        <v>1</v>
      </c>
      <c r="H1223" s="60">
        <f t="shared" ref="H1223" si="90">(D1223*400)+(E1223*100)+(F1223)</f>
        <v>520</v>
      </c>
      <c r="I1223" s="61">
        <v>85</v>
      </c>
      <c r="J1223" s="62">
        <f t="shared" ref="J1223" si="91">(H1223*I1223)</f>
        <v>44200</v>
      </c>
      <c r="K1223" s="57"/>
      <c r="L1223" s="63"/>
      <c r="M1223" s="63"/>
      <c r="N1223" s="63"/>
      <c r="O1223" s="64"/>
      <c r="P1223" s="65"/>
      <c r="Q1223" s="66"/>
      <c r="R1223" s="66"/>
      <c r="S1223" s="67"/>
      <c r="T1223" s="67"/>
      <c r="U1223" s="68"/>
      <c r="V1223" s="69"/>
      <c r="W1223" s="70"/>
      <c r="X1223" s="63"/>
      <c r="Y1223" s="62">
        <f>(J1223)</f>
        <v>44200</v>
      </c>
      <c r="Z1223" s="60">
        <v>0.01</v>
      </c>
      <c r="AA1223" s="71">
        <f>Y1223*Z1223/100</f>
        <v>4.42</v>
      </c>
    </row>
    <row r="1224" spans="1:27" ht="16.2" x14ac:dyDescent="0.45">
      <c r="A1224" s="57"/>
      <c r="B1224" s="57"/>
      <c r="C1224" s="57"/>
      <c r="D1224" s="58"/>
      <c r="E1224" s="58"/>
      <c r="F1224" s="59"/>
      <c r="G1224" s="58"/>
      <c r="H1224" s="72"/>
      <c r="I1224" s="61"/>
      <c r="J1224" s="62"/>
      <c r="K1224" s="57"/>
      <c r="L1224" s="63"/>
      <c r="M1224" s="63"/>
      <c r="N1224" s="63"/>
      <c r="O1224" s="64"/>
      <c r="P1224" s="73"/>
      <c r="Q1224" s="66"/>
      <c r="R1224" s="66"/>
      <c r="S1224" s="67"/>
      <c r="T1224" s="67"/>
      <c r="U1224" s="68"/>
      <c r="V1224" s="74"/>
      <c r="W1224" s="75"/>
      <c r="X1224" s="63"/>
      <c r="Y1224" s="62"/>
      <c r="Z1224" s="60"/>
      <c r="AA1224" s="71"/>
    </row>
    <row r="1225" spans="1:27" ht="16.2" x14ac:dyDescent="0.45">
      <c r="A1225" s="76"/>
      <c r="B1225" s="76"/>
      <c r="C1225" s="77"/>
      <c r="D1225" s="77"/>
      <c r="E1225" s="77"/>
      <c r="F1225" s="77"/>
      <c r="G1225" s="77"/>
      <c r="H1225" s="78"/>
      <c r="I1225" s="79"/>
      <c r="J1225" s="80"/>
      <c r="K1225" s="81"/>
      <c r="L1225" s="82"/>
      <c r="M1225" s="82"/>
      <c r="N1225" s="82"/>
      <c r="O1225" s="83"/>
      <c r="P1225" s="84"/>
      <c r="Q1225" s="85"/>
      <c r="R1225" s="85"/>
      <c r="S1225" s="84"/>
      <c r="T1225" s="84"/>
      <c r="U1225" s="86"/>
      <c r="V1225" s="87"/>
      <c r="W1225" s="87"/>
      <c r="X1225" s="88"/>
      <c r="Y1225" s="89"/>
      <c r="Z1225" s="83"/>
      <c r="AA1225" s="90">
        <f>SUM(AA1223:AA1224)</f>
        <v>4.42</v>
      </c>
    </row>
    <row r="1226" spans="1:27" ht="16.2" x14ac:dyDescent="0.45">
      <c r="A1226" s="1"/>
      <c r="B1226" s="1"/>
      <c r="C1226" s="2"/>
      <c r="D1226" s="1"/>
      <c r="E1226" s="1"/>
      <c r="F1226" s="1"/>
      <c r="G1226" s="1"/>
      <c r="H1226" s="1"/>
      <c r="I1226" s="3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</row>
    <row r="1227" spans="1:27" ht="16.2" x14ac:dyDescent="0.45">
      <c r="A1227" s="91"/>
      <c r="B1227" s="92" t="s">
        <v>38</v>
      </c>
      <c r="C1227" s="93" t="s">
        <v>39</v>
      </c>
      <c r="D1227" s="93"/>
      <c r="E1227" s="94"/>
      <c r="F1227" s="95"/>
      <c r="G1227" s="95"/>
      <c r="H1227" s="92"/>
      <c r="I1227" s="92"/>
      <c r="J1227" s="92" t="s">
        <v>40</v>
      </c>
      <c r="K1227" s="92"/>
      <c r="L1227" s="92"/>
      <c r="M1227" s="92"/>
      <c r="N1227" s="92"/>
      <c r="O1227" s="96"/>
      <c r="P1227" s="96"/>
      <c r="Q1227" s="96"/>
      <c r="R1227" s="96"/>
      <c r="S1227" s="1"/>
      <c r="T1227" s="1"/>
      <c r="U1227" s="1"/>
      <c r="V1227" s="97" t="s">
        <v>41</v>
      </c>
      <c r="W1227" s="97"/>
      <c r="X1227" s="98"/>
      <c r="Y1227" s="99">
        <f>AA1225</f>
        <v>4.42</v>
      </c>
      <c r="Z1227" s="97" t="s">
        <v>42</v>
      </c>
      <c r="AA1227" s="1"/>
    </row>
    <row r="1228" spans="1:27" ht="16.2" x14ac:dyDescent="0.45">
      <c r="A1228" s="91"/>
      <c r="B1228" s="92"/>
      <c r="C1228" s="93"/>
      <c r="D1228" s="93"/>
      <c r="E1228" s="94"/>
      <c r="F1228" s="95"/>
      <c r="G1228" s="95"/>
      <c r="H1228" s="92"/>
      <c r="I1228" s="92"/>
      <c r="J1228" s="92" t="s">
        <v>43</v>
      </c>
      <c r="K1228" s="92"/>
      <c r="L1228" s="92"/>
      <c r="M1228" s="92"/>
      <c r="N1228" s="92"/>
      <c r="O1228" s="96"/>
      <c r="P1228" s="96"/>
      <c r="Q1228" s="96"/>
      <c r="R1228" s="96"/>
      <c r="S1228" s="1"/>
      <c r="T1228" s="1"/>
      <c r="U1228" s="1"/>
      <c r="V1228" s="100" t="s">
        <v>44</v>
      </c>
      <c r="W1228" s="100"/>
      <c r="X1228" s="100"/>
      <c r="Y1228" s="101">
        <f>Y1227*90%</f>
        <v>3.9780000000000002</v>
      </c>
      <c r="Z1228" s="97" t="s">
        <v>42</v>
      </c>
      <c r="AA1228" s="1"/>
    </row>
    <row r="1229" spans="1:27" ht="16.2" x14ac:dyDescent="0.45">
      <c r="A1229" s="91"/>
      <c r="B1229" s="92"/>
      <c r="C1229" s="93"/>
      <c r="D1229" s="93"/>
      <c r="E1229" s="94"/>
      <c r="F1229" s="95"/>
      <c r="G1229" s="95"/>
      <c r="H1229" s="92"/>
      <c r="I1229" s="92"/>
      <c r="J1229" s="92" t="s">
        <v>45</v>
      </c>
      <c r="K1229" s="92"/>
      <c r="L1229" s="92"/>
      <c r="M1229" s="92"/>
      <c r="N1229" s="92"/>
      <c r="O1229" s="96"/>
      <c r="P1229" s="96"/>
      <c r="Q1229" s="96"/>
      <c r="R1229" s="92"/>
      <c r="S1229" s="1"/>
      <c r="T1229" s="1"/>
      <c r="U1229" s="1"/>
      <c r="V1229" s="91" t="s">
        <v>46</v>
      </c>
      <c r="W1229" s="91"/>
      <c r="X1229" s="91"/>
      <c r="Y1229" s="101">
        <f>Y1227-Y1228</f>
        <v>0.44199999999999973</v>
      </c>
      <c r="Z1229" s="97" t="s">
        <v>42</v>
      </c>
      <c r="AA1229" s="91"/>
    </row>
    <row r="1230" spans="1:27" ht="16.2" x14ac:dyDescent="0.45">
      <c r="A1230" s="91"/>
      <c r="B1230" s="92"/>
      <c r="C1230" s="93"/>
      <c r="D1230" s="93"/>
      <c r="E1230" s="94"/>
      <c r="F1230" s="95"/>
      <c r="G1230" s="95"/>
      <c r="H1230" s="92"/>
      <c r="I1230" s="94"/>
      <c r="J1230" s="92" t="s">
        <v>47</v>
      </c>
      <c r="K1230" s="94"/>
      <c r="L1230" s="94"/>
      <c r="M1230" s="94"/>
      <c r="N1230" s="94"/>
      <c r="O1230" s="96"/>
      <c r="P1230" s="96"/>
      <c r="Q1230" s="96"/>
      <c r="R1230" s="92"/>
      <c r="S1230" s="1"/>
      <c r="T1230" s="1"/>
      <c r="U1230" s="1"/>
      <c r="V1230" s="1"/>
      <c r="W1230" s="1"/>
      <c r="X1230" s="91"/>
      <c r="Y1230" s="91"/>
      <c r="Z1230" s="91"/>
      <c r="AA1230" s="91"/>
    </row>
    <row r="1231" spans="1:27" ht="16.2" x14ac:dyDescent="0.45">
      <c r="A1231" s="98"/>
      <c r="B1231" s="94"/>
      <c r="C1231" s="102"/>
      <c r="D1231" s="94"/>
      <c r="E1231" s="94"/>
      <c r="F1231" s="95"/>
      <c r="G1231" s="95"/>
      <c r="H1231" s="103"/>
      <c r="I1231" s="94"/>
      <c r="J1231" s="103" t="s">
        <v>48</v>
      </c>
      <c r="K1231" s="94"/>
      <c r="L1231" s="94"/>
      <c r="M1231" s="94"/>
      <c r="N1231" s="94"/>
      <c r="O1231" s="95"/>
      <c r="P1231" s="95"/>
      <c r="Q1231" s="95"/>
      <c r="R1231" s="95"/>
      <c r="S1231" s="4"/>
      <c r="T1231" s="4"/>
      <c r="U1231" s="4"/>
      <c r="V1231" s="4"/>
      <c r="W1231" s="4"/>
      <c r="X1231" s="4"/>
      <c r="Y1231" s="4"/>
      <c r="Z1231" s="4"/>
      <c r="AA1231" s="4"/>
    </row>
    <row r="1232" spans="1:27" ht="24" x14ac:dyDescent="0.65">
      <c r="A1232" s="104"/>
      <c r="B1232" s="104"/>
      <c r="C1232" s="104"/>
      <c r="D1232" s="104"/>
      <c r="E1232" s="104"/>
      <c r="F1232" s="104"/>
      <c r="G1232" s="104"/>
      <c r="H1232" s="104"/>
      <c r="I1232" s="104"/>
      <c r="J1232" s="104"/>
      <c r="K1232" s="104"/>
      <c r="L1232" s="104"/>
      <c r="M1232" s="104"/>
      <c r="N1232" s="104"/>
      <c r="O1232" s="104"/>
      <c r="P1232" s="104"/>
      <c r="Q1232" s="104"/>
      <c r="R1232" s="104"/>
      <c r="S1232" s="104"/>
      <c r="T1232" s="104"/>
      <c r="U1232" s="104"/>
      <c r="V1232" s="104"/>
      <c r="W1232" s="104"/>
      <c r="X1232" s="104"/>
      <c r="Y1232" s="104"/>
      <c r="Z1232" s="104"/>
      <c r="AA1232" s="104"/>
    </row>
    <row r="1233" spans="1:27" ht="24" x14ac:dyDescent="0.65">
      <c r="A1233" s="104"/>
      <c r="B1233" s="104"/>
      <c r="C1233" s="104"/>
      <c r="D1233" s="104"/>
      <c r="E1233" s="104"/>
      <c r="F1233" s="104"/>
      <c r="G1233" s="104"/>
      <c r="H1233" s="104"/>
      <c r="I1233" s="104"/>
      <c r="J1233" s="104"/>
      <c r="K1233" s="104"/>
      <c r="L1233" s="104"/>
      <c r="M1233" s="104"/>
      <c r="N1233" s="104"/>
      <c r="O1233" s="104"/>
      <c r="P1233" s="104"/>
      <c r="Q1233" s="104"/>
      <c r="R1233" s="104"/>
      <c r="S1233" s="104"/>
      <c r="T1233" s="104"/>
      <c r="U1233" s="104"/>
      <c r="V1233" s="104"/>
      <c r="W1233" s="104"/>
      <c r="X1233" s="104"/>
      <c r="Y1233" s="104"/>
      <c r="Z1233" s="104"/>
      <c r="AA1233" s="104"/>
    </row>
    <row r="1234" spans="1:27" ht="16.2" x14ac:dyDescent="0.45">
      <c r="A1234" s="4"/>
      <c r="B1234" s="4"/>
      <c r="C1234" s="105"/>
      <c r="D1234" s="4"/>
      <c r="E1234" s="4"/>
      <c r="F1234" s="4"/>
      <c r="G1234" s="4"/>
      <c r="H1234" s="4"/>
      <c r="I1234" s="106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</row>
    <row r="1235" spans="1:27" ht="16.2" x14ac:dyDescent="0.45">
      <c r="A1235" s="4"/>
      <c r="B1235" s="4"/>
      <c r="C1235" s="105"/>
      <c r="D1235" s="4"/>
      <c r="E1235" s="4"/>
      <c r="F1235" s="4"/>
      <c r="G1235" s="4"/>
      <c r="H1235" s="4"/>
      <c r="I1235" s="106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</row>
    <row r="1236" spans="1:27" ht="16.2" x14ac:dyDescent="0.45">
      <c r="A1236" s="4"/>
      <c r="B1236" s="4"/>
      <c r="C1236" s="105"/>
      <c r="D1236" s="4"/>
      <c r="E1236" s="4"/>
      <c r="F1236" s="4"/>
      <c r="G1236" s="4"/>
      <c r="H1236" s="4"/>
      <c r="I1236" s="106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</row>
    <row r="1237" spans="1:27" ht="16.2" x14ac:dyDescent="0.45">
      <c r="A1237" s="4"/>
      <c r="B1237" s="4"/>
      <c r="C1237" s="105"/>
      <c r="D1237" s="4"/>
      <c r="E1237" s="4"/>
      <c r="F1237" s="4"/>
      <c r="G1237" s="4"/>
      <c r="H1237" s="4"/>
      <c r="I1237" s="106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</row>
    <row r="1238" spans="1:27" ht="16.2" x14ac:dyDescent="0.45">
      <c r="A1238" s="4"/>
      <c r="B1238" s="4"/>
      <c r="C1238" s="105"/>
      <c r="D1238" s="4"/>
      <c r="E1238" s="4"/>
      <c r="F1238" s="4"/>
      <c r="G1238" s="4"/>
      <c r="H1238" s="4"/>
      <c r="I1238" s="106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</row>
    <row r="1239" spans="1:27" ht="16.2" x14ac:dyDescent="0.45">
      <c r="A1239" s="4"/>
      <c r="B1239" s="4"/>
      <c r="C1239" s="105"/>
      <c r="D1239" s="4"/>
      <c r="E1239" s="4"/>
      <c r="F1239" s="4"/>
      <c r="G1239" s="4"/>
      <c r="H1239" s="4"/>
      <c r="I1239" s="106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 t="s">
        <v>51</v>
      </c>
    </row>
    <row r="1240" spans="1:27" ht="18" x14ac:dyDescent="0.5">
      <c r="A1240" s="4"/>
      <c r="B1240" s="4"/>
      <c r="C1240" s="105"/>
      <c r="D1240" s="4"/>
      <c r="E1240" s="4"/>
      <c r="F1240" s="4"/>
      <c r="G1240" s="4"/>
      <c r="H1240" s="4"/>
      <c r="I1240" s="106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5" t="s">
        <v>0</v>
      </c>
    </row>
    <row r="1241" spans="1:27" ht="24" x14ac:dyDescent="0.65">
      <c r="A1241" s="6" t="s">
        <v>1</v>
      </c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</row>
    <row r="1242" spans="1:27" ht="24" x14ac:dyDescent="0.65">
      <c r="A1242" s="6" t="s">
        <v>2</v>
      </c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</row>
    <row r="1243" spans="1:27" ht="24" x14ac:dyDescent="0.65">
      <c r="A1243" s="7"/>
      <c r="B1243" s="8" t="s">
        <v>3</v>
      </c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9" t="s">
        <v>156</v>
      </c>
      <c r="N1243" s="9"/>
      <c r="O1243" s="9"/>
      <c r="P1243" s="9"/>
      <c r="Q1243" s="10" t="s">
        <v>157</v>
      </c>
      <c r="R1243" s="10"/>
      <c r="S1243" s="10" t="s">
        <v>59</v>
      </c>
      <c r="T1243" s="10"/>
      <c r="U1243" s="11" t="s">
        <v>7</v>
      </c>
      <c r="V1243" s="11"/>
      <c r="W1243" s="11"/>
      <c r="X1243" s="11"/>
      <c r="Y1243" s="11"/>
      <c r="Z1243" s="11"/>
      <c r="AA1243" s="11"/>
    </row>
    <row r="1244" spans="1:27" ht="18" x14ac:dyDescent="0.5">
      <c r="A1244" s="12" t="s">
        <v>8</v>
      </c>
      <c r="B1244" s="13" t="s">
        <v>9</v>
      </c>
      <c r="C1244" s="14" t="s">
        <v>10</v>
      </c>
      <c r="D1244" s="15" t="s">
        <v>11</v>
      </c>
      <c r="E1244" s="15"/>
      <c r="F1244" s="15"/>
      <c r="G1244" s="15"/>
      <c r="H1244" s="15"/>
      <c r="I1244" s="15"/>
      <c r="J1244" s="15"/>
      <c r="K1244" s="16" t="s">
        <v>12</v>
      </c>
      <c r="L1244" s="17"/>
      <c r="M1244" s="17"/>
      <c r="N1244" s="17"/>
      <c r="O1244" s="17"/>
      <c r="P1244" s="17"/>
      <c r="Q1244" s="17"/>
      <c r="R1244" s="17"/>
      <c r="S1244" s="17"/>
      <c r="T1244" s="17"/>
      <c r="U1244" s="18"/>
      <c r="V1244" s="19" t="s">
        <v>13</v>
      </c>
      <c r="W1244" s="19" t="s">
        <v>14</v>
      </c>
      <c r="X1244" s="19" t="s">
        <v>15</v>
      </c>
      <c r="Y1244" s="19" t="s">
        <v>16</v>
      </c>
      <c r="Z1244" s="19" t="s">
        <v>17</v>
      </c>
      <c r="AA1244" s="20" t="s">
        <v>18</v>
      </c>
    </row>
    <row r="1245" spans="1:27" ht="16.2" x14ac:dyDescent="0.45">
      <c r="A1245" s="12"/>
      <c r="B1245" s="13"/>
      <c r="C1245" s="14"/>
      <c r="D1245" s="21" t="s">
        <v>19</v>
      </c>
      <c r="E1245" s="22"/>
      <c r="F1245" s="23"/>
      <c r="G1245" s="24" t="s">
        <v>20</v>
      </c>
      <c r="H1245" s="25" t="s">
        <v>21</v>
      </c>
      <c r="I1245" s="26" t="s">
        <v>22</v>
      </c>
      <c r="J1245" s="25" t="s">
        <v>23</v>
      </c>
      <c r="K1245" s="27" t="s">
        <v>8</v>
      </c>
      <c r="L1245" s="28" t="s">
        <v>24</v>
      </c>
      <c r="M1245" s="28" t="s">
        <v>25</v>
      </c>
      <c r="N1245" s="29" t="s">
        <v>20</v>
      </c>
      <c r="O1245" s="28" t="s">
        <v>26</v>
      </c>
      <c r="P1245" s="29" t="s">
        <v>27</v>
      </c>
      <c r="Q1245" s="30" t="s">
        <v>28</v>
      </c>
      <c r="R1245" s="28" t="s">
        <v>29</v>
      </c>
      <c r="S1245" s="31" t="s">
        <v>30</v>
      </c>
      <c r="T1245" s="32"/>
      <c r="U1245" s="28" t="s">
        <v>31</v>
      </c>
      <c r="V1245" s="33"/>
      <c r="W1245" s="33"/>
      <c r="X1245" s="33"/>
      <c r="Y1245" s="33"/>
      <c r="Z1245" s="33"/>
      <c r="AA1245" s="34"/>
    </row>
    <row r="1246" spans="1:27" x14ac:dyDescent="0.3">
      <c r="A1246" s="12"/>
      <c r="B1246" s="13"/>
      <c r="C1246" s="14"/>
      <c r="D1246" s="35"/>
      <c r="E1246" s="36"/>
      <c r="F1246" s="37"/>
      <c r="G1246" s="24"/>
      <c r="H1246" s="38"/>
      <c r="I1246" s="39"/>
      <c r="J1246" s="38"/>
      <c r="K1246" s="40"/>
      <c r="L1246" s="41"/>
      <c r="M1246" s="41"/>
      <c r="N1246" s="42"/>
      <c r="O1246" s="41"/>
      <c r="P1246" s="42"/>
      <c r="Q1246" s="43"/>
      <c r="R1246" s="41"/>
      <c r="S1246" s="30" t="s">
        <v>32</v>
      </c>
      <c r="T1246" s="30" t="s">
        <v>33</v>
      </c>
      <c r="U1246" s="41"/>
      <c r="V1246" s="33"/>
      <c r="W1246" s="33"/>
      <c r="X1246" s="33"/>
      <c r="Y1246" s="33"/>
      <c r="Z1246" s="33"/>
      <c r="AA1246" s="34"/>
    </row>
    <row r="1247" spans="1:27" x14ac:dyDescent="0.3">
      <c r="A1247" s="12"/>
      <c r="B1247" s="13"/>
      <c r="C1247" s="14"/>
      <c r="D1247" s="44" t="s">
        <v>34</v>
      </c>
      <c r="E1247" s="44" t="s">
        <v>35</v>
      </c>
      <c r="F1247" s="44" t="s">
        <v>36</v>
      </c>
      <c r="G1247" s="24"/>
      <c r="H1247" s="38"/>
      <c r="I1247" s="39"/>
      <c r="J1247" s="38"/>
      <c r="K1247" s="40"/>
      <c r="L1247" s="41"/>
      <c r="M1247" s="41"/>
      <c r="N1247" s="42"/>
      <c r="O1247" s="41"/>
      <c r="P1247" s="42"/>
      <c r="Q1247" s="43"/>
      <c r="R1247" s="41"/>
      <c r="S1247" s="43"/>
      <c r="T1247" s="43"/>
      <c r="U1247" s="41"/>
      <c r="V1247" s="33"/>
      <c r="W1247" s="33"/>
      <c r="X1247" s="33"/>
      <c r="Y1247" s="33"/>
      <c r="Z1247" s="33"/>
      <c r="AA1247" s="34"/>
    </row>
    <row r="1248" spans="1:27" x14ac:dyDescent="0.3">
      <c r="A1248" s="12"/>
      <c r="B1248" s="13"/>
      <c r="C1248" s="14"/>
      <c r="D1248" s="45"/>
      <c r="E1248" s="45"/>
      <c r="F1248" s="45"/>
      <c r="G1248" s="24"/>
      <c r="H1248" s="38"/>
      <c r="I1248" s="39"/>
      <c r="J1248" s="38"/>
      <c r="K1248" s="40"/>
      <c r="L1248" s="41"/>
      <c r="M1248" s="41"/>
      <c r="N1248" s="42"/>
      <c r="O1248" s="41"/>
      <c r="P1248" s="42"/>
      <c r="Q1248" s="43"/>
      <c r="R1248" s="41"/>
      <c r="S1248" s="43"/>
      <c r="T1248" s="43"/>
      <c r="U1248" s="41"/>
      <c r="V1248" s="33"/>
      <c r="W1248" s="33"/>
      <c r="X1248" s="33"/>
      <c r="Y1248" s="33"/>
      <c r="Z1248" s="33"/>
      <c r="AA1248" s="34"/>
    </row>
    <row r="1249" spans="1:27" x14ac:dyDescent="0.3">
      <c r="A1249" s="12"/>
      <c r="B1249" s="13"/>
      <c r="C1249" s="14"/>
      <c r="D1249" s="46"/>
      <c r="E1249" s="46"/>
      <c r="F1249" s="46"/>
      <c r="G1249" s="47"/>
      <c r="H1249" s="48"/>
      <c r="I1249" s="49"/>
      <c r="J1249" s="48"/>
      <c r="K1249" s="50"/>
      <c r="L1249" s="51"/>
      <c r="M1249" s="51"/>
      <c r="N1249" s="52"/>
      <c r="O1249" s="51"/>
      <c r="P1249" s="52"/>
      <c r="Q1249" s="53"/>
      <c r="R1249" s="51"/>
      <c r="S1249" s="53"/>
      <c r="T1249" s="53"/>
      <c r="U1249" s="51"/>
      <c r="V1249" s="54"/>
      <c r="W1249" s="54"/>
      <c r="X1249" s="54"/>
      <c r="Y1249" s="54"/>
      <c r="Z1249" s="54"/>
      <c r="AA1249" s="55"/>
    </row>
    <row r="1250" spans="1:27" ht="16.2" x14ac:dyDescent="0.45">
      <c r="A1250" s="56">
        <v>1</v>
      </c>
      <c r="B1250" s="57" t="s">
        <v>37</v>
      </c>
      <c r="C1250" s="57">
        <v>616</v>
      </c>
      <c r="D1250" s="58">
        <v>0</v>
      </c>
      <c r="E1250" s="58">
        <v>3</v>
      </c>
      <c r="F1250" s="59">
        <v>90</v>
      </c>
      <c r="G1250" s="58">
        <v>1</v>
      </c>
      <c r="H1250" s="60">
        <f t="shared" ref="H1250" si="92">(D1250*400)+(E1250*100)+(F1250)</f>
        <v>390</v>
      </c>
      <c r="I1250" s="61">
        <v>85</v>
      </c>
      <c r="J1250" s="62">
        <f t="shared" ref="J1250" si="93">(H1250*I1250)</f>
        <v>33150</v>
      </c>
      <c r="K1250" s="57"/>
      <c r="L1250" s="63"/>
      <c r="M1250" s="63"/>
      <c r="N1250" s="63"/>
      <c r="O1250" s="64"/>
      <c r="P1250" s="65"/>
      <c r="Q1250" s="66"/>
      <c r="R1250" s="66"/>
      <c r="S1250" s="67"/>
      <c r="T1250" s="67"/>
      <c r="U1250" s="68"/>
      <c r="V1250" s="69"/>
      <c r="W1250" s="70"/>
      <c r="X1250" s="63"/>
      <c r="Y1250" s="62">
        <f>(J1250)</f>
        <v>33150</v>
      </c>
      <c r="Z1250" s="60">
        <v>0.01</v>
      </c>
      <c r="AA1250" s="71">
        <f>Y1250*Z1250/100</f>
        <v>3.3149999999999999</v>
      </c>
    </row>
    <row r="1251" spans="1:27" ht="16.2" x14ac:dyDescent="0.45">
      <c r="A1251" s="57"/>
      <c r="B1251" s="57"/>
      <c r="C1251" s="57"/>
      <c r="D1251" s="58"/>
      <c r="E1251" s="58"/>
      <c r="F1251" s="59"/>
      <c r="G1251" s="58"/>
      <c r="H1251" s="72"/>
      <c r="I1251" s="61"/>
      <c r="J1251" s="62"/>
      <c r="K1251" s="57"/>
      <c r="L1251" s="63"/>
      <c r="M1251" s="63"/>
      <c r="N1251" s="63"/>
      <c r="O1251" s="64"/>
      <c r="P1251" s="73"/>
      <c r="Q1251" s="66"/>
      <c r="R1251" s="66"/>
      <c r="S1251" s="67"/>
      <c r="T1251" s="67"/>
      <c r="U1251" s="68"/>
      <c r="V1251" s="74"/>
      <c r="W1251" s="75"/>
      <c r="X1251" s="63"/>
      <c r="Y1251" s="62"/>
      <c r="Z1251" s="60"/>
      <c r="AA1251" s="71"/>
    </row>
    <row r="1252" spans="1:27" ht="16.2" x14ac:dyDescent="0.45">
      <c r="A1252" s="76"/>
      <c r="B1252" s="76"/>
      <c r="C1252" s="77"/>
      <c r="D1252" s="77"/>
      <c r="E1252" s="77"/>
      <c r="F1252" s="77"/>
      <c r="G1252" s="77"/>
      <c r="H1252" s="78"/>
      <c r="I1252" s="79"/>
      <c r="J1252" s="80"/>
      <c r="K1252" s="81"/>
      <c r="L1252" s="82"/>
      <c r="M1252" s="82"/>
      <c r="N1252" s="82"/>
      <c r="O1252" s="83"/>
      <c r="P1252" s="84"/>
      <c r="Q1252" s="85"/>
      <c r="R1252" s="85"/>
      <c r="S1252" s="84"/>
      <c r="T1252" s="84"/>
      <c r="U1252" s="86"/>
      <c r="V1252" s="87"/>
      <c r="W1252" s="87"/>
      <c r="X1252" s="88"/>
      <c r="Y1252" s="89"/>
      <c r="Z1252" s="83"/>
      <c r="AA1252" s="90">
        <f>SUM(AA1250:AA1251)</f>
        <v>3.3149999999999999</v>
      </c>
    </row>
    <row r="1253" spans="1:27" ht="16.2" x14ac:dyDescent="0.45">
      <c r="A1253" s="1"/>
      <c r="B1253" s="1"/>
      <c r="C1253" s="2"/>
      <c r="D1253" s="1"/>
      <c r="E1253" s="1"/>
      <c r="F1253" s="1"/>
      <c r="G1253" s="1"/>
      <c r="H1253" s="1"/>
      <c r="I1253" s="3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</row>
    <row r="1254" spans="1:27" ht="16.2" x14ac:dyDescent="0.45">
      <c r="A1254" s="91"/>
      <c r="B1254" s="92" t="s">
        <v>38</v>
      </c>
      <c r="C1254" s="93" t="s">
        <v>39</v>
      </c>
      <c r="D1254" s="93"/>
      <c r="E1254" s="94"/>
      <c r="F1254" s="95"/>
      <c r="G1254" s="95"/>
      <c r="H1254" s="92"/>
      <c r="I1254" s="92"/>
      <c r="J1254" s="92" t="s">
        <v>40</v>
      </c>
      <c r="K1254" s="92"/>
      <c r="L1254" s="92"/>
      <c r="M1254" s="92"/>
      <c r="N1254" s="92"/>
      <c r="O1254" s="96"/>
      <c r="P1254" s="96"/>
      <c r="Q1254" s="96"/>
      <c r="R1254" s="96"/>
      <c r="S1254" s="1"/>
      <c r="T1254" s="1"/>
      <c r="U1254" s="1"/>
      <c r="V1254" s="97" t="s">
        <v>41</v>
      </c>
      <c r="W1254" s="97"/>
      <c r="X1254" s="98"/>
      <c r="Y1254" s="99">
        <f>AA1252</f>
        <v>3.3149999999999999</v>
      </c>
      <c r="Z1254" s="97" t="s">
        <v>42</v>
      </c>
      <c r="AA1254" s="1"/>
    </row>
    <row r="1255" spans="1:27" ht="16.2" x14ac:dyDescent="0.45">
      <c r="A1255" s="91"/>
      <c r="B1255" s="92"/>
      <c r="C1255" s="93"/>
      <c r="D1255" s="93"/>
      <c r="E1255" s="94"/>
      <c r="F1255" s="95"/>
      <c r="G1255" s="95"/>
      <c r="H1255" s="92"/>
      <c r="I1255" s="92"/>
      <c r="J1255" s="92" t="s">
        <v>43</v>
      </c>
      <c r="K1255" s="92"/>
      <c r="L1255" s="92"/>
      <c r="M1255" s="92"/>
      <c r="N1255" s="92"/>
      <c r="O1255" s="96"/>
      <c r="P1255" s="96"/>
      <c r="Q1255" s="96"/>
      <c r="R1255" s="96"/>
      <c r="S1255" s="1"/>
      <c r="T1255" s="1"/>
      <c r="U1255" s="1"/>
      <c r="V1255" s="100" t="s">
        <v>44</v>
      </c>
      <c r="W1255" s="100"/>
      <c r="X1255" s="100"/>
      <c r="Y1255" s="101">
        <f>Y1254*90%</f>
        <v>2.9834999999999998</v>
      </c>
      <c r="Z1255" s="97" t="s">
        <v>42</v>
      </c>
      <c r="AA1255" s="1"/>
    </row>
    <row r="1256" spans="1:27" ht="16.2" x14ac:dyDescent="0.45">
      <c r="A1256" s="91"/>
      <c r="B1256" s="92"/>
      <c r="C1256" s="93"/>
      <c r="D1256" s="93"/>
      <c r="E1256" s="94"/>
      <c r="F1256" s="95"/>
      <c r="G1256" s="95"/>
      <c r="H1256" s="92"/>
      <c r="I1256" s="92"/>
      <c r="J1256" s="92" t="s">
        <v>45</v>
      </c>
      <c r="K1256" s="92"/>
      <c r="L1256" s="92"/>
      <c r="M1256" s="92"/>
      <c r="N1256" s="92"/>
      <c r="O1256" s="96"/>
      <c r="P1256" s="96"/>
      <c r="Q1256" s="96"/>
      <c r="R1256" s="92"/>
      <c r="S1256" s="1"/>
      <c r="T1256" s="1"/>
      <c r="U1256" s="1"/>
      <c r="V1256" s="91" t="s">
        <v>46</v>
      </c>
      <c r="W1256" s="91"/>
      <c r="X1256" s="91"/>
      <c r="Y1256" s="101">
        <f>Y1254-Y1255</f>
        <v>0.33150000000000013</v>
      </c>
      <c r="Z1256" s="97" t="s">
        <v>42</v>
      </c>
      <c r="AA1256" s="91"/>
    </row>
    <row r="1257" spans="1:27" ht="16.2" x14ac:dyDescent="0.45">
      <c r="A1257" s="91"/>
      <c r="B1257" s="92"/>
      <c r="C1257" s="93"/>
      <c r="D1257" s="93"/>
      <c r="E1257" s="94"/>
      <c r="F1257" s="95"/>
      <c r="G1257" s="95"/>
      <c r="H1257" s="92"/>
      <c r="I1257" s="94"/>
      <c r="J1257" s="92" t="s">
        <v>47</v>
      </c>
      <c r="K1257" s="94"/>
      <c r="L1257" s="94"/>
      <c r="M1257" s="94"/>
      <c r="N1257" s="94"/>
      <c r="O1257" s="96"/>
      <c r="P1257" s="96"/>
      <c r="Q1257" s="96"/>
      <c r="R1257" s="92"/>
      <c r="S1257" s="1"/>
      <c r="T1257" s="1"/>
      <c r="U1257" s="1"/>
      <c r="V1257" s="1"/>
      <c r="W1257" s="1"/>
      <c r="X1257" s="91"/>
      <c r="Y1257" s="91"/>
      <c r="Z1257" s="91"/>
      <c r="AA1257" s="91"/>
    </row>
    <row r="1258" spans="1:27" ht="16.2" x14ac:dyDescent="0.45">
      <c r="A1258" s="98"/>
      <c r="B1258" s="94"/>
      <c r="C1258" s="102"/>
      <c r="D1258" s="94"/>
      <c r="E1258" s="94"/>
      <c r="F1258" s="95"/>
      <c r="G1258" s="95"/>
      <c r="H1258" s="103"/>
      <c r="I1258" s="94"/>
      <c r="J1258" s="103" t="s">
        <v>48</v>
      </c>
      <c r="K1258" s="94"/>
      <c r="L1258" s="94"/>
      <c r="M1258" s="94"/>
      <c r="N1258" s="94"/>
      <c r="O1258" s="95"/>
      <c r="P1258" s="95"/>
      <c r="Q1258" s="95"/>
      <c r="R1258" s="95"/>
      <c r="S1258" s="4"/>
      <c r="T1258" s="4"/>
      <c r="U1258" s="4"/>
      <c r="V1258" s="4"/>
      <c r="W1258" s="4"/>
      <c r="X1258" s="4"/>
      <c r="Y1258" s="4"/>
      <c r="Z1258" s="4"/>
      <c r="AA1258" s="4"/>
    </row>
    <row r="1259" spans="1:27" ht="24" x14ac:dyDescent="0.65">
      <c r="A1259" s="104"/>
      <c r="B1259" s="104"/>
      <c r="C1259" s="104"/>
      <c r="D1259" s="104"/>
      <c r="E1259" s="104"/>
      <c r="F1259" s="104"/>
      <c r="G1259" s="104"/>
      <c r="H1259" s="104"/>
      <c r="I1259" s="104"/>
      <c r="J1259" s="104"/>
      <c r="K1259" s="104"/>
      <c r="L1259" s="104"/>
      <c r="M1259" s="104"/>
      <c r="N1259" s="104"/>
      <c r="O1259" s="104"/>
      <c r="P1259" s="104"/>
      <c r="Q1259" s="104"/>
      <c r="R1259" s="104"/>
      <c r="S1259" s="104"/>
      <c r="T1259" s="104"/>
      <c r="U1259" s="104"/>
      <c r="V1259" s="104"/>
      <c r="W1259" s="104"/>
      <c r="X1259" s="104"/>
      <c r="Y1259" s="104"/>
      <c r="Z1259" s="104"/>
      <c r="AA1259" s="104"/>
    </row>
    <row r="1260" spans="1:27" ht="24" x14ac:dyDescent="0.65">
      <c r="A1260" s="104"/>
      <c r="B1260" s="104"/>
      <c r="C1260" s="104"/>
      <c r="D1260" s="104"/>
      <c r="E1260" s="104"/>
      <c r="F1260" s="104"/>
      <c r="G1260" s="104"/>
      <c r="H1260" s="104"/>
      <c r="I1260" s="104"/>
      <c r="J1260" s="104"/>
      <c r="K1260" s="104"/>
      <c r="L1260" s="104"/>
      <c r="M1260" s="104"/>
      <c r="N1260" s="104"/>
      <c r="O1260" s="104"/>
      <c r="P1260" s="104"/>
      <c r="Q1260" s="104"/>
      <c r="R1260" s="104"/>
      <c r="S1260" s="104"/>
      <c r="T1260" s="104"/>
      <c r="U1260" s="104"/>
      <c r="V1260" s="104"/>
      <c r="W1260" s="104"/>
      <c r="X1260" s="104"/>
      <c r="Y1260" s="104"/>
      <c r="Z1260" s="104"/>
      <c r="AA1260" s="104"/>
    </row>
    <row r="1261" spans="1:27" ht="16.2" x14ac:dyDescent="0.45">
      <c r="A1261" s="4"/>
      <c r="B1261" s="4"/>
      <c r="C1261" s="105"/>
      <c r="D1261" s="4"/>
      <c r="E1261" s="4"/>
      <c r="F1261" s="4"/>
      <c r="G1261" s="4"/>
      <c r="H1261" s="4"/>
      <c r="I1261" s="106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</row>
    <row r="1262" spans="1:27" ht="16.2" x14ac:dyDescent="0.45">
      <c r="A1262" s="4"/>
      <c r="B1262" s="4"/>
      <c r="C1262" s="105"/>
      <c r="D1262" s="4"/>
      <c r="E1262" s="4"/>
      <c r="F1262" s="4"/>
      <c r="G1262" s="4"/>
      <c r="H1262" s="4"/>
      <c r="I1262" s="106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</row>
    <row r="1263" spans="1:27" ht="16.2" x14ac:dyDescent="0.45">
      <c r="A1263" s="4"/>
      <c r="B1263" s="4"/>
      <c r="C1263" s="105"/>
      <c r="D1263" s="4"/>
      <c r="E1263" s="4"/>
      <c r="F1263" s="4"/>
      <c r="G1263" s="4"/>
      <c r="H1263" s="4"/>
      <c r="I1263" s="106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</row>
    <row r="1264" spans="1:27" ht="16.2" x14ac:dyDescent="0.45">
      <c r="A1264" s="4"/>
      <c r="B1264" s="4"/>
      <c r="C1264" s="105"/>
      <c r="D1264" s="4"/>
      <c r="E1264" s="4"/>
      <c r="F1264" s="4"/>
      <c r="G1264" s="4"/>
      <c r="H1264" s="4"/>
      <c r="I1264" s="106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</row>
    <row r="1265" spans="1:27" ht="16.2" x14ac:dyDescent="0.45">
      <c r="A1265" s="4"/>
      <c r="B1265" s="4"/>
      <c r="C1265" s="105"/>
      <c r="D1265" s="4"/>
      <c r="E1265" s="4"/>
      <c r="F1265" s="4"/>
      <c r="G1265" s="4"/>
      <c r="H1265" s="4"/>
      <c r="I1265" s="106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</row>
    <row r="1266" spans="1:27" ht="16.2" x14ac:dyDescent="0.45">
      <c r="A1266" s="4"/>
      <c r="B1266" s="4"/>
      <c r="C1266" s="105"/>
      <c r="D1266" s="4"/>
      <c r="E1266" s="4"/>
      <c r="F1266" s="4"/>
      <c r="G1266" s="4"/>
      <c r="H1266" s="4"/>
      <c r="I1266" s="106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 t="s">
        <v>51</v>
      </c>
    </row>
    <row r="1267" spans="1:27" ht="18" x14ac:dyDescent="0.5">
      <c r="A1267" s="4"/>
      <c r="B1267" s="4"/>
      <c r="C1267" s="105"/>
      <c r="D1267" s="4"/>
      <c r="E1267" s="4"/>
      <c r="F1267" s="4"/>
      <c r="G1267" s="4"/>
      <c r="H1267" s="4"/>
      <c r="I1267" s="106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5" t="s">
        <v>0</v>
      </c>
    </row>
    <row r="1268" spans="1:27" ht="24" x14ac:dyDescent="0.65">
      <c r="A1268" s="6" t="s">
        <v>1</v>
      </c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</row>
    <row r="1269" spans="1:27" ht="24" x14ac:dyDescent="0.65">
      <c r="A1269" s="6" t="s">
        <v>2</v>
      </c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</row>
    <row r="1270" spans="1:27" ht="24" x14ac:dyDescent="0.65">
      <c r="A1270" s="7"/>
      <c r="B1270" s="8" t="s">
        <v>3</v>
      </c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9" t="s">
        <v>158</v>
      </c>
      <c r="N1270" s="9"/>
      <c r="O1270" s="9"/>
      <c r="P1270" s="9"/>
      <c r="Q1270" s="10" t="s">
        <v>159</v>
      </c>
      <c r="R1270" s="10"/>
      <c r="S1270" s="10" t="s">
        <v>100</v>
      </c>
      <c r="T1270" s="10"/>
      <c r="U1270" s="11" t="s">
        <v>7</v>
      </c>
      <c r="V1270" s="11"/>
      <c r="W1270" s="11"/>
      <c r="X1270" s="11"/>
      <c r="Y1270" s="11"/>
      <c r="Z1270" s="11"/>
      <c r="AA1270" s="11"/>
    </row>
    <row r="1271" spans="1:27" ht="18" x14ac:dyDescent="0.5">
      <c r="A1271" s="12" t="s">
        <v>8</v>
      </c>
      <c r="B1271" s="13" t="s">
        <v>9</v>
      </c>
      <c r="C1271" s="14" t="s">
        <v>10</v>
      </c>
      <c r="D1271" s="15" t="s">
        <v>11</v>
      </c>
      <c r="E1271" s="15"/>
      <c r="F1271" s="15"/>
      <c r="G1271" s="15"/>
      <c r="H1271" s="15"/>
      <c r="I1271" s="15"/>
      <c r="J1271" s="15"/>
      <c r="K1271" s="16" t="s">
        <v>12</v>
      </c>
      <c r="L1271" s="17"/>
      <c r="M1271" s="17"/>
      <c r="N1271" s="17"/>
      <c r="O1271" s="17"/>
      <c r="P1271" s="17"/>
      <c r="Q1271" s="17"/>
      <c r="R1271" s="17"/>
      <c r="S1271" s="17"/>
      <c r="T1271" s="17"/>
      <c r="U1271" s="18"/>
      <c r="V1271" s="19" t="s">
        <v>13</v>
      </c>
      <c r="W1271" s="19" t="s">
        <v>14</v>
      </c>
      <c r="X1271" s="19" t="s">
        <v>15</v>
      </c>
      <c r="Y1271" s="19" t="s">
        <v>16</v>
      </c>
      <c r="Z1271" s="19" t="s">
        <v>17</v>
      </c>
      <c r="AA1271" s="20" t="s">
        <v>18</v>
      </c>
    </row>
    <row r="1272" spans="1:27" ht="16.2" x14ac:dyDescent="0.45">
      <c r="A1272" s="12"/>
      <c r="B1272" s="13"/>
      <c r="C1272" s="14"/>
      <c r="D1272" s="21" t="s">
        <v>19</v>
      </c>
      <c r="E1272" s="22"/>
      <c r="F1272" s="23"/>
      <c r="G1272" s="24" t="s">
        <v>20</v>
      </c>
      <c r="H1272" s="25" t="s">
        <v>21</v>
      </c>
      <c r="I1272" s="26" t="s">
        <v>22</v>
      </c>
      <c r="J1272" s="25" t="s">
        <v>23</v>
      </c>
      <c r="K1272" s="27" t="s">
        <v>8</v>
      </c>
      <c r="L1272" s="28" t="s">
        <v>24</v>
      </c>
      <c r="M1272" s="28" t="s">
        <v>25</v>
      </c>
      <c r="N1272" s="29" t="s">
        <v>20</v>
      </c>
      <c r="O1272" s="28" t="s">
        <v>26</v>
      </c>
      <c r="P1272" s="29" t="s">
        <v>27</v>
      </c>
      <c r="Q1272" s="30" t="s">
        <v>28</v>
      </c>
      <c r="R1272" s="28" t="s">
        <v>29</v>
      </c>
      <c r="S1272" s="31" t="s">
        <v>30</v>
      </c>
      <c r="T1272" s="32"/>
      <c r="U1272" s="28" t="s">
        <v>31</v>
      </c>
      <c r="V1272" s="33"/>
      <c r="W1272" s="33"/>
      <c r="X1272" s="33"/>
      <c r="Y1272" s="33"/>
      <c r="Z1272" s="33"/>
      <c r="AA1272" s="34"/>
    </row>
    <row r="1273" spans="1:27" x14ac:dyDescent="0.3">
      <c r="A1273" s="12"/>
      <c r="B1273" s="13"/>
      <c r="C1273" s="14"/>
      <c r="D1273" s="35"/>
      <c r="E1273" s="36"/>
      <c r="F1273" s="37"/>
      <c r="G1273" s="24"/>
      <c r="H1273" s="38"/>
      <c r="I1273" s="39"/>
      <c r="J1273" s="38"/>
      <c r="K1273" s="40"/>
      <c r="L1273" s="41"/>
      <c r="M1273" s="41"/>
      <c r="N1273" s="42"/>
      <c r="O1273" s="41"/>
      <c r="P1273" s="42"/>
      <c r="Q1273" s="43"/>
      <c r="R1273" s="41"/>
      <c r="S1273" s="30" t="s">
        <v>32</v>
      </c>
      <c r="T1273" s="30" t="s">
        <v>33</v>
      </c>
      <c r="U1273" s="41"/>
      <c r="V1273" s="33"/>
      <c r="W1273" s="33"/>
      <c r="X1273" s="33"/>
      <c r="Y1273" s="33"/>
      <c r="Z1273" s="33"/>
      <c r="AA1273" s="34"/>
    </row>
    <row r="1274" spans="1:27" x14ac:dyDescent="0.3">
      <c r="A1274" s="12"/>
      <c r="B1274" s="13"/>
      <c r="C1274" s="14"/>
      <c r="D1274" s="44" t="s">
        <v>34</v>
      </c>
      <c r="E1274" s="44" t="s">
        <v>35</v>
      </c>
      <c r="F1274" s="44" t="s">
        <v>36</v>
      </c>
      <c r="G1274" s="24"/>
      <c r="H1274" s="38"/>
      <c r="I1274" s="39"/>
      <c r="J1274" s="38"/>
      <c r="K1274" s="40"/>
      <c r="L1274" s="41"/>
      <c r="M1274" s="41"/>
      <c r="N1274" s="42"/>
      <c r="O1274" s="41"/>
      <c r="P1274" s="42"/>
      <c r="Q1274" s="43"/>
      <c r="R1274" s="41"/>
      <c r="S1274" s="43"/>
      <c r="T1274" s="43"/>
      <c r="U1274" s="41"/>
      <c r="V1274" s="33"/>
      <c r="W1274" s="33"/>
      <c r="X1274" s="33"/>
      <c r="Y1274" s="33"/>
      <c r="Z1274" s="33"/>
      <c r="AA1274" s="34"/>
    </row>
    <row r="1275" spans="1:27" x14ac:dyDescent="0.3">
      <c r="A1275" s="12"/>
      <c r="B1275" s="13"/>
      <c r="C1275" s="14"/>
      <c r="D1275" s="45"/>
      <c r="E1275" s="45"/>
      <c r="F1275" s="45"/>
      <c r="G1275" s="24"/>
      <c r="H1275" s="38"/>
      <c r="I1275" s="39"/>
      <c r="J1275" s="38"/>
      <c r="K1275" s="40"/>
      <c r="L1275" s="41"/>
      <c r="M1275" s="41"/>
      <c r="N1275" s="42"/>
      <c r="O1275" s="41"/>
      <c r="P1275" s="42"/>
      <c r="Q1275" s="43"/>
      <c r="R1275" s="41"/>
      <c r="S1275" s="43"/>
      <c r="T1275" s="43"/>
      <c r="U1275" s="41"/>
      <c r="V1275" s="33"/>
      <c r="W1275" s="33"/>
      <c r="X1275" s="33"/>
      <c r="Y1275" s="33"/>
      <c r="Z1275" s="33"/>
      <c r="AA1275" s="34"/>
    </row>
    <row r="1276" spans="1:27" x14ac:dyDescent="0.3">
      <c r="A1276" s="12"/>
      <c r="B1276" s="13"/>
      <c r="C1276" s="14"/>
      <c r="D1276" s="46"/>
      <c r="E1276" s="46"/>
      <c r="F1276" s="46"/>
      <c r="G1276" s="47"/>
      <c r="H1276" s="48"/>
      <c r="I1276" s="49"/>
      <c r="J1276" s="48"/>
      <c r="K1276" s="50"/>
      <c r="L1276" s="51"/>
      <c r="M1276" s="51"/>
      <c r="N1276" s="52"/>
      <c r="O1276" s="51"/>
      <c r="P1276" s="52"/>
      <c r="Q1276" s="53"/>
      <c r="R1276" s="51"/>
      <c r="S1276" s="53"/>
      <c r="T1276" s="53"/>
      <c r="U1276" s="51"/>
      <c r="V1276" s="54"/>
      <c r="W1276" s="54"/>
      <c r="X1276" s="54"/>
      <c r="Y1276" s="54"/>
      <c r="Z1276" s="54"/>
      <c r="AA1276" s="55"/>
    </row>
    <row r="1277" spans="1:27" ht="16.2" x14ac:dyDescent="0.45">
      <c r="A1277" s="56">
        <v>1</v>
      </c>
      <c r="B1277" s="57" t="s">
        <v>37</v>
      </c>
      <c r="C1277" s="57">
        <v>620</v>
      </c>
      <c r="D1277" s="58">
        <v>0</v>
      </c>
      <c r="E1277" s="58">
        <v>0</v>
      </c>
      <c r="F1277" s="59">
        <v>83</v>
      </c>
      <c r="G1277" s="58">
        <v>1</v>
      </c>
      <c r="H1277" s="60">
        <f t="shared" ref="H1277" si="94">(D1277*400)+(E1277*100)+(F1277)</f>
        <v>83</v>
      </c>
      <c r="I1277" s="61">
        <v>85</v>
      </c>
      <c r="J1277" s="62">
        <f t="shared" ref="J1277" si="95">(H1277*I1277)</f>
        <v>7055</v>
      </c>
      <c r="K1277" s="57"/>
      <c r="L1277" s="63"/>
      <c r="M1277" s="63"/>
      <c r="N1277" s="63"/>
      <c r="O1277" s="64"/>
      <c r="P1277" s="65"/>
      <c r="Q1277" s="66"/>
      <c r="R1277" s="66"/>
      <c r="S1277" s="67"/>
      <c r="T1277" s="67"/>
      <c r="U1277" s="68"/>
      <c r="V1277" s="69"/>
      <c r="W1277" s="70"/>
      <c r="X1277" s="63"/>
      <c r="Y1277" s="62">
        <f>(J1277)</f>
        <v>7055</v>
      </c>
      <c r="Z1277" s="60">
        <v>0.01</v>
      </c>
      <c r="AA1277" s="71">
        <f>Y1277*Z1277/100</f>
        <v>0.70550000000000002</v>
      </c>
    </row>
    <row r="1278" spans="1:27" ht="16.2" x14ac:dyDescent="0.45">
      <c r="A1278" s="57"/>
      <c r="B1278" s="57"/>
      <c r="C1278" s="57"/>
      <c r="D1278" s="58"/>
      <c r="E1278" s="58"/>
      <c r="F1278" s="59"/>
      <c r="G1278" s="58"/>
      <c r="H1278" s="72"/>
      <c r="I1278" s="61"/>
      <c r="J1278" s="62"/>
      <c r="K1278" s="57"/>
      <c r="L1278" s="63"/>
      <c r="M1278" s="63"/>
      <c r="N1278" s="63"/>
      <c r="O1278" s="64"/>
      <c r="P1278" s="73"/>
      <c r="Q1278" s="66"/>
      <c r="R1278" s="66"/>
      <c r="S1278" s="67"/>
      <c r="T1278" s="67"/>
      <c r="U1278" s="68"/>
      <c r="V1278" s="74"/>
      <c r="W1278" s="75"/>
      <c r="X1278" s="63"/>
      <c r="Y1278" s="62"/>
      <c r="Z1278" s="60"/>
      <c r="AA1278" s="71"/>
    </row>
    <row r="1279" spans="1:27" ht="16.2" x14ac:dyDescent="0.45">
      <c r="A1279" s="76"/>
      <c r="B1279" s="76"/>
      <c r="C1279" s="77"/>
      <c r="D1279" s="77"/>
      <c r="E1279" s="77"/>
      <c r="F1279" s="77"/>
      <c r="G1279" s="77"/>
      <c r="H1279" s="78"/>
      <c r="I1279" s="79"/>
      <c r="J1279" s="80"/>
      <c r="K1279" s="81"/>
      <c r="L1279" s="82"/>
      <c r="M1279" s="82"/>
      <c r="N1279" s="82"/>
      <c r="O1279" s="83"/>
      <c r="P1279" s="84"/>
      <c r="Q1279" s="85"/>
      <c r="R1279" s="85"/>
      <c r="S1279" s="84"/>
      <c r="T1279" s="84"/>
      <c r="U1279" s="86"/>
      <c r="V1279" s="87"/>
      <c r="W1279" s="87"/>
      <c r="X1279" s="88"/>
      <c r="Y1279" s="89"/>
      <c r="Z1279" s="83"/>
      <c r="AA1279" s="90">
        <f>SUM(AA1277:AA1278)</f>
        <v>0.70550000000000002</v>
      </c>
    </row>
    <row r="1280" spans="1:27" ht="16.2" x14ac:dyDescent="0.45">
      <c r="A1280" s="1"/>
      <c r="B1280" s="1"/>
      <c r="C1280" s="2"/>
      <c r="D1280" s="1"/>
      <c r="E1280" s="1"/>
      <c r="F1280" s="1"/>
      <c r="G1280" s="1"/>
      <c r="H1280" s="1"/>
      <c r="I1280" s="3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</row>
    <row r="1281" spans="1:27" ht="16.2" x14ac:dyDescent="0.45">
      <c r="A1281" s="91"/>
      <c r="B1281" s="92" t="s">
        <v>38</v>
      </c>
      <c r="C1281" s="93" t="s">
        <v>39</v>
      </c>
      <c r="D1281" s="93"/>
      <c r="E1281" s="94"/>
      <c r="F1281" s="95"/>
      <c r="G1281" s="95"/>
      <c r="H1281" s="92"/>
      <c r="I1281" s="92"/>
      <c r="J1281" s="92" t="s">
        <v>40</v>
      </c>
      <c r="K1281" s="92"/>
      <c r="L1281" s="92"/>
      <c r="M1281" s="92"/>
      <c r="N1281" s="92"/>
      <c r="O1281" s="96"/>
      <c r="P1281" s="96"/>
      <c r="Q1281" s="96"/>
      <c r="R1281" s="96"/>
      <c r="S1281" s="1"/>
      <c r="T1281" s="1"/>
      <c r="U1281" s="1"/>
      <c r="V1281" s="97" t="s">
        <v>41</v>
      </c>
      <c r="W1281" s="97"/>
      <c r="X1281" s="98"/>
      <c r="Y1281" s="99">
        <f>AA1279</f>
        <v>0.70550000000000002</v>
      </c>
      <c r="Z1281" s="97" t="s">
        <v>42</v>
      </c>
      <c r="AA1281" s="1"/>
    </row>
    <row r="1282" spans="1:27" ht="16.2" x14ac:dyDescent="0.45">
      <c r="A1282" s="91"/>
      <c r="B1282" s="92"/>
      <c r="C1282" s="93"/>
      <c r="D1282" s="93"/>
      <c r="E1282" s="94"/>
      <c r="F1282" s="95"/>
      <c r="G1282" s="95"/>
      <c r="H1282" s="92"/>
      <c r="I1282" s="92"/>
      <c r="J1282" s="92" t="s">
        <v>43</v>
      </c>
      <c r="K1282" s="92"/>
      <c r="L1282" s="92"/>
      <c r="M1282" s="92"/>
      <c r="N1282" s="92"/>
      <c r="O1282" s="96"/>
      <c r="P1282" s="96"/>
      <c r="Q1282" s="96"/>
      <c r="R1282" s="96"/>
      <c r="S1282" s="1"/>
      <c r="T1282" s="1"/>
      <c r="U1282" s="1"/>
      <c r="V1282" s="100" t="s">
        <v>44</v>
      </c>
      <c r="W1282" s="100"/>
      <c r="X1282" s="100"/>
      <c r="Y1282" s="101">
        <f>Y1281*90%</f>
        <v>0.63495000000000001</v>
      </c>
      <c r="Z1282" s="97" t="s">
        <v>42</v>
      </c>
      <c r="AA1282" s="1"/>
    </row>
    <row r="1283" spans="1:27" ht="16.2" x14ac:dyDescent="0.45">
      <c r="A1283" s="91"/>
      <c r="B1283" s="92"/>
      <c r="C1283" s="93"/>
      <c r="D1283" s="93"/>
      <c r="E1283" s="94"/>
      <c r="F1283" s="95"/>
      <c r="G1283" s="95"/>
      <c r="H1283" s="92"/>
      <c r="I1283" s="92"/>
      <c r="J1283" s="92" t="s">
        <v>45</v>
      </c>
      <c r="K1283" s="92"/>
      <c r="L1283" s="92"/>
      <c r="M1283" s="92"/>
      <c r="N1283" s="92"/>
      <c r="O1283" s="96"/>
      <c r="P1283" s="96"/>
      <c r="Q1283" s="96"/>
      <c r="R1283" s="92"/>
      <c r="S1283" s="1"/>
      <c r="T1283" s="1"/>
      <c r="U1283" s="1"/>
      <c r="V1283" s="91" t="s">
        <v>46</v>
      </c>
      <c r="W1283" s="91"/>
      <c r="X1283" s="91"/>
      <c r="Y1283" s="101">
        <f>Y1281-Y1282</f>
        <v>7.0550000000000002E-2</v>
      </c>
      <c r="Z1283" s="97" t="s">
        <v>42</v>
      </c>
      <c r="AA1283" s="91"/>
    </row>
    <row r="1284" spans="1:27" ht="16.2" x14ac:dyDescent="0.45">
      <c r="A1284" s="91"/>
      <c r="B1284" s="92"/>
      <c r="C1284" s="93"/>
      <c r="D1284" s="93"/>
      <c r="E1284" s="94"/>
      <c r="F1284" s="95"/>
      <c r="G1284" s="95"/>
      <c r="H1284" s="92"/>
      <c r="I1284" s="94"/>
      <c r="J1284" s="92" t="s">
        <v>47</v>
      </c>
      <c r="K1284" s="94"/>
      <c r="L1284" s="94"/>
      <c r="M1284" s="94"/>
      <c r="N1284" s="94"/>
      <c r="O1284" s="96"/>
      <c r="P1284" s="96"/>
      <c r="Q1284" s="96"/>
      <c r="R1284" s="92"/>
      <c r="S1284" s="1"/>
      <c r="T1284" s="1"/>
      <c r="U1284" s="1"/>
      <c r="V1284" s="1"/>
      <c r="W1284" s="1"/>
      <c r="X1284" s="91"/>
      <c r="Y1284" s="91"/>
      <c r="Z1284" s="91"/>
      <c r="AA1284" s="91"/>
    </row>
    <row r="1285" spans="1:27" ht="16.2" x14ac:dyDescent="0.45">
      <c r="A1285" s="98"/>
      <c r="B1285" s="94"/>
      <c r="C1285" s="102"/>
      <c r="D1285" s="94"/>
      <c r="E1285" s="94"/>
      <c r="F1285" s="95"/>
      <c r="G1285" s="95"/>
      <c r="H1285" s="103"/>
      <c r="I1285" s="94"/>
      <c r="J1285" s="103" t="s">
        <v>48</v>
      </c>
      <c r="K1285" s="94"/>
      <c r="L1285" s="94"/>
      <c r="M1285" s="94"/>
      <c r="N1285" s="94"/>
      <c r="O1285" s="95"/>
      <c r="P1285" s="95"/>
      <c r="Q1285" s="95"/>
      <c r="R1285" s="95"/>
      <c r="S1285" s="4"/>
      <c r="T1285" s="4"/>
      <c r="U1285" s="4"/>
      <c r="V1285" s="4"/>
      <c r="W1285" s="4"/>
      <c r="X1285" s="4"/>
      <c r="Y1285" s="4"/>
      <c r="Z1285" s="4"/>
      <c r="AA1285" s="4"/>
    </row>
    <row r="1286" spans="1:27" ht="24" x14ac:dyDescent="0.65">
      <c r="A1286" s="104"/>
      <c r="B1286" s="104"/>
      <c r="C1286" s="104"/>
      <c r="D1286" s="104"/>
      <c r="E1286" s="104"/>
      <c r="F1286" s="104"/>
      <c r="G1286" s="104"/>
      <c r="H1286" s="104"/>
      <c r="I1286" s="104"/>
      <c r="J1286" s="104"/>
      <c r="K1286" s="104"/>
      <c r="L1286" s="104"/>
      <c r="M1286" s="104"/>
      <c r="N1286" s="104"/>
      <c r="O1286" s="104"/>
      <c r="P1286" s="104"/>
      <c r="Q1286" s="104"/>
      <c r="R1286" s="104"/>
      <c r="S1286" s="104"/>
      <c r="T1286" s="104"/>
      <c r="U1286" s="104"/>
      <c r="V1286" s="104"/>
      <c r="W1286" s="104"/>
      <c r="X1286" s="104"/>
      <c r="Y1286" s="104"/>
      <c r="Z1286" s="104"/>
      <c r="AA1286" s="104"/>
    </row>
    <row r="1287" spans="1:27" ht="24" x14ac:dyDescent="0.65">
      <c r="A1287" s="104"/>
      <c r="B1287" s="104"/>
      <c r="C1287" s="104"/>
      <c r="D1287" s="104"/>
      <c r="E1287" s="104"/>
      <c r="F1287" s="104"/>
      <c r="G1287" s="104"/>
      <c r="H1287" s="104"/>
      <c r="I1287" s="104"/>
      <c r="J1287" s="104"/>
      <c r="K1287" s="104"/>
      <c r="L1287" s="104"/>
      <c r="M1287" s="104"/>
      <c r="N1287" s="104"/>
      <c r="O1287" s="104"/>
      <c r="P1287" s="104"/>
      <c r="Q1287" s="104"/>
      <c r="R1287" s="104"/>
      <c r="S1287" s="104"/>
      <c r="T1287" s="104"/>
      <c r="U1287" s="104"/>
      <c r="V1287" s="104"/>
      <c r="W1287" s="104"/>
      <c r="X1287" s="104"/>
      <c r="Y1287" s="104"/>
      <c r="Z1287" s="104"/>
      <c r="AA1287" s="104"/>
    </row>
    <row r="1288" spans="1:27" ht="16.2" x14ac:dyDescent="0.45">
      <c r="A1288" s="4"/>
      <c r="B1288" s="4"/>
      <c r="C1288" s="105"/>
      <c r="D1288" s="4"/>
      <c r="E1288" s="4"/>
      <c r="F1288" s="4"/>
      <c r="G1288" s="4"/>
      <c r="H1288" s="4"/>
      <c r="I1288" s="106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</row>
    <row r="1289" spans="1:27" ht="16.2" x14ac:dyDescent="0.45">
      <c r="A1289" s="4"/>
      <c r="B1289" s="4"/>
      <c r="C1289" s="105"/>
      <c r="D1289" s="4"/>
      <c r="E1289" s="4"/>
      <c r="F1289" s="4"/>
      <c r="G1289" s="4"/>
      <c r="H1289" s="4"/>
      <c r="I1289" s="106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</row>
    <row r="1290" spans="1:27" ht="16.2" x14ac:dyDescent="0.45">
      <c r="A1290" s="4"/>
      <c r="B1290" s="4"/>
      <c r="C1290" s="105"/>
      <c r="D1290" s="4"/>
      <c r="E1290" s="4"/>
      <c r="F1290" s="4"/>
      <c r="G1290" s="4"/>
      <c r="H1290" s="4"/>
      <c r="I1290" s="106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</row>
    <row r="1291" spans="1:27" ht="16.2" x14ac:dyDescent="0.45">
      <c r="A1291" s="4"/>
      <c r="B1291" s="4"/>
      <c r="C1291" s="105"/>
      <c r="D1291" s="4"/>
      <c r="E1291" s="4"/>
      <c r="F1291" s="4"/>
      <c r="G1291" s="4"/>
      <c r="H1291" s="4"/>
      <c r="I1291" s="106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</row>
    <row r="1292" spans="1:27" ht="16.2" x14ac:dyDescent="0.45">
      <c r="A1292" s="4"/>
      <c r="B1292" s="4"/>
      <c r="C1292" s="105"/>
      <c r="D1292" s="4"/>
      <c r="E1292" s="4"/>
      <c r="F1292" s="4"/>
      <c r="G1292" s="4"/>
      <c r="H1292" s="4"/>
      <c r="I1292" s="106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</row>
    <row r="1293" spans="1:27" ht="16.2" x14ac:dyDescent="0.45">
      <c r="A1293" s="4"/>
      <c r="B1293" s="4"/>
      <c r="C1293" s="105"/>
      <c r="D1293" s="4"/>
      <c r="E1293" s="4"/>
      <c r="F1293" s="4"/>
      <c r="G1293" s="4"/>
      <c r="H1293" s="4"/>
      <c r="I1293" s="106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 t="s">
        <v>51</v>
      </c>
    </row>
    <row r="1294" spans="1:27" ht="18" x14ac:dyDescent="0.5">
      <c r="A1294" s="4"/>
      <c r="B1294" s="4"/>
      <c r="C1294" s="105"/>
      <c r="D1294" s="4"/>
      <c r="E1294" s="4"/>
      <c r="F1294" s="4"/>
      <c r="G1294" s="4"/>
      <c r="H1294" s="4"/>
      <c r="I1294" s="106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5" t="s">
        <v>0</v>
      </c>
    </row>
    <row r="1295" spans="1:27" ht="24" x14ac:dyDescent="0.65">
      <c r="A1295" s="6" t="s">
        <v>1</v>
      </c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</row>
    <row r="1296" spans="1:27" ht="24" x14ac:dyDescent="0.65">
      <c r="A1296" s="6" t="s">
        <v>2</v>
      </c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</row>
    <row r="1297" spans="1:27" ht="24" x14ac:dyDescent="0.65">
      <c r="A1297" s="7"/>
      <c r="B1297" s="8" t="s">
        <v>3</v>
      </c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9" t="s">
        <v>160</v>
      </c>
      <c r="N1297" s="9"/>
      <c r="O1297" s="9"/>
      <c r="P1297" s="9"/>
      <c r="Q1297" s="10" t="s">
        <v>143</v>
      </c>
      <c r="R1297" s="10"/>
      <c r="S1297" s="10" t="s">
        <v>161</v>
      </c>
      <c r="T1297" s="10"/>
      <c r="U1297" s="11" t="s">
        <v>7</v>
      </c>
      <c r="V1297" s="11"/>
      <c r="W1297" s="11"/>
      <c r="X1297" s="11"/>
      <c r="Y1297" s="11"/>
      <c r="Z1297" s="11"/>
      <c r="AA1297" s="11"/>
    </row>
    <row r="1298" spans="1:27" ht="18" x14ac:dyDescent="0.5">
      <c r="A1298" s="12" t="s">
        <v>8</v>
      </c>
      <c r="B1298" s="13" t="s">
        <v>9</v>
      </c>
      <c r="C1298" s="14" t="s">
        <v>10</v>
      </c>
      <c r="D1298" s="15" t="s">
        <v>11</v>
      </c>
      <c r="E1298" s="15"/>
      <c r="F1298" s="15"/>
      <c r="G1298" s="15"/>
      <c r="H1298" s="15"/>
      <c r="I1298" s="15"/>
      <c r="J1298" s="15"/>
      <c r="K1298" s="16" t="s">
        <v>12</v>
      </c>
      <c r="L1298" s="17"/>
      <c r="M1298" s="17"/>
      <c r="N1298" s="17"/>
      <c r="O1298" s="17"/>
      <c r="P1298" s="17"/>
      <c r="Q1298" s="17"/>
      <c r="R1298" s="17"/>
      <c r="S1298" s="17"/>
      <c r="T1298" s="17"/>
      <c r="U1298" s="18"/>
      <c r="V1298" s="19" t="s">
        <v>13</v>
      </c>
      <c r="W1298" s="19" t="s">
        <v>14</v>
      </c>
      <c r="X1298" s="19" t="s">
        <v>15</v>
      </c>
      <c r="Y1298" s="19" t="s">
        <v>16</v>
      </c>
      <c r="Z1298" s="19" t="s">
        <v>17</v>
      </c>
      <c r="AA1298" s="20" t="s">
        <v>18</v>
      </c>
    </row>
    <row r="1299" spans="1:27" ht="16.2" x14ac:dyDescent="0.45">
      <c r="A1299" s="12"/>
      <c r="B1299" s="13"/>
      <c r="C1299" s="14"/>
      <c r="D1299" s="21" t="s">
        <v>19</v>
      </c>
      <c r="E1299" s="22"/>
      <c r="F1299" s="23"/>
      <c r="G1299" s="24" t="s">
        <v>20</v>
      </c>
      <c r="H1299" s="25" t="s">
        <v>21</v>
      </c>
      <c r="I1299" s="26" t="s">
        <v>22</v>
      </c>
      <c r="J1299" s="25" t="s">
        <v>23</v>
      </c>
      <c r="K1299" s="27" t="s">
        <v>8</v>
      </c>
      <c r="L1299" s="28" t="s">
        <v>24</v>
      </c>
      <c r="M1299" s="28" t="s">
        <v>25</v>
      </c>
      <c r="N1299" s="29" t="s">
        <v>20</v>
      </c>
      <c r="O1299" s="28" t="s">
        <v>26</v>
      </c>
      <c r="P1299" s="29" t="s">
        <v>27</v>
      </c>
      <c r="Q1299" s="30" t="s">
        <v>28</v>
      </c>
      <c r="R1299" s="28" t="s">
        <v>29</v>
      </c>
      <c r="S1299" s="31" t="s">
        <v>30</v>
      </c>
      <c r="T1299" s="32"/>
      <c r="U1299" s="28" t="s">
        <v>31</v>
      </c>
      <c r="V1299" s="33"/>
      <c r="W1299" s="33"/>
      <c r="X1299" s="33"/>
      <c r="Y1299" s="33"/>
      <c r="Z1299" s="33"/>
      <c r="AA1299" s="34"/>
    </row>
    <row r="1300" spans="1:27" x14ac:dyDescent="0.3">
      <c r="A1300" s="12"/>
      <c r="B1300" s="13"/>
      <c r="C1300" s="14"/>
      <c r="D1300" s="35"/>
      <c r="E1300" s="36"/>
      <c r="F1300" s="37"/>
      <c r="G1300" s="24"/>
      <c r="H1300" s="38"/>
      <c r="I1300" s="39"/>
      <c r="J1300" s="38"/>
      <c r="K1300" s="40"/>
      <c r="L1300" s="41"/>
      <c r="M1300" s="41"/>
      <c r="N1300" s="42"/>
      <c r="O1300" s="41"/>
      <c r="P1300" s="42"/>
      <c r="Q1300" s="43"/>
      <c r="R1300" s="41"/>
      <c r="S1300" s="30" t="s">
        <v>32</v>
      </c>
      <c r="T1300" s="30" t="s">
        <v>33</v>
      </c>
      <c r="U1300" s="41"/>
      <c r="V1300" s="33"/>
      <c r="W1300" s="33"/>
      <c r="X1300" s="33"/>
      <c r="Y1300" s="33"/>
      <c r="Z1300" s="33"/>
      <c r="AA1300" s="34"/>
    </row>
    <row r="1301" spans="1:27" x14ac:dyDescent="0.3">
      <c r="A1301" s="12"/>
      <c r="B1301" s="13"/>
      <c r="C1301" s="14"/>
      <c r="D1301" s="44" t="s">
        <v>34</v>
      </c>
      <c r="E1301" s="44" t="s">
        <v>35</v>
      </c>
      <c r="F1301" s="44" t="s">
        <v>36</v>
      </c>
      <c r="G1301" s="24"/>
      <c r="H1301" s="38"/>
      <c r="I1301" s="39"/>
      <c r="J1301" s="38"/>
      <c r="K1301" s="40"/>
      <c r="L1301" s="41"/>
      <c r="M1301" s="41"/>
      <c r="N1301" s="42"/>
      <c r="O1301" s="41"/>
      <c r="P1301" s="42"/>
      <c r="Q1301" s="43"/>
      <c r="R1301" s="41"/>
      <c r="S1301" s="43"/>
      <c r="T1301" s="43"/>
      <c r="U1301" s="41"/>
      <c r="V1301" s="33"/>
      <c r="W1301" s="33"/>
      <c r="X1301" s="33"/>
      <c r="Y1301" s="33"/>
      <c r="Z1301" s="33"/>
      <c r="AA1301" s="34"/>
    </row>
    <row r="1302" spans="1:27" x14ac:dyDescent="0.3">
      <c r="A1302" s="12"/>
      <c r="B1302" s="13"/>
      <c r="C1302" s="14"/>
      <c r="D1302" s="45"/>
      <c r="E1302" s="45"/>
      <c r="F1302" s="45"/>
      <c r="G1302" s="24"/>
      <c r="H1302" s="38"/>
      <c r="I1302" s="39"/>
      <c r="J1302" s="38"/>
      <c r="K1302" s="40"/>
      <c r="L1302" s="41"/>
      <c r="M1302" s="41"/>
      <c r="N1302" s="42"/>
      <c r="O1302" s="41"/>
      <c r="P1302" s="42"/>
      <c r="Q1302" s="43"/>
      <c r="R1302" s="41"/>
      <c r="S1302" s="43"/>
      <c r="T1302" s="43"/>
      <c r="U1302" s="41"/>
      <c r="V1302" s="33"/>
      <c r="W1302" s="33"/>
      <c r="X1302" s="33"/>
      <c r="Y1302" s="33"/>
      <c r="Z1302" s="33"/>
      <c r="AA1302" s="34"/>
    </row>
    <row r="1303" spans="1:27" x14ac:dyDescent="0.3">
      <c r="A1303" s="12"/>
      <c r="B1303" s="13"/>
      <c r="C1303" s="14"/>
      <c r="D1303" s="46"/>
      <c r="E1303" s="46"/>
      <c r="F1303" s="46"/>
      <c r="G1303" s="47"/>
      <c r="H1303" s="48"/>
      <c r="I1303" s="49"/>
      <c r="J1303" s="48"/>
      <c r="K1303" s="50"/>
      <c r="L1303" s="51"/>
      <c r="M1303" s="51"/>
      <c r="N1303" s="52"/>
      <c r="O1303" s="51"/>
      <c r="P1303" s="52"/>
      <c r="Q1303" s="53"/>
      <c r="R1303" s="51"/>
      <c r="S1303" s="53"/>
      <c r="T1303" s="53"/>
      <c r="U1303" s="51"/>
      <c r="V1303" s="54"/>
      <c r="W1303" s="54"/>
      <c r="X1303" s="54"/>
      <c r="Y1303" s="54"/>
      <c r="Z1303" s="54"/>
      <c r="AA1303" s="55"/>
    </row>
    <row r="1304" spans="1:27" ht="16.2" x14ac:dyDescent="0.45">
      <c r="A1304" s="56">
        <v>1</v>
      </c>
      <c r="B1304" s="57" t="s">
        <v>37</v>
      </c>
      <c r="C1304" s="57">
        <v>624</v>
      </c>
      <c r="D1304" s="58">
        <v>0</v>
      </c>
      <c r="E1304" s="58">
        <v>0</v>
      </c>
      <c r="F1304" s="59">
        <v>66</v>
      </c>
      <c r="G1304" s="58">
        <v>1</v>
      </c>
      <c r="H1304" s="60">
        <f t="shared" ref="H1304" si="96">(D1304*400)+(E1304*100)+(F1304)</f>
        <v>66</v>
      </c>
      <c r="I1304" s="61">
        <v>85</v>
      </c>
      <c r="J1304" s="62">
        <f t="shared" ref="J1304" si="97">(H1304*I1304)</f>
        <v>5610</v>
      </c>
      <c r="K1304" s="57"/>
      <c r="L1304" s="63"/>
      <c r="M1304" s="63"/>
      <c r="N1304" s="63"/>
      <c r="O1304" s="64"/>
      <c r="P1304" s="65"/>
      <c r="Q1304" s="66"/>
      <c r="R1304" s="66"/>
      <c r="S1304" s="67"/>
      <c r="T1304" s="67"/>
      <c r="U1304" s="68"/>
      <c r="V1304" s="69"/>
      <c r="W1304" s="70"/>
      <c r="X1304" s="63"/>
      <c r="Y1304" s="62">
        <f>(J1304)</f>
        <v>5610</v>
      </c>
      <c r="Z1304" s="60">
        <v>0.01</v>
      </c>
      <c r="AA1304" s="71">
        <f>Y1304*Z1304/100</f>
        <v>0.56100000000000005</v>
      </c>
    </row>
    <row r="1305" spans="1:27" ht="16.2" x14ac:dyDescent="0.45">
      <c r="A1305" s="57"/>
      <c r="B1305" s="57"/>
      <c r="C1305" s="57"/>
      <c r="D1305" s="58"/>
      <c r="E1305" s="58"/>
      <c r="F1305" s="59"/>
      <c r="G1305" s="58"/>
      <c r="H1305" s="72"/>
      <c r="I1305" s="61"/>
      <c r="J1305" s="62"/>
      <c r="K1305" s="57"/>
      <c r="L1305" s="63"/>
      <c r="M1305" s="63"/>
      <c r="N1305" s="63"/>
      <c r="O1305" s="64"/>
      <c r="P1305" s="73"/>
      <c r="Q1305" s="66"/>
      <c r="R1305" s="66"/>
      <c r="S1305" s="67"/>
      <c r="T1305" s="67"/>
      <c r="U1305" s="68"/>
      <c r="V1305" s="74"/>
      <c r="W1305" s="75"/>
      <c r="X1305" s="63"/>
      <c r="Y1305" s="62"/>
      <c r="Z1305" s="60"/>
      <c r="AA1305" s="71"/>
    </row>
    <row r="1306" spans="1:27" ht="16.2" x14ac:dyDescent="0.45">
      <c r="A1306" s="76"/>
      <c r="B1306" s="76"/>
      <c r="C1306" s="77"/>
      <c r="D1306" s="77"/>
      <c r="E1306" s="77"/>
      <c r="F1306" s="77"/>
      <c r="G1306" s="77"/>
      <c r="H1306" s="78"/>
      <c r="I1306" s="79"/>
      <c r="J1306" s="80"/>
      <c r="K1306" s="81"/>
      <c r="L1306" s="82"/>
      <c r="M1306" s="82"/>
      <c r="N1306" s="82"/>
      <c r="O1306" s="83"/>
      <c r="P1306" s="84"/>
      <c r="Q1306" s="85"/>
      <c r="R1306" s="85"/>
      <c r="S1306" s="84"/>
      <c r="T1306" s="84"/>
      <c r="U1306" s="86"/>
      <c r="V1306" s="87"/>
      <c r="W1306" s="87"/>
      <c r="X1306" s="88"/>
      <c r="Y1306" s="89"/>
      <c r="Z1306" s="83"/>
      <c r="AA1306" s="90">
        <f>SUM(AA1304:AA1305)</f>
        <v>0.56100000000000005</v>
      </c>
    </row>
    <row r="1307" spans="1:27" ht="16.2" x14ac:dyDescent="0.45">
      <c r="A1307" s="1"/>
      <c r="B1307" s="1"/>
      <c r="C1307" s="2"/>
      <c r="D1307" s="1"/>
      <c r="E1307" s="1"/>
      <c r="F1307" s="1"/>
      <c r="G1307" s="1"/>
      <c r="H1307" s="1"/>
      <c r="I1307" s="3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</row>
    <row r="1308" spans="1:27" ht="16.2" x14ac:dyDescent="0.45">
      <c r="A1308" s="91"/>
      <c r="B1308" s="92" t="s">
        <v>38</v>
      </c>
      <c r="C1308" s="93" t="s">
        <v>39</v>
      </c>
      <c r="D1308" s="93"/>
      <c r="E1308" s="94"/>
      <c r="F1308" s="95"/>
      <c r="G1308" s="95"/>
      <c r="H1308" s="92"/>
      <c r="I1308" s="92"/>
      <c r="J1308" s="92" t="s">
        <v>40</v>
      </c>
      <c r="K1308" s="92"/>
      <c r="L1308" s="92"/>
      <c r="M1308" s="92"/>
      <c r="N1308" s="92"/>
      <c r="O1308" s="96"/>
      <c r="P1308" s="96"/>
      <c r="Q1308" s="96"/>
      <c r="R1308" s="96"/>
      <c r="S1308" s="1"/>
      <c r="T1308" s="1"/>
      <c r="U1308" s="1"/>
      <c r="V1308" s="97" t="s">
        <v>41</v>
      </c>
      <c r="W1308" s="97"/>
      <c r="X1308" s="98"/>
      <c r="Y1308" s="99">
        <f>AA1306</f>
        <v>0.56100000000000005</v>
      </c>
      <c r="Z1308" s="97" t="s">
        <v>42</v>
      </c>
      <c r="AA1308" s="1"/>
    </row>
    <row r="1309" spans="1:27" ht="16.2" x14ac:dyDescent="0.45">
      <c r="A1309" s="91"/>
      <c r="B1309" s="92"/>
      <c r="C1309" s="93"/>
      <c r="D1309" s="93"/>
      <c r="E1309" s="94"/>
      <c r="F1309" s="95"/>
      <c r="G1309" s="95"/>
      <c r="H1309" s="92"/>
      <c r="I1309" s="92"/>
      <c r="J1309" s="92" t="s">
        <v>43</v>
      </c>
      <c r="K1309" s="92"/>
      <c r="L1309" s="92"/>
      <c r="M1309" s="92"/>
      <c r="N1309" s="92"/>
      <c r="O1309" s="96"/>
      <c r="P1309" s="96"/>
      <c r="Q1309" s="96"/>
      <c r="R1309" s="96"/>
      <c r="S1309" s="1"/>
      <c r="T1309" s="1"/>
      <c r="U1309" s="1"/>
      <c r="V1309" s="100" t="s">
        <v>44</v>
      </c>
      <c r="W1309" s="100"/>
      <c r="X1309" s="100"/>
      <c r="Y1309" s="101">
        <f>Y1308*90%</f>
        <v>0.50490000000000002</v>
      </c>
      <c r="Z1309" s="97" t="s">
        <v>42</v>
      </c>
      <c r="AA1309" s="1"/>
    </row>
    <row r="1310" spans="1:27" ht="16.2" x14ac:dyDescent="0.45">
      <c r="A1310" s="91"/>
      <c r="B1310" s="92"/>
      <c r="C1310" s="93"/>
      <c r="D1310" s="93"/>
      <c r="E1310" s="94"/>
      <c r="F1310" s="95"/>
      <c r="G1310" s="95"/>
      <c r="H1310" s="92"/>
      <c r="I1310" s="92"/>
      <c r="J1310" s="92" t="s">
        <v>45</v>
      </c>
      <c r="K1310" s="92"/>
      <c r="L1310" s="92"/>
      <c r="M1310" s="92"/>
      <c r="N1310" s="92"/>
      <c r="O1310" s="96"/>
      <c r="P1310" s="96"/>
      <c r="Q1310" s="96"/>
      <c r="R1310" s="92"/>
      <c r="S1310" s="1"/>
      <c r="T1310" s="1"/>
      <c r="U1310" s="1"/>
      <c r="V1310" s="91" t="s">
        <v>46</v>
      </c>
      <c r="W1310" s="91"/>
      <c r="X1310" s="91"/>
      <c r="Y1310" s="101">
        <f>Y1308-Y1309</f>
        <v>5.6100000000000039E-2</v>
      </c>
      <c r="Z1310" s="97" t="s">
        <v>42</v>
      </c>
      <c r="AA1310" s="91"/>
    </row>
    <row r="1311" spans="1:27" ht="16.2" x14ac:dyDescent="0.45">
      <c r="A1311" s="91"/>
      <c r="B1311" s="92"/>
      <c r="C1311" s="93"/>
      <c r="D1311" s="93"/>
      <c r="E1311" s="94"/>
      <c r="F1311" s="95"/>
      <c r="G1311" s="95"/>
      <c r="H1311" s="92"/>
      <c r="I1311" s="94"/>
      <c r="J1311" s="92" t="s">
        <v>47</v>
      </c>
      <c r="K1311" s="94"/>
      <c r="L1311" s="94"/>
      <c r="M1311" s="94"/>
      <c r="N1311" s="94"/>
      <c r="O1311" s="96"/>
      <c r="P1311" s="96"/>
      <c r="Q1311" s="96"/>
      <c r="R1311" s="92"/>
      <c r="S1311" s="1"/>
      <c r="T1311" s="1"/>
      <c r="U1311" s="1"/>
      <c r="V1311" s="1"/>
      <c r="W1311" s="1"/>
      <c r="X1311" s="91"/>
      <c r="Y1311" s="91"/>
      <c r="Z1311" s="91"/>
      <c r="AA1311" s="91"/>
    </row>
    <row r="1312" spans="1:27" ht="16.2" x14ac:dyDescent="0.45">
      <c r="A1312" s="98"/>
      <c r="B1312" s="94"/>
      <c r="C1312" s="102"/>
      <c r="D1312" s="94"/>
      <c r="E1312" s="94"/>
      <c r="F1312" s="95"/>
      <c r="G1312" s="95"/>
      <c r="H1312" s="103"/>
      <c r="I1312" s="94"/>
      <c r="J1312" s="103" t="s">
        <v>48</v>
      </c>
      <c r="K1312" s="94"/>
      <c r="L1312" s="94"/>
      <c r="M1312" s="94"/>
      <c r="N1312" s="94"/>
      <c r="O1312" s="95"/>
      <c r="P1312" s="95"/>
      <c r="Q1312" s="95"/>
      <c r="R1312" s="95"/>
      <c r="S1312" s="4"/>
      <c r="T1312" s="4"/>
      <c r="U1312" s="4"/>
      <c r="V1312" s="4"/>
      <c r="W1312" s="4"/>
      <c r="X1312" s="4"/>
      <c r="Y1312" s="4"/>
      <c r="Z1312" s="4"/>
      <c r="AA1312" s="4"/>
    </row>
    <row r="1313" spans="1:27" ht="24" x14ac:dyDescent="0.65">
      <c r="A1313" s="104"/>
      <c r="B1313" s="104"/>
      <c r="C1313" s="104"/>
      <c r="D1313" s="104"/>
      <c r="E1313" s="104"/>
      <c r="F1313" s="104"/>
      <c r="G1313" s="104"/>
      <c r="H1313" s="104"/>
      <c r="I1313" s="104"/>
      <c r="J1313" s="104"/>
      <c r="K1313" s="104"/>
      <c r="L1313" s="104"/>
      <c r="M1313" s="104"/>
      <c r="N1313" s="104"/>
      <c r="O1313" s="104"/>
      <c r="P1313" s="104"/>
      <c r="Q1313" s="104"/>
      <c r="R1313" s="104"/>
      <c r="S1313" s="104"/>
      <c r="T1313" s="104"/>
      <c r="U1313" s="104"/>
      <c r="V1313" s="104"/>
      <c r="W1313" s="104"/>
      <c r="X1313" s="104"/>
      <c r="Y1313" s="104"/>
      <c r="Z1313" s="104"/>
      <c r="AA1313" s="104"/>
    </row>
    <row r="1314" spans="1:27" ht="24" x14ac:dyDescent="0.65">
      <c r="A1314" s="104"/>
      <c r="B1314" s="104"/>
      <c r="C1314" s="104"/>
      <c r="D1314" s="104"/>
      <c r="E1314" s="104"/>
      <c r="F1314" s="104"/>
      <c r="G1314" s="104"/>
      <c r="H1314" s="104"/>
      <c r="I1314" s="104"/>
      <c r="J1314" s="104"/>
      <c r="K1314" s="104"/>
      <c r="L1314" s="104"/>
      <c r="M1314" s="104"/>
      <c r="N1314" s="104"/>
      <c r="O1314" s="104"/>
      <c r="P1314" s="104"/>
      <c r="Q1314" s="104"/>
      <c r="R1314" s="104"/>
      <c r="S1314" s="104"/>
      <c r="T1314" s="104"/>
      <c r="U1314" s="104"/>
      <c r="V1314" s="104"/>
      <c r="W1314" s="104"/>
      <c r="X1314" s="104"/>
      <c r="Y1314" s="104"/>
      <c r="Z1314" s="104"/>
      <c r="AA1314" s="104"/>
    </row>
    <row r="1315" spans="1:27" ht="16.2" x14ac:dyDescent="0.45">
      <c r="A1315" s="4"/>
      <c r="B1315" s="4"/>
      <c r="C1315" s="105"/>
      <c r="D1315" s="4"/>
      <c r="E1315" s="4"/>
      <c r="F1315" s="4"/>
      <c r="G1315" s="4"/>
      <c r="H1315" s="4"/>
      <c r="I1315" s="106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</row>
    <row r="1316" spans="1:27" ht="16.2" x14ac:dyDescent="0.45">
      <c r="A1316" s="4"/>
      <c r="B1316" s="4"/>
      <c r="C1316" s="105"/>
      <c r="D1316" s="4"/>
      <c r="E1316" s="4"/>
      <c r="F1316" s="4"/>
      <c r="G1316" s="4"/>
      <c r="H1316" s="4"/>
      <c r="I1316" s="106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</row>
    <row r="1317" spans="1:27" ht="16.2" x14ac:dyDescent="0.45">
      <c r="A1317" s="4"/>
      <c r="B1317" s="4"/>
      <c r="C1317" s="105"/>
      <c r="D1317" s="4"/>
      <c r="E1317" s="4"/>
      <c r="F1317" s="4"/>
      <c r="G1317" s="4"/>
      <c r="H1317" s="4"/>
      <c r="I1317" s="106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</row>
    <row r="1318" spans="1:27" ht="16.2" x14ac:dyDescent="0.45">
      <c r="A1318" s="4"/>
      <c r="B1318" s="4"/>
      <c r="C1318" s="105"/>
      <c r="D1318" s="4"/>
      <c r="E1318" s="4"/>
      <c r="F1318" s="4"/>
      <c r="G1318" s="4"/>
      <c r="H1318" s="4"/>
      <c r="I1318" s="106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</row>
    <row r="1319" spans="1:27" ht="16.2" x14ac:dyDescent="0.45">
      <c r="A1319" s="4"/>
      <c r="B1319" s="4"/>
      <c r="C1319" s="105"/>
      <c r="D1319" s="4"/>
      <c r="E1319" s="4"/>
      <c r="F1319" s="4"/>
      <c r="G1319" s="4"/>
      <c r="H1319" s="4"/>
      <c r="I1319" s="106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</row>
    <row r="1320" spans="1:27" ht="16.2" x14ac:dyDescent="0.45">
      <c r="A1320" s="4"/>
      <c r="B1320" s="4"/>
      <c r="C1320" s="105"/>
      <c r="D1320" s="4"/>
      <c r="E1320" s="4"/>
      <c r="F1320" s="4"/>
      <c r="G1320" s="4"/>
      <c r="H1320" s="4"/>
      <c r="I1320" s="106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 t="s">
        <v>51</v>
      </c>
    </row>
    <row r="1321" spans="1:27" ht="18" x14ac:dyDescent="0.5">
      <c r="A1321" s="4"/>
      <c r="B1321" s="4"/>
      <c r="C1321" s="105"/>
      <c r="D1321" s="4"/>
      <c r="E1321" s="4"/>
      <c r="F1321" s="4"/>
      <c r="G1321" s="4"/>
      <c r="H1321" s="4"/>
      <c r="I1321" s="106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5" t="s">
        <v>0</v>
      </c>
    </row>
    <row r="1322" spans="1:27" ht="24" x14ac:dyDescent="0.65">
      <c r="A1322" s="6" t="s">
        <v>1</v>
      </c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</row>
    <row r="1323" spans="1:27" ht="24" x14ac:dyDescent="0.65">
      <c r="A1323" s="6" t="s">
        <v>2</v>
      </c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</row>
    <row r="1324" spans="1:27" ht="24" x14ac:dyDescent="0.65">
      <c r="A1324" s="7"/>
      <c r="B1324" s="8" t="s">
        <v>3</v>
      </c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9" t="s">
        <v>162</v>
      </c>
      <c r="N1324" s="9"/>
      <c r="O1324" s="9"/>
      <c r="P1324" s="9"/>
      <c r="Q1324" s="10" t="s">
        <v>163</v>
      </c>
      <c r="R1324" s="10"/>
      <c r="S1324" s="10" t="s">
        <v>130</v>
      </c>
      <c r="T1324" s="10"/>
      <c r="U1324" s="11" t="s">
        <v>164</v>
      </c>
      <c r="V1324" s="11"/>
      <c r="W1324" s="11"/>
      <c r="X1324" s="11"/>
      <c r="Y1324" s="11"/>
      <c r="Z1324" s="11"/>
      <c r="AA1324" s="11"/>
    </row>
    <row r="1325" spans="1:27" ht="18" x14ac:dyDescent="0.5">
      <c r="A1325" s="12" t="s">
        <v>8</v>
      </c>
      <c r="B1325" s="13" t="s">
        <v>9</v>
      </c>
      <c r="C1325" s="14" t="s">
        <v>10</v>
      </c>
      <c r="D1325" s="15" t="s">
        <v>11</v>
      </c>
      <c r="E1325" s="15"/>
      <c r="F1325" s="15"/>
      <c r="G1325" s="15"/>
      <c r="H1325" s="15"/>
      <c r="I1325" s="15"/>
      <c r="J1325" s="15"/>
      <c r="K1325" s="16" t="s">
        <v>12</v>
      </c>
      <c r="L1325" s="17"/>
      <c r="M1325" s="17"/>
      <c r="N1325" s="17"/>
      <c r="O1325" s="17"/>
      <c r="P1325" s="17"/>
      <c r="Q1325" s="17"/>
      <c r="R1325" s="17"/>
      <c r="S1325" s="17"/>
      <c r="T1325" s="17"/>
      <c r="U1325" s="18"/>
      <c r="V1325" s="19" t="s">
        <v>13</v>
      </c>
      <c r="W1325" s="19" t="s">
        <v>14</v>
      </c>
      <c r="X1325" s="19" t="s">
        <v>15</v>
      </c>
      <c r="Y1325" s="19" t="s">
        <v>16</v>
      </c>
      <c r="Z1325" s="19" t="s">
        <v>17</v>
      </c>
      <c r="AA1325" s="20" t="s">
        <v>18</v>
      </c>
    </row>
    <row r="1326" spans="1:27" ht="16.2" x14ac:dyDescent="0.45">
      <c r="A1326" s="12"/>
      <c r="B1326" s="13"/>
      <c r="C1326" s="14"/>
      <c r="D1326" s="21" t="s">
        <v>19</v>
      </c>
      <c r="E1326" s="22"/>
      <c r="F1326" s="23"/>
      <c r="G1326" s="24" t="s">
        <v>20</v>
      </c>
      <c r="H1326" s="25" t="s">
        <v>21</v>
      </c>
      <c r="I1326" s="26" t="s">
        <v>22</v>
      </c>
      <c r="J1326" s="25" t="s">
        <v>23</v>
      </c>
      <c r="K1326" s="27" t="s">
        <v>8</v>
      </c>
      <c r="L1326" s="28" t="s">
        <v>24</v>
      </c>
      <c r="M1326" s="28" t="s">
        <v>25</v>
      </c>
      <c r="N1326" s="29" t="s">
        <v>20</v>
      </c>
      <c r="O1326" s="28" t="s">
        <v>26</v>
      </c>
      <c r="P1326" s="29" t="s">
        <v>27</v>
      </c>
      <c r="Q1326" s="30" t="s">
        <v>28</v>
      </c>
      <c r="R1326" s="28" t="s">
        <v>29</v>
      </c>
      <c r="S1326" s="31" t="s">
        <v>30</v>
      </c>
      <c r="T1326" s="32"/>
      <c r="U1326" s="28" t="s">
        <v>31</v>
      </c>
      <c r="V1326" s="33"/>
      <c r="W1326" s="33"/>
      <c r="X1326" s="33"/>
      <c r="Y1326" s="33"/>
      <c r="Z1326" s="33"/>
      <c r="AA1326" s="34"/>
    </row>
    <row r="1327" spans="1:27" x14ac:dyDescent="0.3">
      <c r="A1327" s="12"/>
      <c r="B1327" s="13"/>
      <c r="C1327" s="14"/>
      <c r="D1327" s="35"/>
      <c r="E1327" s="36"/>
      <c r="F1327" s="37"/>
      <c r="G1327" s="24"/>
      <c r="H1327" s="38"/>
      <c r="I1327" s="39"/>
      <c r="J1327" s="38"/>
      <c r="K1327" s="40"/>
      <c r="L1327" s="41"/>
      <c r="M1327" s="41"/>
      <c r="N1327" s="42"/>
      <c r="O1327" s="41"/>
      <c r="P1327" s="42"/>
      <c r="Q1327" s="43"/>
      <c r="R1327" s="41"/>
      <c r="S1327" s="30" t="s">
        <v>32</v>
      </c>
      <c r="T1327" s="30" t="s">
        <v>33</v>
      </c>
      <c r="U1327" s="41"/>
      <c r="V1327" s="33"/>
      <c r="W1327" s="33"/>
      <c r="X1327" s="33"/>
      <c r="Y1327" s="33"/>
      <c r="Z1327" s="33"/>
      <c r="AA1327" s="34"/>
    </row>
    <row r="1328" spans="1:27" x14ac:dyDescent="0.3">
      <c r="A1328" s="12"/>
      <c r="B1328" s="13"/>
      <c r="C1328" s="14"/>
      <c r="D1328" s="44" t="s">
        <v>34</v>
      </c>
      <c r="E1328" s="44" t="s">
        <v>35</v>
      </c>
      <c r="F1328" s="44" t="s">
        <v>36</v>
      </c>
      <c r="G1328" s="24"/>
      <c r="H1328" s="38"/>
      <c r="I1328" s="39"/>
      <c r="J1328" s="38"/>
      <c r="K1328" s="40"/>
      <c r="L1328" s="41"/>
      <c r="M1328" s="41"/>
      <c r="N1328" s="42"/>
      <c r="O1328" s="41"/>
      <c r="P1328" s="42"/>
      <c r="Q1328" s="43"/>
      <c r="R1328" s="41"/>
      <c r="S1328" s="43"/>
      <c r="T1328" s="43"/>
      <c r="U1328" s="41"/>
      <c r="V1328" s="33"/>
      <c r="W1328" s="33"/>
      <c r="X1328" s="33"/>
      <c r="Y1328" s="33"/>
      <c r="Z1328" s="33"/>
      <c r="AA1328" s="34"/>
    </row>
    <row r="1329" spans="1:27" x14ac:dyDescent="0.3">
      <c r="A1329" s="12"/>
      <c r="B1329" s="13"/>
      <c r="C1329" s="14"/>
      <c r="D1329" s="45"/>
      <c r="E1329" s="45"/>
      <c r="F1329" s="45"/>
      <c r="G1329" s="24"/>
      <c r="H1329" s="38"/>
      <c r="I1329" s="39"/>
      <c r="J1329" s="38"/>
      <c r="K1329" s="40"/>
      <c r="L1329" s="41"/>
      <c r="M1329" s="41"/>
      <c r="N1329" s="42"/>
      <c r="O1329" s="41"/>
      <c r="P1329" s="42"/>
      <c r="Q1329" s="43"/>
      <c r="R1329" s="41"/>
      <c r="S1329" s="43"/>
      <c r="T1329" s="43"/>
      <c r="U1329" s="41"/>
      <c r="V1329" s="33"/>
      <c r="W1329" s="33"/>
      <c r="X1329" s="33"/>
      <c r="Y1329" s="33"/>
      <c r="Z1329" s="33"/>
      <c r="AA1329" s="34"/>
    </row>
    <row r="1330" spans="1:27" x14ac:dyDescent="0.3">
      <c r="A1330" s="12"/>
      <c r="B1330" s="13"/>
      <c r="C1330" s="14"/>
      <c r="D1330" s="46"/>
      <c r="E1330" s="46"/>
      <c r="F1330" s="46"/>
      <c r="G1330" s="47"/>
      <c r="H1330" s="48"/>
      <c r="I1330" s="49"/>
      <c r="J1330" s="48"/>
      <c r="K1330" s="50"/>
      <c r="L1330" s="51"/>
      <c r="M1330" s="51"/>
      <c r="N1330" s="52"/>
      <c r="O1330" s="51"/>
      <c r="P1330" s="52"/>
      <c r="Q1330" s="53"/>
      <c r="R1330" s="51"/>
      <c r="S1330" s="53"/>
      <c r="T1330" s="53"/>
      <c r="U1330" s="51"/>
      <c r="V1330" s="54"/>
      <c r="W1330" s="54"/>
      <c r="X1330" s="54"/>
      <c r="Y1330" s="54"/>
      <c r="Z1330" s="54"/>
      <c r="AA1330" s="55"/>
    </row>
    <row r="1331" spans="1:27" ht="16.2" x14ac:dyDescent="0.45">
      <c r="A1331" s="56">
        <v>1</v>
      </c>
      <c r="B1331" s="57" t="s">
        <v>37</v>
      </c>
      <c r="C1331" s="57">
        <v>635</v>
      </c>
      <c r="D1331" s="58">
        <v>0</v>
      </c>
      <c r="E1331" s="58">
        <v>0</v>
      </c>
      <c r="F1331" s="59">
        <v>43</v>
      </c>
      <c r="G1331" s="58">
        <v>1</v>
      </c>
      <c r="H1331" s="60">
        <f t="shared" ref="H1331" si="98">(D1331*400)+(E1331*100)+(F1331)</f>
        <v>43</v>
      </c>
      <c r="I1331" s="61">
        <v>85</v>
      </c>
      <c r="J1331" s="62">
        <f t="shared" ref="J1331" si="99">(H1331*I1331)</f>
        <v>3655</v>
      </c>
      <c r="K1331" s="57"/>
      <c r="L1331" s="63"/>
      <c r="M1331" s="63"/>
      <c r="N1331" s="63"/>
      <c r="O1331" s="64"/>
      <c r="P1331" s="65"/>
      <c r="Q1331" s="66"/>
      <c r="R1331" s="66"/>
      <c r="S1331" s="67"/>
      <c r="T1331" s="67"/>
      <c r="U1331" s="68"/>
      <c r="V1331" s="69"/>
      <c r="W1331" s="70"/>
      <c r="X1331" s="63"/>
      <c r="Y1331" s="62">
        <f>(J1331)</f>
        <v>3655</v>
      </c>
      <c r="Z1331" s="60">
        <v>0.01</v>
      </c>
      <c r="AA1331" s="71">
        <f>Y1331*Z1331/100</f>
        <v>0.36550000000000005</v>
      </c>
    </row>
    <row r="1332" spans="1:27" ht="16.2" x14ac:dyDescent="0.45">
      <c r="A1332" s="57"/>
      <c r="B1332" s="57"/>
      <c r="C1332" s="57"/>
      <c r="D1332" s="58"/>
      <c r="E1332" s="58"/>
      <c r="F1332" s="59"/>
      <c r="G1332" s="58"/>
      <c r="H1332" s="72"/>
      <c r="I1332" s="61"/>
      <c r="J1332" s="62"/>
      <c r="K1332" s="57"/>
      <c r="L1332" s="63"/>
      <c r="M1332" s="63"/>
      <c r="N1332" s="63"/>
      <c r="O1332" s="64"/>
      <c r="P1332" s="73"/>
      <c r="Q1332" s="66"/>
      <c r="R1332" s="66"/>
      <c r="S1332" s="67"/>
      <c r="T1332" s="67"/>
      <c r="U1332" s="68"/>
      <c r="V1332" s="74"/>
      <c r="W1332" s="75"/>
      <c r="X1332" s="63"/>
      <c r="Y1332" s="62"/>
      <c r="Z1332" s="60"/>
      <c r="AA1332" s="71"/>
    </row>
    <row r="1333" spans="1:27" ht="16.2" x14ac:dyDescent="0.45">
      <c r="A1333" s="76"/>
      <c r="B1333" s="76"/>
      <c r="C1333" s="77"/>
      <c r="D1333" s="77"/>
      <c r="E1333" s="77"/>
      <c r="F1333" s="77"/>
      <c r="G1333" s="77"/>
      <c r="H1333" s="78"/>
      <c r="I1333" s="79"/>
      <c r="J1333" s="80"/>
      <c r="K1333" s="81"/>
      <c r="L1333" s="82"/>
      <c r="M1333" s="82"/>
      <c r="N1333" s="82"/>
      <c r="O1333" s="83"/>
      <c r="P1333" s="84"/>
      <c r="Q1333" s="85"/>
      <c r="R1333" s="85"/>
      <c r="S1333" s="84"/>
      <c r="T1333" s="84"/>
      <c r="U1333" s="86"/>
      <c r="V1333" s="87"/>
      <c r="W1333" s="87"/>
      <c r="X1333" s="88"/>
      <c r="Y1333" s="89"/>
      <c r="Z1333" s="83"/>
      <c r="AA1333" s="90">
        <f>SUM(AA1331:AA1332)</f>
        <v>0.36550000000000005</v>
      </c>
    </row>
    <row r="1334" spans="1:27" ht="16.2" x14ac:dyDescent="0.45">
      <c r="A1334" s="1"/>
      <c r="B1334" s="1"/>
      <c r="C1334" s="2"/>
      <c r="D1334" s="1"/>
      <c r="E1334" s="1"/>
      <c r="F1334" s="1"/>
      <c r="G1334" s="1"/>
      <c r="H1334" s="1"/>
      <c r="I1334" s="3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</row>
    <row r="1335" spans="1:27" ht="16.2" x14ac:dyDescent="0.45">
      <c r="A1335" s="91"/>
      <c r="B1335" s="92" t="s">
        <v>38</v>
      </c>
      <c r="C1335" s="93" t="s">
        <v>39</v>
      </c>
      <c r="D1335" s="93"/>
      <c r="E1335" s="94"/>
      <c r="F1335" s="95"/>
      <c r="G1335" s="95"/>
      <c r="H1335" s="92"/>
      <c r="I1335" s="92"/>
      <c r="J1335" s="92" t="s">
        <v>40</v>
      </c>
      <c r="K1335" s="92"/>
      <c r="L1335" s="92"/>
      <c r="M1335" s="92"/>
      <c r="N1335" s="92"/>
      <c r="O1335" s="96"/>
      <c r="P1335" s="96"/>
      <c r="Q1335" s="96"/>
      <c r="R1335" s="96"/>
      <c r="S1335" s="1"/>
      <c r="T1335" s="1"/>
      <c r="U1335" s="1"/>
      <c r="V1335" s="97" t="s">
        <v>41</v>
      </c>
      <c r="W1335" s="97"/>
      <c r="X1335" s="98"/>
      <c r="Y1335" s="99">
        <f>AA1333</f>
        <v>0.36550000000000005</v>
      </c>
      <c r="Z1335" s="97" t="s">
        <v>42</v>
      </c>
      <c r="AA1335" s="1"/>
    </row>
    <row r="1336" spans="1:27" ht="16.2" x14ac:dyDescent="0.45">
      <c r="A1336" s="91"/>
      <c r="B1336" s="92"/>
      <c r="C1336" s="93"/>
      <c r="D1336" s="93"/>
      <c r="E1336" s="94"/>
      <c r="F1336" s="95"/>
      <c r="G1336" s="95"/>
      <c r="H1336" s="92"/>
      <c r="I1336" s="92"/>
      <c r="J1336" s="92" t="s">
        <v>43</v>
      </c>
      <c r="K1336" s="92"/>
      <c r="L1336" s="92"/>
      <c r="M1336" s="92"/>
      <c r="N1336" s="92"/>
      <c r="O1336" s="96"/>
      <c r="P1336" s="96"/>
      <c r="Q1336" s="96"/>
      <c r="R1336" s="96"/>
      <c r="S1336" s="1"/>
      <c r="T1336" s="1"/>
      <c r="U1336" s="1"/>
      <c r="V1336" s="100" t="s">
        <v>44</v>
      </c>
      <c r="W1336" s="100"/>
      <c r="X1336" s="100"/>
      <c r="Y1336" s="101">
        <f>Y1335*90%</f>
        <v>0.32895000000000008</v>
      </c>
      <c r="Z1336" s="97" t="s">
        <v>42</v>
      </c>
      <c r="AA1336" s="1"/>
    </row>
    <row r="1337" spans="1:27" ht="16.2" x14ac:dyDescent="0.45">
      <c r="A1337" s="91"/>
      <c r="B1337" s="92"/>
      <c r="C1337" s="93"/>
      <c r="D1337" s="93"/>
      <c r="E1337" s="94"/>
      <c r="F1337" s="95"/>
      <c r="G1337" s="95"/>
      <c r="H1337" s="92"/>
      <c r="I1337" s="92"/>
      <c r="J1337" s="92" t="s">
        <v>45</v>
      </c>
      <c r="K1337" s="92"/>
      <c r="L1337" s="92"/>
      <c r="M1337" s="92"/>
      <c r="N1337" s="92"/>
      <c r="O1337" s="96"/>
      <c r="P1337" s="96"/>
      <c r="Q1337" s="96"/>
      <c r="R1337" s="92"/>
      <c r="S1337" s="1"/>
      <c r="T1337" s="1"/>
      <c r="U1337" s="1"/>
      <c r="V1337" s="91" t="s">
        <v>46</v>
      </c>
      <c r="W1337" s="91"/>
      <c r="X1337" s="91"/>
      <c r="Y1337" s="101">
        <f>Y1335-Y1336</f>
        <v>3.6549999999999971E-2</v>
      </c>
      <c r="Z1337" s="97" t="s">
        <v>42</v>
      </c>
      <c r="AA1337" s="91"/>
    </row>
    <row r="1338" spans="1:27" ht="16.2" x14ac:dyDescent="0.45">
      <c r="A1338" s="91"/>
      <c r="B1338" s="92"/>
      <c r="C1338" s="93"/>
      <c r="D1338" s="93"/>
      <c r="E1338" s="94"/>
      <c r="F1338" s="95"/>
      <c r="G1338" s="95"/>
      <c r="H1338" s="92"/>
      <c r="I1338" s="94"/>
      <c r="J1338" s="92" t="s">
        <v>47</v>
      </c>
      <c r="K1338" s="94"/>
      <c r="L1338" s="94"/>
      <c r="M1338" s="94"/>
      <c r="N1338" s="94"/>
      <c r="O1338" s="96"/>
      <c r="P1338" s="96"/>
      <c r="Q1338" s="96"/>
      <c r="R1338" s="92"/>
      <c r="S1338" s="1"/>
      <c r="T1338" s="1"/>
      <c r="U1338" s="1"/>
      <c r="V1338" s="1"/>
      <c r="W1338" s="1"/>
      <c r="X1338" s="91"/>
      <c r="Y1338" s="91"/>
      <c r="Z1338" s="91"/>
      <c r="AA1338" s="91"/>
    </row>
    <row r="1339" spans="1:27" ht="16.2" x14ac:dyDescent="0.45">
      <c r="A1339" s="98"/>
      <c r="B1339" s="94"/>
      <c r="C1339" s="102"/>
      <c r="D1339" s="94"/>
      <c r="E1339" s="94"/>
      <c r="F1339" s="95"/>
      <c r="G1339" s="95"/>
      <c r="H1339" s="103"/>
      <c r="I1339" s="94"/>
      <c r="J1339" s="103" t="s">
        <v>48</v>
      </c>
      <c r="K1339" s="94"/>
      <c r="L1339" s="94"/>
      <c r="M1339" s="94"/>
      <c r="N1339" s="94"/>
      <c r="O1339" s="95"/>
      <c r="P1339" s="95"/>
      <c r="Q1339" s="95"/>
      <c r="R1339" s="95"/>
      <c r="S1339" s="4"/>
      <c r="T1339" s="4"/>
      <c r="U1339" s="4"/>
      <c r="V1339" s="4"/>
      <c r="W1339" s="4"/>
      <c r="X1339" s="4"/>
      <c r="Y1339" s="4"/>
      <c r="Z1339" s="4"/>
      <c r="AA1339" s="4"/>
    </row>
    <row r="1340" spans="1:27" ht="24" x14ac:dyDescent="0.65">
      <c r="A1340" s="104"/>
      <c r="B1340" s="104"/>
      <c r="C1340" s="104"/>
      <c r="D1340" s="104"/>
      <c r="E1340" s="104"/>
      <c r="F1340" s="104"/>
      <c r="G1340" s="104"/>
      <c r="H1340" s="104"/>
      <c r="I1340" s="104"/>
      <c r="J1340" s="104"/>
      <c r="K1340" s="104"/>
      <c r="L1340" s="104"/>
      <c r="M1340" s="104"/>
      <c r="N1340" s="104"/>
      <c r="O1340" s="104"/>
      <c r="P1340" s="104"/>
      <c r="Q1340" s="104"/>
      <c r="R1340" s="104"/>
      <c r="S1340" s="104"/>
      <c r="T1340" s="104"/>
      <c r="U1340" s="104"/>
      <c r="V1340" s="104"/>
      <c r="W1340" s="104"/>
      <c r="X1340" s="104"/>
      <c r="Y1340" s="104"/>
      <c r="Z1340" s="104"/>
      <c r="AA1340" s="104"/>
    </row>
    <row r="1341" spans="1:27" ht="24" x14ac:dyDescent="0.65">
      <c r="A1341" s="104"/>
      <c r="B1341" s="104"/>
      <c r="C1341" s="104"/>
      <c r="D1341" s="104"/>
      <c r="E1341" s="104"/>
      <c r="F1341" s="104"/>
      <c r="G1341" s="104"/>
      <c r="H1341" s="104"/>
      <c r="I1341" s="104"/>
      <c r="J1341" s="104"/>
      <c r="K1341" s="104"/>
      <c r="L1341" s="104"/>
      <c r="M1341" s="104"/>
      <c r="N1341" s="104"/>
      <c r="O1341" s="104"/>
      <c r="P1341" s="104"/>
      <c r="Q1341" s="104"/>
      <c r="R1341" s="104"/>
      <c r="S1341" s="104"/>
      <c r="T1341" s="104"/>
      <c r="U1341" s="104"/>
      <c r="V1341" s="104"/>
      <c r="W1341" s="104"/>
      <c r="X1341" s="104"/>
      <c r="Y1341" s="104"/>
      <c r="Z1341" s="104"/>
      <c r="AA1341" s="104"/>
    </row>
    <row r="1342" spans="1:27" ht="16.2" x14ac:dyDescent="0.45">
      <c r="A1342" s="4"/>
      <c r="B1342" s="4"/>
      <c r="C1342" s="105"/>
      <c r="D1342" s="4"/>
      <c r="E1342" s="4"/>
      <c r="F1342" s="4"/>
      <c r="G1342" s="4"/>
      <c r="H1342" s="4"/>
      <c r="I1342" s="106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</row>
    <row r="1343" spans="1:27" ht="16.2" x14ac:dyDescent="0.45">
      <c r="A1343" s="4"/>
      <c r="B1343" s="4"/>
      <c r="C1343" s="105"/>
      <c r="D1343" s="4"/>
      <c r="E1343" s="4"/>
      <c r="F1343" s="4"/>
      <c r="G1343" s="4"/>
      <c r="H1343" s="4"/>
      <c r="I1343" s="106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</row>
    <row r="1344" spans="1:27" ht="16.2" x14ac:dyDescent="0.45">
      <c r="A1344" s="4"/>
      <c r="B1344" s="4"/>
      <c r="C1344" s="105"/>
      <c r="D1344" s="4"/>
      <c r="E1344" s="4"/>
      <c r="F1344" s="4"/>
      <c r="G1344" s="4"/>
      <c r="H1344" s="4"/>
      <c r="I1344" s="106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</row>
    <row r="1345" spans="1:27" ht="16.2" x14ac:dyDescent="0.45">
      <c r="A1345" s="4"/>
      <c r="B1345" s="4"/>
      <c r="C1345" s="105"/>
      <c r="D1345" s="4"/>
      <c r="E1345" s="4"/>
      <c r="F1345" s="4"/>
      <c r="G1345" s="4"/>
      <c r="H1345" s="4"/>
      <c r="I1345" s="106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</row>
    <row r="1346" spans="1:27" ht="16.2" x14ac:dyDescent="0.45">
      <c r="A1346" s="4"/>
      <c r="B1346" s="4"/>
      <c r="C1346" s="105"/>
      <c r="D1346" s="4"/>
      <c r="E1346" s="4"/>
      <c r="F1346" s="4"/>
      <c r="G1346" s="4"/>
      <c r="H1346" s="4"/>
      <c r="I1346" s="106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</row>
    <row r="1347" spans="1:27" ht="16.2" x14ac:dyDescent="0.45">
      <c r="A1347" s="4"/>
      <c r="B1347" s="4"/>
      <c r="C1347" s="105"/>
      <c r="D1347" s="4"/>
      <c r="E1347" s="4"/>
      <c r="F1347" s="4"/>
      <c r="G1347" s="4"/>
      <c r="H1347" s="4"/>
      <c r="I1347" s="106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 t="s">
        <v>51</v>
      </c>
    </row>
    <row r="1348" spans="1:27" ht="18" x14ac:dyDescent="0.5">
      <c r="A1348" s="4"/>
      <c r="B1348" s="4"/>
      <c r="C1348" s="105"/>
      <c r="D1348" s="4"/>
      <c r="E1348" s="4"/>
      <c r="F1348" s="4"/>
      <c r="G1348" s="4"/>
      <c r="H1348" s="4"/>
      <c r="I1348" s="106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5" t="s">
        <v>0</v>
      </c>
    </row>
    <row r="1349" spans="1:27" ht="24" x14ac:dyDescent="0.65">
      <c r="A1349" s="6" t="s">
        <v>1</v>
      </c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</row>
    <row r="1350" spans="1:27" ht="24" x14ac:dyDescent="0.65">
      <c r="A1350" s="6" t="s">
        <v>2</v>
      </c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</row>
    <row r="1351" spans="1:27" ht="24" x14ac:dyDescent="0.65">
      <c r="A1351" s="7"/>
      <c r="B1351" s="8" t="s">
        <v>3</v>
      </c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9" t="s">
        <v>165</v>
      </c>
      <c r="N1351" s="9"/>
      <c r="O1351" s="9"/>
      <c r="P1351" s="9"/>
      <c r="Q1351" s="10" t="s">
        <v>166</v>
      </c>
      <c r="R1351" s="10"/>
      <c r="S1351" s="10" t="s">
        <v>59</v>
      </c>
      <c r="T1351" s="10"/>
      <c r="U1351" s="11" t="s">
        <v>7</v>
      </c>
      <c r="V1351" s="11"/>
      <c r="W1351" s="11"/>
      <c r="X1351" s="11"/>
      <c r="Y1351" s="11"/>
      <c r="Z1351" s="11"/>
      <c r="AA1351" s="11"/>
    </row>
    <row r="1352" spans="1:27" ht="18" x14ac:dyDescent="0.5">
      <c r="A1352" s="12" t="s">
        <v>8</v>
      </c>
      <c r="B1352" s="13" t="s">
        <v>9</v>
      </c>
      <c r="C1352" s="14" t="s">
        <v>10</v>
      </c>
      <c r="D1352" s="15" t="s">
        <v>11</v>
      </c>
      <c r="E1352" s="15"/>
      <c r="F1352" s="15"/>
      <c r="G1352" s="15"/>
      <c r="H1352" s="15"/>
      <c r="I1352" s="15"/>
      <c r="J1352" s="15"/>
      <c r="K1352" s="16" t="s">
        <v>12</v>
      </c>
      <c r="L1352" s="17"/>
      <c r="M1352" s="17"/>
      <c r="N1352" s="17"/>
      <c r="O1352" s="17"/>
      <c r="P1352" s="17"/>
      <c r="Q1352" s="17"/>
      <c r="R1352" s="17"/>
      <c r="S1352" s="17"/>
      <c r="T1352" s="17"/>
      <c r="U1352" s="18"/>
      <c r="V1352" s="19" t="s">
        <v>13</v>
      </c>
      <c r="W1352" s="19" t="s">
        <v>14</v>
      </c>
      <c r="X1352" s="19" t="s">
        <v>15</v>
      </c>
      <c r="Y1352" s="19" t="s">
        <v>16</v>
      </c>
      <c r="Z1352" s="19" t="s">
        <v>17</v>
      </c>
      <c r="AA1352" s="20" t="s">
        <v>18</v>
      </c>
    </row>
    <row r="1353" spans="1:27" ht="16.2" x14ac:dyDescent="0.45">
      <c r="A1353" s="12"/>
      <c r="B1353" s="13"/>
      <c r="C1353" s="14"/>
      <c r="D1353" s="21" t="s">
        <v>19</v>
      </c>
      <c r="E1353" s="22"/>
      <c r="F1353" s="23"/>
      <c r="G1353" s="24" t="s">
        <v>20</v>
      </c>
      <c r="H1353" s="25" t="s">
        <v>21</v>
      </c>
      <c r="I1353" s="26" t="s">
        <v>22</v>
      </c>
      <c r="J1353" s="25" t="s">
        <v>23</v>
      </c>
      <c r="K1353" s="27" t="s">
        <v>8</v>
      </c>
      <c r="L1353" s="28" t="s">
        <v>24</v>
      </c>
      <c r="M1353" s="28" t="s">
        <v>25</v>
      </c>
      <c r="N1353" s="29" t="s">
        <v>20</v>
      </c>
      <c r="O1353" s="28" t="s">
        <v>26</v>
      </c>
      <c r="P1353" s="29" t="s">
        <v>27</v>
      </c>
      <c r="Q1353" s="30" t="s">
        <v>28</v>
      </c>
      <c r="R1353" s="28" t="s">
        <v>29</v>
      </c>
      <c r="S1353" s="31" t="s">
        <v>30</v>
      </c>
      <c r="T1353" s="32"/>
      <c r="U1353" s="28" t="s">
        <v>31</v>
      </c>
      <c r="V1353" s="33"/>
      <c r="W1353" s="33"/>
      <c r="X1353" s="33"/>
      <c r="Y1353" s="33"/>
      <c r="Z1353" s="33"/>
      <c r="AA1353" s="34"/>
    </row>
    <row r="1354" spans="1:27" x14ac:dyDescent="0.3">
      <c r="A1354" s="12"/>
      <c r="B1354" s="13"/>
      <c r="C1354" s="14"/>
      <c r="D1354" s="35"/>
      <c r="E1354" s="36"/>
      <c r="F1354" s="37"/>
      <c r="G1354" s="24"/>
      <c r="H1354" s="38"/>
      <c r="I1354" s="39"/>
      <c r="J1354" s="38"/>
      <c r="K1354" s="40"/>
      <c r="L1354" s="41"/>
      <c r="M1354" s="41"/>
      <c r="N1354" s="42"/>
      <c r="O1354" s="41"/>
      <c r="P1354" s="42"/>
      <c r="Q1354" s="43"/>
      <c r="R1354" s="41"/>
      <c r="S1354" s="30" t="s">
        <v>32</v>
      </c>
      <c r="T1354" s="30" t="s">
        <v>33</v>
      </c>
      <c r="U1354" s="41"/>
      <c r="V1354" s="33"/>
      <c r="W1354" s="33"/>
      <c r="X1354" s="33"/>
      <c r="Y1354" s="33"/>
      <c r="Z1354" s="33"/>
      <c r="AA1354" s="34"/>
    </row>
    <row r="1355" spans="1:27" x14ac:dyDescent="0.3">
      <c r="A1355" s="12"/>
      <c r="B1355" s="13"/>
      <c r="C1355" s="14"/>
      <c r="D1355" s="44" t="s">
        <v>34</v>
      </c>
      <c r="E1355" s="44" t="s">
        <v>35</v>
      </c>
      <c r="F1355" s="44" t="s">
        <v>36</v>
      </c>
      <c r="G1355" s="24"/>
      <c r="H1355" s="38"/>
      <c r="I1355" s="39"/>
      <c r="J1355" s="38"/>
      <c r="K1355" s="40"/>
      <c r="L1355" s="41"/>
      <c r="M1355" s="41"/>
      <c r="N1355" s="42"/>
      <c r="O1355" s="41"/>
      <c r="P1355" s="42"/>
      <c r="Q1355" s="43"/>
      <c r="R1355" s="41"/>
      <c r="S1355" s="43"/>
      <c r="T1355" s="43"/>
      <c r="U1355" s="41"/>
      <c r="V1355" s="33"/>
      <c r="W1355" s="33"/>
      <c r="X1355" s="33"/>
      <c r="Y1355" s="33"/>
      <c r="Z1355" s="33"/>
      <c r="AA1355" s="34"/>
    </row>
    <row r="1356" spans="1:27" x14ac:dyDescent="0.3">
      <c r="A1356" s="12"/>
      <c r="B1356" s="13"/>
      <c r="C1356" s="14"/>
      <c r="D1356" s="45"/>
      <c r="E1356" s="45"/>
      <c r="F1356" s="45"/>
      <c r="G1356" s="24"/>
      <c r="H1356" s="38"/>
      <c r="I1356" s="39"/>
      <c r="J1356" s="38"/>
      <c r="K1356" s="40"/>
      <c r="L1356" s="41"/>
      <c r="M1356" s="41"/>
      <c r="N1356" s="42"/>
      <c r="O1356" s="41"/>
      <c r="P1356" s="42"/>
      <c r="Q1356" s="43"/>
      <c r="R1356" s="41"/>
      <c r="S1356" s="43"/>
      <c r="T1356" s="43"/>
      <c r="U1356" s="41"/>
      <c r="V1356" s="33"/>
      <c r="W1356" s="33"/>
      <c r="X1356" s="33"/>
      <c r="Y1356" s="33"/>
      <c r="Z1356" s="33"/>
      <c r="AA1356" s="34"/>
    </row>
    <row r="1357" spans="1:27" x14ac:dyDescent="0.3">
      <c r="A1357" s="12"/>
      <c r="B1357" s="13"/>
      <c r="C1357" s="14"/>
      <c r="D1357" s="46"/>
      <c r="E1357" s="46"/>
      <c r="F1357" s="46"/>
      <c r="G1357" s="47"/>
      <c r="H1357" s="48"/>
      <c r="I1357" s="49"/>
      <c r="J1357" s="48"/>
      <c r="K1357" s="50"/>
      <c r="L1357" s="51"/>
      <c r="M1357" s="51"/>
      <c r="N1357" s="52"/>
      <c r="O1357" s="51"/>
      <c r="P1357" s="52"/>
      <c r="Q1357" s="53"/>
      <c r="R1357" s="51"/>
      <c r="S1357" s="53"/>
      <c r="T1357" s="53"/>
      <c r="U1357" s="51"/>
      <c r="V1357" s="54"/>
      <c r="W1357" s="54"/>
      <c r="X1357" s="54"/>
      <c r="Y1357" s="54"/>
      <c r="Z1357" s="54"/>
      <c r="AA1357" s="55"/>
    </row>
    <row r="1358" spans="1:27" ht="16.2" x14ac:dyDescent="0.45">
      <c r="A1358" s="56">
        <v>1</v>
      </c>
      <c r="B1358" s="57" t="s">
        <v>37</v>
      </c>
      <c r="C1358" s="57">
        <v>638</v>
      </c>
      <c r="D1358" s="58">
        <v>2</v>
      </c>
      <c r="E1358" s="58">
        <v>0</v>
      </c>
      <c r="F1358" s="59">
        <v>68</v>
      </c>
      <c r="G1358" s="58">
        <v>1</v>
      </c>
      <c r="H1358" s="60">
        <f t="shared" ref="H1358" si="100">(D1358*400)+(E1358*100)+(F1358)</f>
        <v>868</v>
      </c>
      <c r="I1358" s="61">
        <v>85</v>
      </c>
      <c r="J1358" s="62">
        <f t="shared" ref="J1358" si="101">(H1358*I1358)</f>
        <v>73780</v>
      </c>
      <c r="K1358" s="57"/>
      <c r="L1358" s="63"/>
      <c r="M1358" s="63"/>
      <c r="N1358" s="63"/>
      <c r="O1358" s="64"/>
      <c r="P1358" s="65"/>
      <c r="Q1358" s="66"/>
      <c r="R1358" s="66"/>
      <c r="S1358" s="67"/>
      <c r="T1358" s="67"/>
      <c r="U1358" s="68"/>
      <c r="V1358" s="69"/>
      <c r="W1358" s="70"/>
      <c r="X1358" s="63"/>
      <c r="Y1358" s="62">
        <f>(J1358)</f>
        <v>73780</v>
      </c>
      <c r="Z1358" s="60">
        <v>0.01</v>
      </c>
      <c r="AA1358" s="71">
        <f>Y1358*Z1358/100</f>
        <v>7.378000000000001</v>
      </c>
    </row>
    <row r="1359" spans="1:27" ht="16.2" x14ac:dyDescent="0.45">
      <c r="A1359" s="57"/>
      <c r="B1359" s="57"/>
      <c r="C1359" s="57"/>
      <c r="D1359" s="58"/>
      <c r="E1359" s="58"/>
      <c r="F1359" s="59"/>
      <c r="G1359" s="58"/>
      <c r="H1359" s="72"/>
      <c r="I1359" s="61"/>
      <c r="J1359" s="62"/>
      <c r="K1359" s="57"/>
      <c r="L1359" s="63"/>
      <c r="M1359" s="63"/>
      <c r="N1359" s="63"/>
      <c r="O1359" s="64"/>
      <c r="P1359" s="73"/>
      <c r="Q1359" s="66"/>
      <c r="R1359" s="66"/>
      <c r="S1359" s="67"/>
      <c r="T1359" s="67"/>
      <c r="U1359" s="68"/>
      <c r="V1359" s="74"/>
      <c r="W1359" s="75"/>
      <c r="X1359" s="63"/>
      <c r="Y1359" s="62"/>
      <c r="Z1359" s="60"/>
      <c r="AA1359" s="71"/>
    </row>
    <row r="1360" spans="1:27" ht="16.2" x14ac:dyDescent="0.45">
      <c r="A1360" s="76"/>
      <c r="B1360" s="76"/>
      <c r="C1360" s="77"/>
      <c r="D1360" s="77"/>
      <c r="E1360" s="77"/>
      <c r="F1360" s="77"/>
      <c r="G1360" s="77"/>
      <c r="H1360" s="78"/>
      <c r="I1360" s="79"/>
      <c r="J1360" s="80"/>
      <c r="K1360" s="81"/>
      <c r="L1360" s="82"/>
      <c r="M1360" s="82"/>
      <c r="N1360" s="82"/>
      <c r="O1360" s="83"/>
      <c r="P1360" s="84"/>
      <c r="Q1360" s="85"/>
      <c r="R1360" s="85"/>
      <c r="S1360" s="84"/>
      <c r="T1360" s="84"/>
      <c r="U1360" s="86"/>
      <c r="V1360" s="87"/>
      <c r="W1360" s="87"/>
      <c r="X1360" s="88"/>
      <c r="Y1360" s="89"/>
      <c r="Z1360" s="83"/>
      <c r="AA1360" s="90">
        <f>SUM(AA1358:AA1359)</f>
        <v>7.378000000000001</v>
      </c>
    </row>
    <row r="1361" spans="1:27" ht="16.2" x14ac:dyDescent="0.45">
      <c r="A1361" s="1"/>
      <c r="B1361" s="1"/>
      <c r="C1361" s="2"/>
      <c r="D1361" s="1"/>
      <c r="E1361" s="1"/>
      <c r="F1361" s="1"/>
      <c r="G1361" s="1"/>
      <c r="H1361" s="1"/>
      <c r="I1361" s="3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</row>
    <row r="1362" spans="1:27" ht="16.2" x14ac:dyDescent="0.45">
      <c r="A1362" s="91"/>
      <c r="B1362" s="92" t="s">
        <v>38</v>
      </c>
      <c r="C1362" s="93" t="s">
        <v>39</v>
      </c>
      <c r="D1362" s="93"/>
      <c r="E1362" s="94"/>
      <c r="F1362" s="95"/>
      <c r="G1362" s="95"/>
      <c r="H1362" s="92"/>
      <c r="I1362" s="92"/>
      <c r="J1362" s="92" t="s">
        <v>40</v>
      </c>
      <c r="K1362" s="92"/>
      <c r="L1362" s="92"/>
      <c r="M1362" s="92"/>
      <c r="N1362" s="92"/>
      <c r="O1362" s="96"/>
      <c r="P1362" s="96"/>
      <c r="Q1362" s="96"/>
      <c r="R1362" s="96"/>
      <c r="S1362" s="1"/>
      <c r="T1362" s="1"/>
      <c r="U1362" s="1"/>
      <c r="V1362" s="97" t="s">
        <v>41</v>
      </c>
      <c r="W1362" s="97"/>
      <c r="X1362" s="98"/>
      <c r="Y1362" s="99">
        <f>AA1360</f>
        <v>7.378000000000001</v>
      </c>
      <c r="Z1362" s="97" t="s">
        <v>42</v>
      </c>
      <c r="AA1362" s="1"/>
    </row>
    <row r="1363" spans="1:27" ht="16.2" x14ac:dyDescent="0.45">
      <c r="A1363" s="91"/>
      <c r="B1363" s="92"/>
      <c r="C1363" s="93"/>
      <c r="D1363" s="93"/>
      <c r="E1363" s="94"/>
      <c r="F1363" s="95"/>
      <c r="G1363" s="95"/>
      <c r="H1363" s="92"/>
      <c r="I1363" s="92"/>
      <c r="J1363" s="92" t="s">
        <v>43</v>
      </c>
      <c r="K1363" s="92"/>
      <c r="L1363" s="92"/>
      <c r="M1363" s="92"/>
      <c r="N1363" s="92"/>
      <c r="O1363" s="96"/>
      <c r="P1363" s="96"/>
      <c r="Q1363" s="96"/>
      <c r="R1363" s="96"/>
      <c r="S1363" s="1"/>
      <c r="T1363" s="1"/>
      <c r="U1363" s="1"/>
      <c r="V1363" s="100" t="s">
        <v>44</v>
      </c>
      <c r="W1363" s="100"/>
      <c r="X1363" s="100"/>
      <c r="Y1363" s="101">
        <f>Y1362*90%</f>
        <v>6.640200000000001</v>
      </c>
      <c r="Z1363" s="97" t="s">
        <v>42</v>
      </c>
      <c r="AA1363" s="1"/>
    </row>
    <row r="1364" spans="1:27" ht="16.2" x14ac:dyDescent="0.45">
      <c r="A1364" s="91"/>
      <c r="B1364" s="92"/>
      <c r="C1364" s="93"/>
      <c r="D1364" s="93"/>
      <c r="E1364" s="94"/>
      <c r="F1364" s="95"/>
      <c r="G1364" s="95"/>
      <c r="H1364" s="92"/>
      <c r="I1364" s="92"/>
      <c r="J1364" s="92" t="s">
        <v>45</v>
      </c>
      <c r="K1364" s="92"/>
      <c r="L1364" s="92"/>
      <c r="M1364" s="92"/>
      <c r="N1364" s="92"/>
      <c r="O1364" s="96"/>
      <c r="P1364" s="96"/>
      <c r="Q1364" s="96"/>
      <c r="R1364" s="92"/>
      <c r="S1364" s="1"/>
      <c r="T1364" s="1"/>
      <c r="U1364" s="1"/>
      <c r="V1364" s="91" t="s">
        <v>46</v>
      </c>
      <c r="W1364" s="91"/>
      <c r="X1364" s="91"/>
      <c r="Y1364" s="101">
        <f>Y1362-Y1363</f>
        <v>0.73780000000000001</v>
      </c>
      <c r="Z1364" s="97" t="s">
        <v>42</v>
      </c>
      <c r="AA1364" s="91"/>
    </row>
    <row r="1365" spans="1:27" ht="16.2" x14ac:dyDescent="0.45">
      <c r="A1365" s="91"/>
      <c r="B1365" s="92"/>
      <c r="C1365" s="93"/>
      <c r="D1365" s="93"/>
      <c r="E1365" s="94"/>
      <c r="F1365" s="95"/>
      <c r="G1365" s="95"/>
      <c r="H1365" s="92"/>
      <c r="I1365" s="94"/>
      <c r="J1365" s="92" t="s">
        <v>47</v>
      </c>
      <c r="K1365" s="94"/>
      <c r="L1365" s="94"/>
      <c r="M1365" s="94"/>
      <c r="N1365" s="94"/>
      <c r="O1365" s="96"/>
      <c r="P1365" s="96"/>
      <c r="Q1365" s="96"/>
      <c r="R1365" s="92"/>
      <c r="S1365" s="1"/>
      <c r="T1365" s="1"/>
      <c r="U1365" s="1"/>
      <c r="V1365" s="1"/>
      <c r="W1365" s="1"/>
      <c r="X1365" s="91"/>
      <c r="Y1365" s="91"/>
      <c r="Z1365" s="91"/>
      <c r="AA1365" s="91"/>
    </row>
    <row r="1366" spans="1:27" ht="16.2" x14ac:dyDescent="0.45">
      <c r="A1366" s="98"/>
      <c r="B1366" s="94"/>
      <c r="C1366" s="102"/>
      <c r="D1366" s="94"/>
      <c r="E1366" s="94"/>
      <c r="F1366" s="95"/>
      <c r="G1366" s="95"/>
      <c r="H1366" s="103"/>
      <c r="I1366" s="94"/>
      <c r="J1366" s="103" t="s">
        <v>48</v>
      </c>
      <c r="K1366" s="94"/>
      <c r="L1366" s="94"/>
      <c r="M1366" s="94"/>
      <c r="N1366" s="94"/>
      <c r="O1366" s="95"/>
      <c r="P1366" s="95"/>
      <c r="Q1366" s="95"/>
      <c r="R1366" s="95"/>
      <c r="S1366" s="4"/>
      <c r="T1366" s="4"/>
      <c r="U1366" s="4"/>
      <c r="V1366" s="4"/>
      <c r="W1366" s="4"/>
      <c r="X1366" s="4"/>
      <c r="Y1366" s="4"/>
      <c r="Z1366" s="4"/>
      <c r="AA1366" s="4"/>
    </row>
    <row r="1367" spans="1:27" ht="24" x14ac:dyDescent="0.65">
      <c r="A1367" s="104"/>
      <c r="B1367" s="104"/>
      <c r="C1367" s="104"/>
      <c r="D1367" s="104"/>
      <c r="E1367" s="104"/>
      <c r="F1367" s="104"/>
      <c r="G1367" s="104"/>
      <c r="H1367" s="104"/>
      <c r="I1367" s="104"/>
      <c r="J1367" s="104"/>
      <c r="K1367" s="104"/>
      <c r="L1367" s="104"/>
      <c r="M1367" s="104"/>
      <c r="N1367" s="104"/>
      <c r="O1367" s="104"/>
      <c r="P1367" s="104"/>
      <c r="Q1367" s="104"/>
      <c r="R1367" s="104"/>
      <c r="S1367" s="104"/>
      <c r="T1367" s="104"/>
      <c r="U1367" s="104"/>
      <c r="V1367" s="104"/>
      <c r="W1367" s="104"/>
      <c r="X1367" s="104"/>
      <c r="Y1367" s="104"/>
      <c r="Z1367" s="104"/>
      <c r="AA1367" s="104"/>
    </row>
    <row r="1368" spans="1:27" ht="24" x14ac:dyDescent="0.65">
      <c r="A1368" s="104"/>
      <c r="B1368" s="104"/>
      <c r="C1368" s="104"/>
      <c r="D1368" s="104"/>
      <c r="E1368" s="104"/>
      <c r="F1368" s="104"/>
      <c r="G1368" s="104"/>
      <c r="H1368" s="104"/>
      <c r="I1368" s="104"/>
      <c r="J1368" s="104"/>
      <c r="K1368" s="104"/>
      <c r="L1368" s="104"/>
      <c r="M1368" s="104"/>
      <c r="N1368" s="104"/>
      <c r="O1368" s="104"/>
      <c r="P1368" s="104"/>
      <c r="Q1368" s="104"/>
      <c r="R1368" s="104"/>
      <c r="S1368" s="104"/>
      <c r="T1368" s="104"/>
      <c r="U1368" s="104"/>
      <c r="V1368" s="104"/>
      <c r="W1368" s="104"/>
      <c r="X1368" s="104"/>
      <c r="Y1368" s="104"/>
      <c r="Z1368" s="104"/>
      <c r="AA1368" s="104"/>
    </row>
    <row r="1369" spans="1:27" ht="16.2" x14ac:dyDescent="0.45">
      <c r="A1369" s="4"/>
      <c r="B1369" s="4"/>
      <c r="C1369" s="105"/>
      <c r="D1369" s="4"/>
      <c r="E1369" s="4"/>
      <c r="F1369" s="4"/>
      <c r="G1369" s="4"/>
      <c r="H1369" s="4"/>
      <c r="I1369" s="106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</row>
    <row r="1370" spans="1:27" ht="16.2" x14ac:dyDescent="0.45">
      <c r="A1370" s="4"/>
      <c r="B1370" s="4"/>
      <c r="C1370" s="105"/>
      <c r="D1370" s="4"/>
      <c r="E1370" s="4"/>
      <c r="F1370" s="4"/>
      <c r="G1370" s="4"/>
      <c r="H1370" s="4"/>
      <c r="I1370" s="106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</row>
    <row r="1371" spans="1:27" ht="16.2" x14ac:dyDescent="0.45">
      <c r="A1371" s="4"/>
      <c r="B1371" s="4"/>
      <c r="C1371" s="105"/>
      <c r="D1371" s="4"/>
      <c r="E1371" s="4"/>
      <c r="F1371" s="4"/>
      <c r="G1371" s="4"/>
      <c r="H1371" s="4"/>
      <c r="I1371" s="106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</row>
    <row r="1372" spans="1:27" ht="16.2" x14ac:dyDescent="0.45">
      <c r="A1372" s="4"/>
      <c r="B1372" s="4"/>
      <c r="C1372" s="105"/>
      <c r="D1372" s="4"/>
      <c r="E1372" s="4"/>
      <c r="F1372" s="4"/>
      <c r="G1372" s="4"/>
      <c r="H1372" s="4"/>
      <c r="I1372" s="106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</row>
    <row r="1373" spans="1:27" ht="16.2" x14ac:dyDescent="0.45">
      <c r="A1373" s="4"/>
      <c r="B1373" s="4"/>
      <c r="C1373" s="105"/>
      <c r="D1373" s="4"/>
      <c r="E1373" s="4"/>
      <c r="F1373" s="4"/>
      <c r="G1373" s="4"/>
      <c r="H1373" s="4"/>
      <c r="I1373" s="106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</row>
    <row r="1374" spans="1:27" ht="16.2" x14ac:dyDescent="0.45">
      <c r="A1374" s="4"/>
      <c r="B1374" s="4"/>
      <c r="C1374" s="105"/>
      <c r="D1374" s="4"/>
      <c r="E1374" s="4"/>
      <c r="F1374" s="4"/>
      <c r="G1374" s="4"/>
      <c r="H1374" s="4"/>
      <c r="I1374" s="106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 t="s">
        <v>51</v>
      </c>
    </row>
    <row r="1375" spans="1:27" ht="18" x14ac:dyDescent="0.5">
      <c r="A1375" s="4"/>
      <c r="B1375" s="4"/>
      <c r="C1375" s="105"/>
      <c r="D1375" s="4"/>
      <c r="E1375" s="4"/>
      <c r="F1375" s="4"/>
      <c r="G1375" s="4"/>
      <c r="H1375" s="4"/>
      <c r="I1375" s="106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5" t="s">
        <v>0</v>
      </c>
    </row>
    <row r="1376" spans="1:27" ht="24" x14ac:dyDescent="0.65">
      <c r="A1376" s="6" t="s">
        <v>1</v>
      </c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</row>
    <row r="1377" spans="1:27" ht="24" x14ac:dyDescent="0.65">
      <c r="A1377" s="6" t="s">
        <v>2</v>
      </c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</row>
    <row r="1378" spans="1:27" ht="24" x14ac:dyDescent="0.65">
      <c r="A1378" s="7"/>
      <c r="B1378" s="8" t="s">
        <v>3</v>
      </c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9" t="s">
        <v>167</v>
      </c>
      <c r="N1378" s="9"/>
      <c r="O1378" s="9"/>
      <c r="P1378" s="9"/>
      <c r="Q1378" s="10" t="s">
        <v>168</v>
      </c>
      <c r="R1378" s="10"/>
      <c r="S1378" s="10" t="s">
        <v>74</v>
      </c>
      <c r="T1378" s="10"/>
      <c r="U1378" s="11" t="s">
        <v>7</v>
      </c>
      <c r="V1378" s="11"/>
      <c r="W1378" s="11"/>
      <c r="X1378" s="11"/>
      <c r="Y1378" s="11"/>
      <c r="Z1378" s="11"/>
      <c r="AA1378" s="11"/>
    </row>
    <row r="1379" spans="1:27" ht="18" x14ac:dyDescent="0.5">
      <c r="A1379" s="12" t="s">
        <v>8</v>
      </c>
      <c r="B1379" s="13" t="s">
        <v>9</v>
      </c>
      <c r="C1379" s="14" t="s">
        <v>10</v>
      </c>
      <c r="D1379" s="15" t="s">
        <v>11</v>
      </c>
      <c r="E1379" s="15"/>
      <c r="F1379" s="15"/>
      <c r="G1379" s="15"/>
      <c r="H1379" s="15"/>
      <c r="I1379" s="15"/>
      <c r="J1379" s="15"/>
      <c r="K1379" s="16" t="s">
        <v>12</v>
      </c>
      <c r="L1379" s="17"/>
      <c r="M1379" s="17"/>
      <c r="N1379" s="17"/>
      <c r="O1379" s="17"/>
      <c r="P1379" s="17"/>
      <c r="Q1379" s="17"/>
      <c r="R1379" s="17"/>
      <c r="S1379" s="17"/>
      <c r="T1379" s="17"/>
      <c r="U1379" s="18"/>
      <c r="V1379" s="19" t="s">
        <v>13</v>
      </c>
      <c r="W1379" s="19" t="s">
        <v>14</v>
      </c>
      <c r="X1379" s="19" t="s">
        <v>15</v>
      </c>
      <c r="Y1379" s="19" t="s">
        <v>16</v>
      </c>
      <c r="Z1379" s="19" t="s">
        <v>17</v>
      </c>
      <c r="AA1379" s="20" t="s">
        <v>18</v>
      </c>
    </row>
    <row r="1380" spans="1:27" ht="16.2" x14ac:dyDescent="0.45">
      <c r="A1380" s="12"/>
      <c r="B1380" s="13"/>
      <c r="C1380" s="14"/>
      <c r="D1380" s="21" t="s">
        <v>19</v>
      </c>
      <c r="E1380" s="22"/>
      <c r="F1380" s="23"/>
      <c r="G1380" s="24" t="s">
        <v>20</v>
      </c>
      <c r="H1380" s="25" t="s">
        <v>21</v>
      </c>
      <c r="I1380" s="26" t="s">
        <v>22</v>
      </c>
      <c r="J1380" s="25" t="s">
        <v>23</v>
      </c>
      <c r="K1380" s="27" t="s">
        <v>8</v>
      </c>
      <c r="L1380" s="28" t="s">
        <v>24</v>
      </c>
      <c r="M1380" s="28" t="s">
        <v>25</v>
      </c>
      <c r="N1380" s="29" t="s">
        <v>20</v>
      </c>
      <c r="O1380" s="28" t="s">
        <v>26</v>
      </c>
      <c r="P1380" s="29" t="s">
        <v>27</v>
      </c>
      <c r="Q1380" s="30" t="s">
        <v>28</v>
      </c>
      <c r="R1380" s="28" t="s">
        <v>29</v>
      </c>
      <c r="S1380" s="31" t="s">
        <v>30</v>
      </c>
      <c r="T1380" s="32"/>
      <c r="U1380" s="28" t="s">
        <v>31</v>
      </c>
      <c r="V1380" s="33"/>
      <c r="W1380" s="33"/>
      <c r="X1380" s="33"/>
      <c r="Y1380" s="33"/>
      <c r="Z1380" s="33"/>
      <c r="AA1380" s="34"/>
    </row>
    <row r="1381" spans="1:27" x14ac:dyDescent="0.3">
      <c r="A1381" s="12"/>
      <c r="B1381" s="13"/>
      <c r="C1381" s="14"/>
      <c r="D1381" s="35"/>
      <c r="E1381" s="36"/>
      <c r="F1381" s="37"/>
      <c r="G1381" s="24"/>
      <c r="H1381" s="38"/>
      <c r="I1381" s="39"/>
      <c r="J1381" s="38"/>
      <c r="K1381" s="40"/>
      <c r="L1381" s="41"/>
      <c r="M1381" s="41"/>
      <c r="N1381" s="42"/>
      <c r="O1381" s="41"/>
      <c r="P1381" s="42"/>
      <c r="Q1381" s="43"/>
      <c r="R1381" s="41"/>
      <c r="S1381" s="30" t="s">
        <v>32</v>
      </c>
      <c r="T1381" s="30" t="s">
        <v>33</v>
      </c>
      <c r="U1381" s="41"/>
      <c r="V1381" s="33"/>
      <c r="W1381" s="33"/>
      <c r="X1381" s="33"/>
      <c r="Y1381" s="33"/>
      <c r="Z1381" s="33"/>
      <c r="AA1381" s="34"/>
    </row>
    <row r="1382" spans="1:27" x14ac:dyDescent="0.3">
      <c r="A1382" s="12"/>
      <c r="B1382" s="13"/>
      <c r="C1382" s="14"/>
      <c r="D1382" s="44" t="s">
        <v>34</v>
      </c>
      <c r="E1382" s="44" t="s">
        <v>35</v>
      </c>
      <c r="F1382" s="44" t="s">
        <v>36</v>
      </c>
      <c r="G1382" s="24"/>
      <c r="H1382" s="38"/>
      <c r="I1382" s="39"/>
      <c r="J1382" s="38"/>
      <c r="K1382" s="40"/>
      <c r="L1382" s="41"/>
      <c r="M1382" s="41"/>
      <c r="N1382" s="42"/>
      <c r="O1382" s="41"/>
      <c r="P1382" s="42"/>
      <c r="Q1382" s="43"/>
      <c r="R1382" s="41"/>
      <c r="S1382" s="43"/>
      <c r="T1382" s="43"/>
      <c r="U1382" s="41"/>
      <c r="V1382" s="33"/>
      <c r="W1382" s="33"/>
      <c r="X1382" s="33"/>
      <c r="Y1382" s="33"/>
      <c r="Z1382" s="33"/>
      <c r="AA1382" s="34"/>
    </row>
    <row r="1383" spans="1:27" x14ac:dyDescent="0.3">
      <c r="A1383" s="12"/>
      <c r="B1383" s="13"/>
      <c r="C1383" s="14"/>
      <c r="D1383" s="45"/>
      <c r="E1383" s="45"/>
      <c r="F1383" s="45"/>
      <c r="G1383" s="24"/>
      <c r="H1383" s="38"/>
      <c r="I1383" s="39"/>
      <c r="J1383" s="38"/>
      <c r="K1383" s="40"/>
      <c r="L1383" s="41"/>
      <c r="M1383" s="41"/>
      <c r="N1383" s="42"/>
      <c r="O1383" s="41"/>
      <c r="P1383" s="42"/>
      <c r="Q1383" s="43"/>
      <c r="R1383" s="41"/>
      <c r="S1383" s="43"/>
      <c r="T1383" s="43"/>
      <c r="U1383" s="41"/>
      <c r="V1383" s="33"/>
      <c r="W1383" s="33"/>
      <c r="X1383" s="33"/>
      <c r="Y1383" s="33"/>
      <c r="Z1383" s="33"/>
      <c r="AA1383" s="34"/>
    </row>
    <row r="1384" spans="1:27" x14ac:dyDescent="0.3">
      <c r="A1384" s="12"/>
      <c r="B1384" s="13"/>
      <c r="C1384" s="14"/>
      <c r="D1384" s="46"/>
      <c r="E1384" s="46"/>
      <c r="F1384" s="46"/>
      <c r="G1384" s="47"/>
      <c r="H1384" s="48"/>
      <c r="I1384" s="49"/>
      <c r="J1384" s="48"/>
      <c r="K1384" s="50"/>
      <c r="L1384" s="51"/>
      <c r="M1384" s="51"/>
      <c r="N1384" s="52"/>
      <c r="O1384" s="51"/>
      <c r="P1384" s="52"/>
      <c r="Q1384" s="53"/>
      <c r="R1384" s="51"/>
      <c r="S1384" s="53"/>
      <c r="T1384" s="53"/>
      <c r="U1384" s="51"/>
      <c r="V1384" s="54"/>
      <c r="W1384" s="54"/>
      <c r="X1384" s="54"/>
      <c r="Y1384" s="54"/>
      <c r="Z1384" s="54"/>
      <c r="AA1384" s="55"/>
    </row>
    <row r="1385" spans="1:27" ht="16.2" x14ac:dyDescent="0.45">
      <c r="A1385" s="56">
        <v>1</v>
      </c>
      <c r="B1385" s="57" t="s">
        <v>37</v>
      </c>
      <c r="C1385" s="57">
        <v>648</v>
      </c>
      <c r="D1385" s="58">
        <v>4</v>
      </c>
      <c r="E1385" s="58">
        <v>0</v>
      </c>
      <c r="F1385" s="59">
        <v>20</v>
      </c>
      <c r="G1385" s="58">
        <v>1</v>
      </c>
      <c r="H1385" s="60">
        <f t="shared" ref="H1385" si="102">(D1385*400)+(E1385*100)+(F1385)</f>
        <v>1620</v>
      </c>
      <c r="I1385" s="61">
        <v>85</v>
      </c>
      <c r="J1385" s="62">
        <f t="shared" ref="J1385" si="103">(H1385*I1385)</f>
        <v>137700</v>
      </c>
      <c r="K1385" s="57"/>
      <c r="L1385" s="63"/>
      <c r="M1385" s="63"/>
      <c r="N1385" s="63"/>
      <c r="O1385" s="64"/>
      <c r="P1385" s="65"/>
      <c r="Q1385" s="66"/>
      <c r="R1385" s="66"/>
      <c r="S1385" s="67"/>
      <c r="T1385" s="67"/>
      <c r="U1385" s="68"/>
      <c r="V1385" s="69"/>
      <c r="W1385" s="70"/>
      <c r="X1385" s="63"/>
      <c r="Y1385" s="62">
        <f>(J1385)</f>
        <v>137700</v>
      </c>
      <c r="Z1385" s="60">
        <v>0.01</v>
      </c>
      <c r="AA1385" s="71">
        <f>Y1385*Z1385/100</f>
        <v>13.77</v>
      </c>
    </row>
    <row r="1386" spans="1:27" ht="16.2" x14ac:dyDescent="0.45">
      <c r="A1386" s="57"/>
      <c r="B1386" s="57"/>
      <c r="C1386" s="57"/>
      <c r="D1386" s="58"/>
      <c r="E1386" s="58"/>
      <c r="F1386" s="59"/>
      <c r="G1386" s="58"/>
      <c r="H1386" s="72"/>
      <c r="I1386" s="61"/>
      <c r="J1386" s="62"/>
      <c r="K1386" s="57"/>
      <c r="L1386" s="63"/>
      <c r="M1386" s="63"/>
      <c r="N1386" s="63"/>
      <c r="O1386" s="64"/>
      <c r="P1386" s="73"/>
      <c r="Q1386" s="66"/>
      <c r="R1386" s="66"/>
      <c r="S1386" s="67"/>
      <c r="T1386" s="67"/>
      <c r="U1386" s="68"/>
      <c r="V1386" s="74"/>
      <c r="W1386" s="75"/>
      <c r="X1386" s="63"/>
      <c r="Y1386" s="62"/>
      <c r="Z1386" s="60"/>
      <c r="AA1386" s="71"/>
    </row>
    <row r="1387" spans="1:27" ht="16.2" x14ac:dyDescent="0.45">
      <c r="A1387" s="76"/>
      <c r="B1387" s="76"/>
      <c r="C1387" s="77"/>
      <c r="D1387" s="77"/>
      <c r="E1387" s="77"/>
      <c r="F1387" s="77"/>
      <c r="G1387" s="77"/>
      <c r="H1387" s="78"/>
      <c r="I1387" s="79"/>
      <c r="J1387" s="80"/>
      <c r="K1387" s="81"/>
      <c r="L1387" s="82"/>
      <c r="M1387" s="82"/>
      <c r="N1387" s="82"/>
      <c r="O1387" s="83"/>
      <c r="P1387" s="84"/>
      <c r="Q1387" s="85"/>
      <c r="R1387" s="85"/>
      <c r="S1387" s="84"/>
      <c r="T1387" s="84"/>
      <c r="U1387" s="86"/>
      <c r="V1387" s="87"/>
      <c r="W1387" s="87"/>
      <c r="X1387" s="88"/>
      <c r="Y1387" s="89"/>
      <c r="Z1387" s="83"/>
      <c r="AA1387" s="90">
        <f>SUM(AA1385:AA1386)</f>
        <v>13.77</v>
      </c>
    </row>
    <row r="1388" spans="1:27" ht="16.2" x14ac:dyDescent="0.45">
      <c r="A1388" s="1"/>
      <c r="B1388" s="1"/>
      <c r="C1388" s="2"/>
      <c r="D1388" s="1"/>
      <c r="E1388" s="1"/>
      <c r="F1388" s="1"/>
      <c r="G1388" s="1"/>
      <c r="H1388" s="1"/>
      <c r="I1388" s="3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</row>
    <row r="1389" spans="1:27" ht="16.2" x14ac:dyDescent="0.45">
      <c r="A1389" s="91"/>
      <c r="B1389" s="92" t="s">
        <v>38</v>
      </c>
      <c r="C1389" s="93" t="s">
        <v>39</v>
      </c>
      <c r="D1389" s="93"/>
      <c r="E1389" s="94"/>
      <c r="F1389" s="95"/>
      <c r="G1389" s="95"/>
      <c r="H1389" s="92"/>
      <c r="I1389" s="92"/>
      <c r="J1389" s="92" t="s">
        <v>40</v>
      </c>
      <c r="K1389" s="92"/>
      <c r="L1389" s="92"/>
      <c r="M1389" s="92"/>
      <c r="N1389" s="92"/>
      <c r="O1389" s="96"/>
      <c r="P1389" s="96"/>
      <c r="Q1389" s="96"/>
      <c r="R1389" s="96"/>
      <c r="S1389" s="1"/>
      <c r="T1389" s="1"/>
      <c r="U1389" s="1"/>
      <c r="V1389" s="97" t="s">
        <v>41</v>
      </c>
      <c r="W1389" s="97"/>
      <c r="X1389" s="98"/>
      <c r="Y1389" s="99">
        <f>AA1387</f>
        <v>13.77</v>
      </c>
      <c r="Z1389" s="97" t="s">
        <v>42</v>
      </c>
      <c r="AA1389" s="1"/>
    </row>
    <row r="1390" spans="1:27" ht="16.2" x14ac:dyDescent="0.45">
      <c r="A1390" s="91"/>
      <c r="B1390" s="92"/>
      <c r="C1390" s="93"/>
      <c r="D1390" s="93"/>
      <c r="E1390" s="94"/>
      <c r="F1390" s="95"/>
      <c r="G1390" s="95"/>
      <c r="H1390" s="92"/>
      <c r="I1390" s="92"/>
      <c r="J1390" s="92" t="s">
        <v>43</v>
      </c>
      <c r="K1390" s="92"/>
      <c r="L1390" s="92"/>
      <c r="M1390" s="92"/>
      <c r="N1390" s="92"/>
      <c r="O1390" s="96"/>
      <c r="P1390" s="96"/>
      <c r="Q1390" s="96"/>
      <c r="R1390" s="96"/>
      <c r="S1390" s="1"/>
      <c r="T1390" s="1"/>
      <c r="U1390" s="1"/>
      <c r="V1390" s="100" t="s">
        <v>44</v>
      </c>
      <c r="W1390" s="100"/>
      <c r="X1390" s="100"/>
      <c r="Y1390" s="101">
        <f>Y1389*90%</f>
        <v>12.393000000000001</v>
      </c>
      <c r="Z1390" s="97" t="s">
        <v>42</v>
      </c>
      <c r="AA1390" s="1"/>
    </row>
    <row r="1391" spans="1:27" ht="16.2" x14ac:dyDescent="0.45">
      <c r="A1391" s="91"/>
      <c r="B1391" s="92"/>
      <c r="C1391" s="93"/>
      <c r="D1391" s="93"/>
      <c r="E1391" s="94"/>
      <c r="F1391" s="95"/>
      <c r="G1391" s="95"/>
      <c r="H1391" s="92"/>
      <c r="I1391" s="92"/>
      <c r="J1391" s="92" t="s">
        <v>45</v>
      </c>
      <c r="K1391" s="92"/>
      <c r="L1391" s="92"/>
      <c r="M1391" s="92"/>
      <c r="N1391" s="92"/>
      <c r="O1391" s="96"/>
      <c r="P1391" s="96"/>
      <c r="Q1391" s="96"/>
      <c r="R1391" s="92"/>
      <c r="S1391" s="1"/>
      <c r="T1391" s="1"/>
      <c r="U1391" s="1"/>
      <c r="V1391" s="91" t="s">
        <v>46</v>
      </c>
      <c r="W1391" s="91"/>
      <c r="X1391" s="91"/>
      <c r="Y1391" s="101">
        <f>Y1389-Y1390</f>
        <v>1.3769999999999989</v>
      </c>
      <c r="Z1391" s="97" t="s">
        <v>42</v>
      </c>
      <c r="AA1391" s="91"/>
    </row>
    <row r="1392" spans="1:27" ht="16.2" x14ac:dyDescent="0.45">
      <c r="A1392" s="91"/>
      <c r="B1392" s="92"/>
      <c r="C1392" s="93"/>
      <c r="D1392" s="93"/>
      <c r="E1392" s="94"/>
      <c r="F1392" s="95"/>
      <c r="G1392" s="95"/>
      <c r="H1392" s="92"/>
      <c r="I1392" s="94"/>
      <c r="J1392" s="92" t="s">
        <v>47</v>
      </c>
      <c r="K1392" s="94"/>
      <c r="L1392" s="94"/>
      <c r="M1392" s="94"/>
      <c r="N1392" s="94"/>
      <c r="O1392" s="96"/>
      <c r="P1392" s="96"/>
      <c r="Q1392" s="96"/>
      <c r="R1392" s="92"/>
      <c r="S1392" s="1"/>
      <c r="T1392" s="1"/>
      <c r="U1392" s="1"/>
      <c r="V1392" s="1"/>
      <c r="W1392" s="1"/>
      <c r="X1392" s="91"/>
      <c r="Y1392" s="91"/>
      <c r="Z1392" s="91"/>
      <c r="AA1392" s="91"/>
    </row>
    <row r="1393" spans="1:27" ht="16.2" x14ac:dyDescent="0.45">
      <c r="A1393" s="98"/>
      <c r="B1393" s="94"/>
      <c r="C1393" s="102"/>
      <c r="D1393" s="94"/>
      <c r="E1393" s="94"/>
      <c r="F1393" s="95"/>
      <c r="G1393" s="95"/>
      <c r="H1393" s="103"/>
      <c r="I1393" s="94"/>
      <c r="J1393" s="103" t="s">
        <v>48</v>
      </c>
      <c r="K1393" s="94"/>
      <c r="L1393" s="94"/>
      <c r="M1393" s="94"/>
      <c r="N1393" s="94"/>
      <c r="O1393" s="95"/>
      <c r="P1393" s="95"/>
      <c r="Q1393" s="95"/>
      <c r="R1393" s="95"/>
      <c r="S1393" s="4"/>
      <c r="T1393" s="4"/>
      <c r="U1393" s="4"/>
      <c r="V1393" s="4"/>
      <c r="W1393" s="4"/>
      <c r="X1393" s="4"/>
      <c r="Y1393" s="4"/>
      <c r="Z1393" s="4"/>
      <c r="AA1393" s="4"/>
    </row>
    <row r="1394" spans="1:27" ht="24" x14ac:dyDescent="0.65">
      <c r="A1394" s="104"/>
      <c r="B1394" s="104"/>
      <c r="C1394" s="104"/>
      <c r="D1394" s="104"/>
      <c r="E1394" s="104"/>
      <c r="F1394" s="104"/>
      <c r="G1394" s="104"/>
      <c r="H1394" s="104"/>
      <c r="I1394" s="104"/>
      <c r="J1394" s="104"/>
      <c r="K1394" s="104"/>
      <c r="L1394" s="104"/>
      <c r="M1394" s="104"/>
      <c r="N1394" s="104"/>
      <c r="O1394" s="104"/>
      <c r="P1394" s="104"/>
      <c r="Q1394" s="104"/>
      <c r="R1394" s="104"/>
      <c r="S1394" s="104"/>
      <c r="T1394" s="104"/>
      <c r="U1394" s="104"/>
      <c r="V1394" s="104"/>
      <c r="W1394" s="104"/>
      <c r="X1394" s="104"/>
      <c r="Y1394" s="104"/>
      <c r="Z1394" s="104"/>
      <c r="AA1394" s="104"/>
    </row>
    <row r="1395" spans="1:27" ht="24" x14ac:dyDescent="0.65">
      <c r="A1395" s="104"/>
      <c r="B1395" s="104"/>
      <c r="C1395" s="104"/>
      <c r="D1395" s="104"/>
      <c r="E1395" s="104"/>
      <c r="F1395" s="104"/>
      <c r="G1395" s="104"/>
      <c r="H1395" s="104"/>
      <c r="I1395" s="104"/>
      <c r="J1395" s="104"/>
      <c r="K1395" s="104"/>
      <c r="L1395" s="104"/>
      <c r="M1395" s="104"/>
      <c r="N1395" s="104"/>
      <c r="O1395" s="104"/>
      <c r="P1395" s="104"/>
      <c r="Q1395" s="104"/>
      <c r="R1395" s="104"/>
      <c r="S1395" s="104"/>
      <c r="T1395" s="104"/>
      <c r="U1395" s="104"/>
      <c r="V1395" s="104"/>
      <c r="W1395" s="104"/>
      <c r="X1395" s="104"/>
      <c r="Y1395" s="104"/>
      <c r="Z1395" s="104"/>
      <c r="AA1395" s="104"/>
    </row>
    <row r="1396" spans="1:27" ht="16.2" x14ac:dyDescent="0.45">
      <c r="A1396" s="4"/>
      <c r="B1396" s="4"/>
      <c r="C1396" s="105"/>
      <c r="D1396" s="4"/>
      <c r="E1396" s="4"/>
      <c r="F1396" s="4"/>
      <c r="G1396" s="4"/>
      <c r="H1396" s="4"/>
      <c r="I1396" s="106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</row>
    <row r="1397" spans="1:27" ht="16.2" x14ac:dyDescent="0.45">
      <c r="A1397" s="4"/>
      <c r="B1397" s="4"/>
      <c r="C1397" s="105"/>
      <c r="D1397" s="4"/>
      <c r="E1397" s="4"/>
      <c r="F1397" s="4"/>
      <c r="G1397" s="4"/>
      <c r="H1397" s="4"/>
      <c r="I1397" s="106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</row>
    <row r="1398" spans="1:27" ht="16.2" x14ac:dyDescent="0.45">
      <c r="A1398" s="4"/>
      <c r="B1398" s="4"/>
      <c r="C1398" s="105"/>
      <c r="D1398" s="4"/>
      <c r="E1398" s="4"/>
      <c r="F1398" s="4"/>
      <c r="G1398" s="4"/>
      <c r="H1398" s="4"/>
      <c r="I1398" s="106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</row>
    <row r="1399" spans="1:27" ht="16.2" x14ac:dyDescent="0.45">
      <c r="A1399" s="4"/>
      <c r="B1399" s="4"/>
      <c r="C1399" s="105"/>
      <c r="D1399" s="4"/>
      <c r="E1399" s="4"/>
      <c r="F1399" s="4"/>
      <c r="G1399" s="4"/>
      <c r="H1399" s="4"/>
      <c r="I1399" s="106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</row>
    <row r="1400" spans="1:27" ht="16.2" x14ac:dyDescent="0.45">
      <c r="A1400" s="4"/>
      <c r="B1400" s="4"/>
      <c r="C1400" s="105"/>
      <c r="D1400" s="4"/>
      <c r="E1400" s="4"/>
      <c r="F1400" s="4"/>
      <c r="G1400" s="4"/>
      <c r="H1400" s="4"/>
      <c r="I1400" s="106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</row>
    <row r="1401" spans="1:27" ht="16.2" x14ac:dyDescent="0.45">
      <c r="A1401" s="4"/>
      <c r="B1401" s="4"/>
      <c r="C1401" s="105"/>
      <c r="D1401" s="4"/>
      <c r="E1401" s="4"/>
      <c r="F1401" s="4"/>
      <c r="G1401" s="4"/>
      <c r="H1401" s="4"/>
      <c r="I1401" s="106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 t="s">
        <v>51</v>
      </c>
    </row>
    <row r="1402" spans="1:27" ht="18" x14ac:dyDescent="0.5">
      <c r="A1402" s="4"/>
      <c r="B1402" s="4"/>
      <c r="C1402" s="105"/>
      <c r="D1402" s="4"/>
      <c r="E1402" s="4"/>
      <c r="F1402" s="4"/>
      <c r="G1402" s="4"/>
      <c r="H1402" s="4"/>
      <c r="I1402" s="106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5" t="s">
        <v>0</v>
      </c>
    </row>
    <row r="1403" spans="1:27" ht="24" x14ac:dyDescent="0.65">
      <c r="A1403" s="6" t="s">
        <v>1</v>
      </c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</row>
    <row r="1404" spans="1:27" ht="24" x14ac:dyDescent="0.65">
      <c r="A1404" s="6" t="s">
        <v>2</v>
      </c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</row>
    <row r="1405" spans="1:27" ht="24" x14ac:dyDescent="0.65">
      <c r="A1405" s="7"/>
      <c r="B1405" s="8" t="s">
        <v>3</v>
      </c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9" t="s">
        <v>169</v>
      </c>
      <c r="N1405" s="9"/>
      <c r="O1405" s="9"/>
      <c r="P1405" s="9"/>
      <c r="Q1405" s="10" t="s">
        <v>170</v>
      </c>
      <c r="R1405" s="10"/>
      <c r="S1405" s="10" t="s">
        <v>100</v>
      </c>
      <c r="T1405" s="10"/>
      <c r="U1405" s="11" t="s">
        <v>7</v>
      </c>
      <c r="V1405" s="11"/>
      <c r="W1405" s="11"/>
      <c r="X1405" s="11"/>
      <c r="Y1405" s="11"/>
      <c r="Z1405" s="11"/>
      <c r="AA1405" s="11"/>
    </row>
    <row r="1406" spans="1:27" ht="18" x14ac:dyDescent="0.5">
      <c r="A1406" s="12" t="s">
        <v>8</v>
      </c>
      <c r="B1406" s="13" t="s">
        <v>9</v>
      </c>
      <c r="C1406" s="14" t="s">
        <v>10</v>
      </c>
      <c r="D1406" s="15" t="s">
        <v>11</v>
      </c>
      <c r="E1406" s="15"/>
      <c r="F1406" s="15"/>
      <c r="G1406" s="15"/>
      <c r="H1406" s="15"/>
      <c r="I1406" s="15"/>
      <c r="J1406" s="15"/>
      <c r="K1406" s="16" t="s">
        <v>12</v>
      </c>
      <c r="L1406" s="17"/>
      <c r="M1406" s="17"/>
      <c r="N1406" s="17"/>
      <c r="O1406" s="17"/>
      <c r="P1406" s="17"/>
      <c r="Q1406" s="17"/>
      <c r="R1406" s="17"/>
      <c r="S1406" s="17"/>
      <c r="T1406" s="17"/>
      <c r="U1406" s="18"/>
      <c r="V1406" s="19" t="s">
        <v>13</v>
      </c>
      <c r="W1406" s="19" t="s">
        <v>14</v>
      </c>
      <c r="X1406" s="19" t="s">
        <v>15</v>
      </c>
      <c r="Y1406" s="19" t="s">
        <v>16</v>
      </c>
      <c r="Z1406" s="19" t="s">
        <v>17</v>
      </c>
      <c r="AA1406" s="20" t="s">
        <v>18</v>
      </c>
    </row>
    <row r="1407" spans="1:27" ht="16.2" x14ac:dyDescent="0.45">
      <c r="A1407" s="12"/>
      <c r="B1407" s="13"/>
      <c r="C1407" s="14"/>
      <c r="D1407" s="21" t="s">
        <v>19</v>
      </c>
      <c r="E1407" s="22"/>
      <c r="F1407" s="23"/>
      <c r="G1407" s="24" t="s">
        <v>20</v>
      </c>
      <c r="H1407" s="25" t="s">
        <v>21</v>
      </c>
      <c r="I1407" s="26" t="s">
        <v>22</v>
      </c>
      <c r="J1407" s="25" t="s">
        <v>23</v>
      </c>
      <c r="K1407" s="27" t="s">
        <v>8</v>
      </c>
      <c r="L1407" s="28" t="s">
        <v>24</v>
      </c>
      <c r="M1407" s="28" t="s">
        <v>25</v>
      </c>
      <c r="N1407" s="29" t="s">
        <v>20</v>
      </c>
      <c r="O1407" s="28" t="s">
        <v>26</v>
      </c>
      <c r="P1407" s="29" t="s">
        <v>27</v>
      </c>
      <c r="Q1407" s="30" t="s">
        <v>28</v>
      </c>
      <c r="R1407" s="28" t="s">
        <v>29</v>
      </c>
      <c r="S1407" s="31" t="s">
        <v>30</v>
      </c>
      <c r="T1407" s="32"/>
      <c r="U1407" s="28" t="s">
        <v>31</v>
      </c>
      <c r="V1407" s="33"/>
      <c r="W1407" s="33"/>
      <c r="X1407" s="33"/>
      <c r="Y1407" s="33"/>
      <c r="Z1407" s="33"/>
      <c r="AA1407" s="34"/>
    </row>
    <row r="1408" spans="1:27" x14ac:dyDescent="0.3">
      <c r="A1408" s="12"/>
      <c r="B1408" s="13"/>
      <c r="C1408" s="14"/>
      <c r="D1408" s="35"/>
      <c r="E1408" s="36"/>
      <c r="F1408" s="37"/>
      <c r="G1408" s="24"/>
      <c r="H1408" s="38"/>
      <c r="I1408" s="39"/>
      <c r="J1408" s="38"/>
      <c r="K1408" s="40"/>
      <c r="L1408" s="41"/>
      <c r="M1408" s="41"/>
      <c r="N1408" s="42"/>
      <c r="O1408" s="41"/>
      <c r="P1408" s="42"/>
      <c r="Q1408" s="43"/>
      <c r="R1408" s="41"/>
      <c r="S1408" s="30" t="s">
        <v>32</v>
      </c>
      <c r="T1408" s="30" t="s">
        <v>33</v>
      </c>
      <c r="U1408" s="41"/>
      <c r="V1408" s="33"/>
      <c r="W1408" s="33"/>
      <c r="X1408" s="33"/>
      <c r="Y1408" s="33"/>
      <c r="Z1408" s="33"/>
      <c r="AA1408" s="34"/>
    </row>
    <row r="1409" spans="1:27" x14ac:dyDescent="0.3">
      <c r="A1409" s="12"/>
      <c r="B1409" s="13"/>
      <c r="C1409" s="14"/>
      <c r="D1409" s="44" t="s">
        <v>34</v>
      </c>
      <c r="E1409" s="44" t="s">
        <v>35</v>
      </c>
      <c r="F1409" s="44" t="s">
        <v>36</v>
      </c>
      <c r="G1409" s="24"/>
      <c r="H1409" s="38"/>
      <c r="I1409" s="39"/>
      <c r="J1409" s="38"/>
      <c r="K1409" s="40"/>
      <c r="L1409" s="41"/>
      <c r="M1409" s="41"/>
      <c r="N1409" s="42"/>
      <c r="O1409" s="41"/>
      <c r="P1409" s="42"/>
      <c r="Q1409" s="43"/>
      <c r="R1409" s="41"/>
      <c r="S1409" s="43"/>
      <c r="T1409" s="43"/>
      <c r="U1409" s="41"/>
      <c r="V1409" s="33"/>
      <c r="W1409" s="33"/>
      <c r="X1409" s="33"/>
      <c r="Y1409" s="33"/>
      <c r="Z1409" s="33"/>
      <c r="AA1409" s="34"/>
    </row>
    <row r="1410" spans="1:27" x14ac:dyDescent="0.3">
      <c r="A1410" s="12"/>
      <c r="B1410" s="13"/>
      <c r="C1410" s="14"/>
      <c r="D1410" s="45"/>
      <c r="E1410" s="45"/>
      <c r="F1410" s="45"/>
      <c r="G1410" s="24"/>
      <c r="H1410" s="38"/>
      <c r="I1410" s="39"/>
      <c r="J1410" s="38"/>
      <c r="K1410" s="40"/>
      <c r="L1410" s="41"/>
      <c r="M1410" s="41"/>
      <c r="N1410" s="42"/>
      <c r="O1410" s="41"/>
      <c r="P1410" s="42"/>
      <c r="Q1410" s="43"/>
      <c r="R1410" s="41"/>
      <c r="S1410" s="43"/>
      <c r="T1410" s="43"/>
      <c r="U1410" s="41"/>
      <c r="V1410" s="33"/>
      <c r="W1410" s="33"/>
      <c r="X1410" s="33"/>
      <c r="Y1410" s="33"/>
      <c r="Z1410" s="33"/>
      <c r="AA1410" s="34"/>
    </row>
    <row r="1411" spans="1:27" x14ac:dyDescent="0.3">
      <c r="A1411" s="12"/>
      <c r="B1411" s="13"/>
      <c r="C1411" s="14"/>
      <c r="D1411" s="46"/>
      <c r="E1411" s="46"/>
      <c r="F1411" s="46"/>
      <c r="G1411" s="47"/>
      <c r="H1411" s="48"/>
      <c r="I1411" s="49"/>
      <c r="J1411" s="48"/>
      <c r="K1411" s="50"/>
      <c r="L1411" s="51"/>
      <c r="M1411" s="51"/>
      <c r="N1411" s="52"/>
      <c r="O1411" s="51"/>
      <c r="P1411" s="52"/>
      <c r="Q1411" s="53"/>
      <c r="R1411" s="51"/>
      <c r="S1411" s="53"/>
      <c r="T1411" s="53"/>
      <c r="U1411" s="51"/>
      <c r="V1411" s="54"/>
      <c r="W1411" s="54"/>
      <c r="X1411" s="54"/>
      <c r="Y1411" s="54"/>
      <c r="Z1411" s="54"/>
      <c r="AA1411" s="55"/>
    </row>
    <row r="1412" spans="1:27" ht="16.2" x14ac:dyDescent="0.45">
      <c r="A1412" s="56">
        <v>1</v>
      </c>
      <c r="B1412" s="57" t="s">
        <v>37</v>
      </c>
      <c r="C1412" s="57">
        <v>666</v>
      </c>
      <c r="D1412" s="58">
        <v>0</v>
      </c>
      <c r="E1412" s="58">
        <v>0</v>
      </c>
      <c r="F1412" s="59">
        <v>87</v>
      </c>
      <c r="G1412" s="58">
        <v>1</v>
      </c>
      <c r="H1412" s="60">
        <f t="shared" ref="H1412" si="104">(D1412*400)+(E1412*100)+(F1412)</f>
        <v>87</v>
      </c>
      <c r="I1412" s="61">
        <v>85</v>
      </c>
      <c r="J1412" s="62">
        <f t="shared" ref="J1412" si="105">(H1412*I1412)</f>
        <v>7395</v>
      </c>
      <c r="K1412" s="57"/>
      <c r="L1412" s="63"/>
      <c r="M1412" s="63"/>
      <c r="N1412" s="63"/>
      <c r="O1412" s="64"/>
      <c r="P1412" s="65"/>
      <c r="Q1412" s="66"/>
      <c r="R1412" s="66"/>
      <c r="S1412" s="67"/>
      <c r="T1412" s="67"/>
      <c r="U1412" s="68"/>
      <c r="V1412" s="69"/>
      <c r="W1412" s="70"/>
      <c r="X1412" s="63"/>
      <c r="Y1412" s="62">
        <f>(J1412)</f>
        <v>7395</v>
      </c>
      <c r="Z1412" s="60">
        <v>0.01</v>
      </c>
      <c r="AA1412" s="71">
        <f>Y1412*Z1412/100</f>
        <v>0.73950000000000005</v>
      </c>
    </row>
    <row r="1413" spans="1:27" ht="16.2" x14ac:dyDescent="0.45">
      <c r="A1413" s="57"/>
      <c r="B1413" s="57"/>
      <c r="C1413" s="57"/>
      <c r="D1413" s="58"/>
      <c r="E1413" s="58"/>
      <c r="F1413" s="59"/>
      <c r="G1413" s="58"/>
      <c r="H1413" s="72"/>
      <c r="I1413" s="61"/>
      <c r="J1413" s="62"/>
      <c r="K1413" s="57"/>
      <c r="L1413" s="63"/>
      <c r="M1413" s="63"/>
      <c r="N1413" s="63"/>
      <c r="O1413" s="64"/>
      <c r="P1413" s="73"/>
      <c r="Q1413" s="66"/>
      <c r="R1413" s="66"/>
      <c r="S1413" s="67"/>
      <c r="T1413" s="67"/>
      <c r="U1413" s="68"/>
      <c r="V1413" s="74"/>
      <c r="W1413" s="75"/>
      <c r="X1413" s="63"/>
      <c r="Y1413" s="62"/>
      <c r="Z1413" s="60"/>
      <c r="AA1413" s="71"/>
    </row>
    <row r="1414" spans="1:27" ht="16.2" x14ac:dyDescent="0.45">
      <c r="A1414" s="76"/>
      <c r="B1414" s="76"/>
      <c r="C1414" s="77"/>
      <c r="D1414" s="77"/>
      <c r="E1414" s="77"/>
      <c r="F1414" s="77"/>
      <c r="G1414" s="77"/>
      <c r="H1414" s="78"/>
      <c r="I1414" s="79"/>
      <c r="J1414" s="80"/>
      <c r="K1414" s="81"/>
      <c r="L1414" s="82"/>
      <c r="M1414" s="82"/>
      <c r="N1414" s="82"/>
      <c r="O1414" s="83"/>
      <c r="P1414" s="84"/>
      <c r="Q1414" s="85"/>
      <c r="R1414" s="85"/>
      <c r="S1414" s="84"/>
      <c r="T1414" s="84"/>
      <c r="U1414" s="86"/>
      <c r="V1414" s="87"/>
      <c r="W1414" s="87"/>
      <c r="X1414" s="88"/>
      <c r="Y1414" s="89"/>
      <c r="Z1414" s="83"/>
      <c r="AA1414" s="90">
        <f>SUM(AA1412:AA1413)</f>
        <v>0.73950000000000005</v>
      </c>
    </row>
    <row r="1415" spans="1:27" ht="16.2" x14ac:dyDescent="0.45">
      <c r="A1415" s="1"/>
      <c r="B1415" s="1"/>
      <c r="C1415" s="2"/>
      <c r="D1415" s="1"/>
      <c r="E1415" s="1"/>
      <c r="F1415" s="1"/>
      <c r="G1415" s="1"/>
      <c r="H1415" s="1"/>
      <c r="I1415" s="3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</row>
    <row r="1416" spans="1:27" ht="16.2" x14ac:dyDescent="0.45">
      <c r="A1416" s="91"/>
      <c r="B1416" s="92" t="s">
        <v>38</v>
      </c>
      <c r="C1416" s="93" t="s">
        <v>39</v>
      </c>
      <c r="D1416" s="93"/>
      <c r="E1416" s="94"/>
      <c r="F1416" s="95"/>
      <c r="G1416" s="95"/>
      <c r="H1416" s="92"/>
      <c r="I1416" s="92"/>
      <c r="J1416" s="92" t="s">
        <v>40</v>
      </c>
      <c r="K1416" s="92"/>
      <c r="L1416" s="92"/>
      <c r="M1416" s="92"/>
      <c r="N1416" s="92"/>
      <c r="O1416" s="96"/>
      <c r="P1416" s="96"/>
      <c r="Q1416" s="96"/>
      <c r="R1416" s="96"/>
      <c r="S1416" s="1"/>
      <c r="T1416" s="1"/>
      <c r="U1416" s="1"/>
      <c r="V1416" s="97" t="s">
        <v>41</v>
      </c>
      <c r="W1416" s="97"/>
      <c r="X1416" s="98"/>
      <c r="Y1416" s="99">
        <f>AA1414</f>
        <v>0.73950000000000005</v>
      </c>
      <c r="Z1416" s="97" t="s">
        <v>42</v>
      </c>
      <c r="AA1416" s="1"/>
    </row>
    <row r="1417" spans="1:27" ht="16.2" x14ac:dyDescent="0.45">
      <c r="A1417" s="91"/>
      <c r="B1417" s="92"/>
      <c r="C1417" s="93"/>
      <c r="D1417" s="93"/>
      <c r="E1417" s="94"/>
      <c r="F1417" s="95"/>
      <c r="G1417" s="95"/>
      <c r="H1417" s="92"/>
      <c r="I1417" s="92"/>
      <c r="J1417" s="92" t="s">
        <v>43</v>
      </c>
      <c r="K1417" s="92"/>
      <c r="L1417" s="92"/>
      <c r="M1417" s="92"/>
      <c r="N1417" s="92"/>
      <c r="O1417" s="96"/>
      <c r="P1417" s="96"/>
      <c r="Q1417" s="96"/>
      <c r="R1417" s="96"/>
      <c r="S1417" s="1"/>
      <c r="T1417" s="1"/>
      <c r="U1417" s="1"/>
      <c r="V1417" s="100" t="s">
        <v>44</v>
      </c>
      <c r="W1417" s="100"/>
      <c r="X1417" s="100"/>
      <c r="Y1417" s="101">
        <f>Y1416*90%</f>
        <v>0.66555000000000009</v>
      </c>
      <c r="Z1417" s="97" t="s">
        <v>42</v>
      </c>
      <c r="AA1417" s="1"/>
    </row>
    <row r="1418" spans="1:27" ht="16.2" x14ac:dyDescent="0.45">
      <c r="A1418" s="91"/>
      <c r="B1418" s="92"/>
      <c r="C1418" s="93"/>
      <c r="D1418" s="93"/>
      <c r="E1418" s="94"/>
      <c r="F1418" s="95"/>
      <c r="G1418" s="95"/>
      <c r="H1418" s="92"/>
      <c r="I1418" s="92"/>
      <c r="J1418" s="92" t="s">
        <v>45</v>
      </c>
      <c r="K1418" s="92"/>
      <c r="L1418" s="92"/>
      <c r="M1418" s="92"/>
      <c r="N1418" s="92"/>
      <c r="O1418" s="96"/>
      <c r="P1418" s="96"/>
      <c r="Q1418" s="96"/>
      <c r="R1418" s="92"/>
      <c r="S1418" s="1"/>
      <c r="T1418" s="1"/>
      <c r="U1418" s="1"/>
      <c r="V1418" s="91" t="s">
        <v>46</v>
      </c>
      <c r="W1418" s="91"/>
      <c r="X1418" s="91"/>
      <c r="Y1418" s="101">
        <f>Y1416-Y1417</f>
        <v>7.394999999999996E-2</v>
      </c>
      <c r="Z1418" s="97" t="s">
        <v>42</v>
      </c>
      <c r="AA1418" s="91"/>
    </row>
    <row r="1419" spans="1:27" ht="16.2" x14ac:dyDescent="0.45">
      <c r="A1419" s="91"/>
      <c r="B1419" s="92"/>
      <c r="C1419" s="93"/>
      <c r="D1419" s="93"/>
      <c r="E1419" s="94"/>
      <c r="F1419" s="95"/>
      <c r="G1419" s="95"/>
      <c r="H1419" s="92"/>
      <c r="I1419" s="94"/>
      <c r="J1419" s="92" t="s">
        <v>47</v>
      </c>
      <c r="K1419" s="94"/>
      <c r="L1419" s="94"/>
      <c r="M1419" s="94"/>
      <c r="N1419" s="94"/>
      <c r="O1419" s="96"/>
      <c r="P1419" s="96"/>
      <c r="Q1419" s="96"/>
      <c r="R1419" s="92"/>
      <c r="S1419" s="1"/>
      <c r="T1419" s="1"/>
      <c r="U1419" s="1"/>
      <c r="V1419" s="1"/>
      <c r="W1419" s="1"/>
      <c r="X1419" s="91"/>
      <c r="Y1419" s="91"/>
      <c r="Z1419" s="91"/>
      <c r="AA1419" s="91"/>
    </row>
    <row r="1420" spans="1:27" ht="16.2" x14ac:dyDescent="0.45">
      <c r="A1420" s="98"/>
      <c r="B1420" s="94"/>
      <c r="C1420" s="102"/>
      <c r="D1420" s="94"/>
      <c r="E1420" s="94"/>
      <c r="F1420" s="95"/>
      <c r="G1420" s="95"/>
      <c r="H1420" s="103"/>
      <c r="I1420" s="94"/>
      <c r="J1420" s="103" t="s">
        <v>48</v>
      </c>
      <c r="K1420" s="94"/>
      <c r="L1420" s="94"/>
      <c r="M1420" s="94"/>
      <c r="N1420" s="94"/>
      <c r="O1420" s="95"/>
      <c r="P1420" s="95"/>
      <c r="Q1420" s="95"/>
      <c r="R1420" s="95"/>
      <c r="S1420" s="4"/>
      <c r="T1420" s="4"/>
      <c r="U1420" s="4"/>
      <c r="V1420" s="4"/>
      <c r="W1420" s="4"/>
      <c r="X1420" s="4"/>
      <c r="Y1420" s="4"/>
      <c r="Z1420" s="4"/>
      <c r="AA1420" s="4"/>
    </row>
    <row r="1421" spans="1:27" ht="24" x14ac:dyDescent="0.65">
      <c r="A1421" s="104"/>
      <c r="B1421" s="104"/>
      <c r="C1421" s="104"/>
      <c r="D1421" s="104"/>
      <c r="E1421" s="104"/>
      <c r="F1421" s="104"/>
      <c r="G1421" s="104"/>
      <c r="H1421" s="104"/>
      <c r="I1421" s="104"/>
      <c r="J1421" s="104"/>
      <c r="K1421" s="104"/>
      <c r="L1421" s="104"/>
      <c r="M1421" s="104"/>
      <c r="N1421" s="104"/>
      <c r="O1421" s="104"/>
      <c r="P1421" s="104"/>
      <c r="Q1421" s="104"/>
      <c r="R1421" s="104"/>
      <c r="S1421" s="104"/>
      <c r="T1421" s="104"/>
      <c r="U1421" s="104"/>
      <c r="V1421" s="104"/>
      <c r="W1421" s="104"/>
      <c r="X1421" s="104"/>
      <c r="Y1421" s="104"/>
      <c r="Z1421" s="104"/>
      <c r="AA1421" s="104"/>
    </row>
    <row r="1422" spans="1:27" ht="24" x14ac:dyDescent="0.65">
      <c r="A1422" s="104"/>
      <c r="B1422" s="104"/>
      <c r="C1422" s="104"/>
      <c r="D1422" s="104"/>
      <c r="E1422" s="104"/>
      <c r="F1422" s="104"/>
      <c r="G1422" s="104"/>
      <c r="H1422" s="104"/>
      <c r="I1422" s="104"/>
      <c r="J1422" s="104"/>
      <c r="K1422" s="104"/>
      <c r="L1422" s="104"/>
      <c r="M1422" s="104"/>
      <c r="N1422" s="104"/>
      <c r="O1422" s="104"/>
      <c r="P1422" s="104"/>
      <c r="Q1422" s="104"/>
      <c r="R1422" s="104"/>
      <c r="S1422" s="104"/>
      <c r="T1422" s="104"/>
      <c r="U1422" s="104"/>
      <c r="V1422" s="104"/>
      <c r="W1422" s="104"/>
      <c r="X1422" s="104"/>
      <c r="Y1422" s="104"/>
      <c r="Z1422" s="104"/>
      <c r="AA1422" s="104"/>
    </row>
    <row r="1423" spans="1:27" ht="16.2" x14ac:dyDescent="0.45">
      <c r="A1423" s="4"/>
      <c r="B1423" s="4"/>
      <c r="C1423" s="105"/>
      <c r="D1423" s="4"/>
      <c r="E1423" s="4"/>
      <c r="F1423" s="4"/>
      <c r="G1423" s="4"/>
      <c r="H1423" s="4"/>
      <c r="I1423" s="106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</row>
    <row r="1424" spans="1:27" ht="16.2" x14ac:dyDescent="0.45">
      <c r="A1424" s="4"/>
      <c r="B1424" s="4"/>
      <c r="C1424" s="105"/>
      <c r="D1424" s="4"/>
      <c r="E1424" s="4"/>
      <c r="F1424" s="4"/>
      <c r="G1424" s="4"/>
      <c r="H1424" s="4"/>
      <c r="I1424" s="106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</row>
    <row r="1425" spans="1:27" ht="16.2" x14ac:dyDescent="0.45">
      <c r="A1425" s="4"/>
      <c r="B1425" s="4"/>
      <c r="C1425" s="105"/>
      <c r="D1425" s="4"/>
      <c r="E1425" s="4"/>
      <c r="F1425" s="4"/>
      <c r="G1425" s="4"/>
      <c r="H1425" s="4"/>
      <c r="I1425" s="106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</row>
    <row r="1426" spans="1:27" ht="16.2" x14ac:dyDescent="0.45">
      <c r="A1426" s="4"/>
      <c r="B1426" s="4"/>
      <c r="C1426" s="105"/>
      <c r="D1426" s="4"/>
      <c r="E1426" s="4"/>
      <c r="F1426" s="4"/>
      <c r="G1426" s="4"/>
      <c r="H1426" s="4"/>
      <c r="I1426" s="106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</row>
    <row r="1427" spans="1:27" ht="16.2" x14ac:dyDescent="0.45">
      <c r="A1427" s="4"/>
      <c r="B1427" s="4"/>
      <c r="C1427" s="105"/>
      <c r="D1427" s="4"/>
      <c r="E1427" s="4"/>
      <c r="F1427" s="4"/>
      <c r="G1427" s="4"/>
      <c r="H1427" s="4"/>
      <c r="I1427" s="106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</row>
    <row r="1428" spans="1:27" ht="16.2" x14ac:dyDescent="0.45">
      <c r="A1428" s="4"/>
      <c r="B1428" s="4"/>
      <c r="C1428" s="105"/>
      <c r="D1428" s="4"/>
      <c r="E1428" s="4"/>
      <c r="F1428" s="4"/>
      <c r="G1428" s="4"/>
      <c r="H1428" s="4"/>
      <c r="I1428" s="106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 t="s">
        <v>51</v>
      </c>
    </row>
    <row r="1429" spans="1:27" ht="18" x14ac:dyDescent="0.5">
      <c r="A1429" s="4"/>
      <c r="B1429" s="4"/>
      <c r="C1429" s="105"/>
      <c r="D1429" s="4"/>
      <c r="E1429" s="4"/>
      <c r="F1429" s="4"/>
      <c r="G1429" s="4"/>
      <c r="H1429" s="4"/>
      <c r="I1429" s="106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5" t="s">
        <v>0</v>
      </c>
    </row>
    <row r="1430" spans="1:27" ht="24" x14ac:dyDescent="0.65">
      <c r="A1430" s="6" t="s">
        <v>1</v>
      </c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</row>
    <row r="1431" spans="1:27" ht="24" x14ac:dyDescent="0.65">
      <c r="A1431" s="6" t="s">
        <v>2</v>
      </c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</row>
    <row r="1432" spans="1:27" ht="24" x14ac:dyDescent="0.65">
      <c r="A1432" s="7"/>
      <c r="B1432" s="8" t="s">
        <v>3</v>
      </c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9" t="s">
        <v>171</v>
      </c>
      <c r="N1432" s="9"/>
      <c r="O1432" s="9"/>
      <c r="P1432" s="9"/>
      <c r="Q1432" s="10" t="s">
        <v>83</v>
      </c>
      <c r="R1432" s="10"/>
      <c r="S1432" s="10" t="s">
        <v>87</v>
      </c>
      <c r="T1432" s="10"/>
      <c r="U1432" s="11" t="s">
        <v>7</v>
      </c>
      <c r="V1432" s="11"/>
      <c r="W1432" s="11"/>
      <c r="X1432" s="11"/>
      <c r="Y1432" s="11"/>
      <c r="Z1432" s="11"/>
      <c r="AA1432" s="11"/>
    </row>
    <row r="1433" spans="1:27" ht="18" x14ac:dyDescent="0.5">
      <c r="A1433" s="12" t="s">
        <v>8</v>
      </c>
      <c r="B1433" s="13" t="s">
        <v>9</v>
      </c>
      <c r="C1433" s="14" t="s">
        <v>10</v>
      </c>
      <c r="D1433" s="15" t="s">
        <v>11</v>
      </c>
      <c r="E1433" s="15"/>
      <c r="F1433" s="15"/>
      <c r="G1433" s="15"/>
      <c r="H1433" s="15"/>
      <c r="I1433" s="15"/>
      <c r="J1433" s="15"/>
      <c r="K1433" s="16" t="s">
        <v>12</v>
      </c>
      <c r="L1433" s="17"/>
      <c r="M1433" s="17"/>
      <c r="N1433" s="17"/>
      <c r="O1433" s="17"/>
      <c r="P1433" s="17"/>
      <c r="Q1433" s="17"/>
      <c r="R1433" s="17"/>
      <c r="S1433" s="17"/>
      <c r="T1433" s="17"/>
      <c r="U1433" s="18"/>
      <c r="V1433" s="19" t="s">
        <v>13</v>
      </c>
      <c r="W1433" s="19" t="s">
        <v>14</v>
      </c>
      <c r="X1433" s="19" t="s">
        <v>15</v>
      </c>
      <c r="Y1433" s="19" t="s">
        <v>16</v>
      </c>
      <c r="Z1433" s="19" t="s">
        <v>17</v>
      </c>
      <c r="AA1433" s="20" t="s">
        <v>18</v>
      </c>
    </row>
    <row r="1434" spans="1:27" ht="16.2" x14ac:dyDescent="0.45">
      <c r="A1434" s="12"/>
      <c r="B1434" s="13"/>
      <c r="C1434" s="14"/>
      <c r="D1434" s="21" t="s">
        <v>19</v>
      </c>
      <c r="E1434" s="22"/>
      <c r="F1434" s="23"/>
      <c r="G1434" s="24" t="s">
        <v>20</v>
      </c>
      <c r="H1434" s="25" t="s">
        <v>21</v>
      </c>
      <c r="I1434" s="26" t="s">
        <v>22</v>
      </c>
      <c r="J1434" s="25" t="s">
        <v>23</v>
      </c>
      <c r="K1434" s="27" t="s">
        <v>8</v>
      </c>
      <c r="L1434" s="28" t="s">
        <v>24</v>
      </c>
      <c r="M1434" s="28" t="s">
        <v>25</v>
      </c>
      <c r="N1434" s="29" t="s">
        <v>20</v>
      </c>
      <c r="O1434" s="28" t="s">
        <v>26</v>
      </c>
      <c r="P1434" s="29" t="s">
        <v>27</v>
      </c>
      <c r="Q1434" s="30" t="s">
        <v>28</v>
      </c>
      <c r="R1434" s="28" t="s">
        <v>29</v>
      </c>
      <c r="S1434" s="31" t="s">
        <v>30</v>
      </c>
      <c r="T1434" s="32"/>
      <c r="U1434" s="28" t="s">
        <v>31</v>
      </c>
      <c r="V1434" s="33"/>
      <c r="W1434" s="33"/>
      <c r="X1434" s="33"/>
      <c r="Y1434" s="33"/>
      <c r="Z1434" s="33"/>
      <c r="AA1434" s="34"/>
    </row>
    <row r="1435" spans="1:27" x14ac:dyDescent="0.3">
      <c r="A1435" s="12"/>
      <c r="B1435" s="13"/>
      <c r="C1435" s="14"/>
      <c r="D1435" s="35"/>
      <c r="E1435" s="36"/>
      <c r="F1435" s="37"/>
      <c r="G1435" s="24"/>
      <c r="H1435" s="38"/>
      <c r="I1435" s="39"/>
      <c r="J1435" s="38"/>
      <c r="K1435" s="40"/>
      <c r="L1435" s="41"/>
      <c r="M1435" s="41"/>
      <c r="N1435" s="42"/>
      <c r="O1435" s="41"/>
      <c r="P1435" s="42"/>
      <c r="Q1435" s="43"/>
      <c r="R1435" s="41"/>
      <c r="S1435" s="30" t="s">
        <v>32</v>
      </c>
      <c r="T1435" s="30" t="s">
        <v>33</v>
      </c>
      <c r="U1435" s="41"/>
      <c r="V1435" s="33"/>
      <c r="W1435" s="33"/>
      <c r="X1435" s="33"/>
      <c r="Y1435" s="33"/>
      <c r="Z1435" s="33"/>
      <c r="AA1435" s="34"/>
    </row>
    <row r="1436" spans="1:27" x14ac:dyDescent="0.3">
      <c r="A1436" s="12"/>
      <c r="B1436" s="13"/>
      <c r="C1436" s="14"/>
      <c r="D1436" s="44" t="s">
        <v>34</v>
      </c>
      <c r="E1436" s="44" t="s">
        <v>35</v>
      </c>
      <c r="F1436" s="44" t="s">
        <v>36</v>
      </c>
      <c r="G1436" s="24"/>
      <c r="H1436" s="38"/>
      <c r="I1436" s="39"/>
      <c r="J1436" s="38"/>
      <c r="K1436" s="40"/>
      <c r="L1436" s="41"/>
      <c r="M1436" s="41"/>
      <c r="N1436" s="42"/>
      <c r="O1436" s="41"/>
      <c r="P1436" s="42"/>
      <c r="Q1436" s="43"/>
      <c r="R1436" s="41"/>
      <c r="S1436" s="43"/>
      <c r="T1436" s="43"/>
      <c r="U1436" s="41"/>
      <c r="V1436" s="33"/>
      <c r="W1436" s="33"/>
      <c r="X1436" s="33"/>
      <c r="Y1436" s="33"/>
      <c r="Z1436" s="33"/>
      <c r="AA1436" s="34"/>
    </row>
    <row r="1437" spans="1:27" x14ac:dyDescent="0.3">
      <c r="A1437" s="12"/>
      <c r="B1437" s="13"/>
      <c r="C1437" s="14"/>
      <c r="D1437" s="45"/>
      <c r="E1437" s="45"/>
      <c r="F1437" s="45"/>
      <c r="G1437" s="24"/>
      <c r="H1437" s="38"/>
      <c r="I1437" s="39"/>
      <c r="J1437" s="38"/>
      <c r="K1437" s="40"/>
      <c r="L1437" s="41"/>
      <c r="M1437" s="41"/>
      <c r="N1437" s="42"/>
      <c r="O1437" s="41"/>
      <c r="P1437" s="42"/>
      <c r="Q1437" s="43"/>
      <c r="R1437" s="41"/>
      <c r="S1437" s="43"/>
      <c r="T1437" s="43"/>
      <c r="U1437" s="41"/>
      <c r="V1437" s="33"/>
      <c r="W1437" s="33"/>
      <c r="X1437" s="33"/>
      <c r="Y1437" s="33"/>
      <c r="Z1437" s="33"/>
      <c r="AA1437" s="34"/>
    </row>
    <row r="1438" spans="1:27" x14ac:dyDescent="0.3">
      <c r="A1438" s="12"/>
      <c r="B1438" s="13"/>
      <c r="C1438" s="14"/>
      <c r="D1438" s="46"/>
      <c r="E1438" s="46"/>
      <c r="F1438" s="46"/>
      <c r="G1438" s="47"/>
      <c r="H1438" s="48"/>
      <c r="I1438" s="49"/>
      <c r="J1438" s="48"/>
      <c r="K1438" s="50"/>
      <c r="L1438" s="51"/>
      <c r="M1438" s="51"/>
      <c r="N1438" s="52"/>
      <c r="O1438" s="51"/>
      <c r="P1438" s="52"/>
      <c r="Q1438" s="53"/>
      <c r="R1438" s="51"/>
      <c r="S1438" s="53"/>
      <c r="T1438" s="53"/>
      <c r="U1438" s="51"/>
      <c r="V1438" s="54"/>
      <c r="W1438" s="54"/>
      <c r="X1438" s="54"/>
      <c r="Y1438" s="54"/>
      <c r="Z1438" s="54"/>
      <c r="AA1438" s="55"/>
    </row>
    <row r="1439" spans="1:27" ht="16.2" x14ac:dyDescent="0.45">
      <c r="A1439" s="56">
        <v>1</v>
      </c>
      <c r="B1439" s="57" t="s">
        <v>37</v>
      </c>
      <c r="C1439" s="57">
        <v>670</v>
      </c>
      <c r="D1439" s="58">
        <v>0</v>
      </c>
      <c r="E1439" s="58">
        <v>1</v>
      </c>
      <c r="F1439" s="59">
        <v>72</v>
      </c>
      <c r="G1439" s="58">
        <v>1</v>
      </c>
      <c r="H1439" s="60">
        <f t="shared" ref="H1439" si="106">(D1439*400)+(E1439*100)+(F1439)</f>
        <v>172</v>
      </c>
      <c r="I1439" s="61">
        <v>85</v>
      </c>
      <c r="J1439" s="62">
        <f t="shared" ref="J1439" si="107">(H1439*I1439)</f>
        <v>14620</v>
      </c>
      <c r="K1439" s="57"/>
      <c r="L1439" s="63"/>
      <c r="M1439" s="63"/>
      <c r="N1439" s="63"/>
      <c r="O1439" s="64"/>
      <c r="P1439" s="65"/>
      <c r="Q1439" s="66"/>
      <c r="R1439" s="66"/>
      <c r="S1439" s="67"/>
      <c r="T1439" s="67"/>
      <c r="U1439" s="68"/>
      <c r="V1439" s="69"/>
      <c r="W1439" s="70"/>
      <c r="X1439" s="63"/>
      <c r="Y1439" s="62">
        <f>(J1439)</f>
        <v>14620</v>
      </c>
      <c r="Z1439" s="60">
        <v>0.01</v>
      </c>
      <c r="AA1439" s="71">
        <f>Y1439*Z1439/100</f>
        <v>1.4620000000000002</v>
      </c>
    </row>
    <row r="1440" spans="1:27" ht="16.2" x14ac:dyDescent="0.45">
      <c r="A1440" s="57"/>
      <c r="B1440" s="57"/>
      <c r="C1440" s="57"/>
      <c r="D1440" s="58"/>
      <c r="E1440" s="58"/>
      <c r="F1440" s="59"/>
      <c r="G1440" s="58"/>
      <c r="H1440" s="72"/>
      <c r="I1440" s="61"/>
      <c r="J1440" s="62"/>
      <c r="K1440" s="57"/>
      <c r="L1440" s="63"/>
      <c r="M1440" s="63"/>
      <c r="N1440" s="63"/>
      <c r="O1440" s="64"/>
      <c r="P1440" s="73"/>
      <c r="Q1440" s="66"/>
      <c r="R1440" s="66"/>
      <c r="S1440" s="67"/>
      <c r="T1440" s="67"/>
      <c r="U1440" s="68"/>
      <c r="V1440" s="74"/>
      <c r="W1440" s="75"/>
      <c r="X1440" s="63"/>
      <c r="Y1440" s="62"/>
      <c r="Z1440" s="60"/>
      <c r="AA1440" s="71"/>
    </row>
    <row r="1441" spans="1:27" ht="16.2" x14ac:dyDescent="0.45">
      <c r="A1441" s="76"/>
      <c r="B1441" s="76"/>
      <c r="C1441" s="77"/>
      <c r="D1441" s="77"/>
      <c r="E1441" s="77"/>
      <c r="F1441" s="77"/>
      <c r="G1441" s="77"/>
      <c r="H1441" s="78"/>
      <c r="I1441" s="79"/>
      <c r="J1441" s="80"/>
      <c r="K1441" s="81"/>
      <c r="L1441" s="82"/>
      <c r="M1441" s="82"/>
      <c r="N1441" s="82"/>
      <c r="O1441" s="83"/>
      <c r="P1441" s="84"/>
      <c r="Q1441" s="85"/>
      <c r="R1441" s="85"/>
      <c r="S1441" s="84"/>
      <c r="T1441" s="84"/>
      <c r="U1441" s="86"/>
      <c r="V1441" s="87"/>
      <c r="W1441" s="87"/>
      <c r="X1441" s="88"/>
      <c r="Y1441" s="89"/>
      <c r="Z1441" s="83"/>
      <c r="AA1441" s="90">
        <f>SUM(AA1439:AA1440)</f>
        <v>1.4620000000000002</v>
      </c>
    </row>
    <row r="1442" spans="1:27" ht="16.2" x14ac:dyDescent="0.45">
      <c r="A1442" s="1"/>
      <c r="B1442" s="1"/>
      <c r="C1442" s="2"/>
      <c r="D1442" s="1"/>
      <c r="E1442" s="1"/>
      <c r="F1442" s="1"/>
      <c r="G1442" s="1"/>
      <c r="H1442" s="1"/>
      <c r="I1442" s="3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</row>
    <row r="1443" spans="1:27" ht="16.2" x14ac:dyDescent="0.45">
      <c r="A1443" s="91"/>
      <c r="B1443" s="92" t="s">
        <v>38</v>
      </c>
      <c r="C1443" s="93" t="s">
        <v>39</v>
      </c>
      <c r="D1443" s="93"/>
      <c r="E1443" s="94"/>
      <c r="F1443" s="95"/>
      <c r="G1443" s="95"/>
      <c r="H1443" s="92"/>
      <c r="I1443" s="92"/>
      <c r="J1443" s="92" t="s">
        <v>40</v>
      </c>
      <c r="K1443" s="92"/>
      <c r="L1443" s="92"/>
      <c r="M1443" s="92"/>
      <c r="N1443" s="92"/>
      <c r="O1443" s="96"/>
      <c r="P1443" s="96"/>
      <c r="Q1443" s="96"/>
      <c r="R1443" s="96"/>
      <c r="S1443" s="1"/>
      <c r="T1443" s="1"/>
      <c r="U1443" s="1"/>
      <c r="V1443" s="97" t="s">
        <v>41</v>
      </c>
      <c r="W1443" s="97"/>
      <c r="X1443" s="98"/>
      <c r="Y1443" s="99">
        <f>AA1441</f>
        <v>1.4620000000000002</v>
      </c>
      <c r="Z1443" s="97" t="s">
        <v>42</v>
      </c>
      <c r="AA1443" s="1"/>
    </row>
    <row r="1444" spans="1:27" ht="16.2" x14ac:dyDescent="0.45">
      <c r="A1444" s="91"/>
      <c r="B1444" s="92"/>
      <c r="C1444" s="93"/>
      <c r="D1444" s="93"/>
      <c r="E1444" s="94"/>
      <c r="F1444" s="95"/>
      <c r="G1444" s="95"/>
      <c r="H1444" s="92"/>
      <c r="I1444" s="92"/>
      <c r="J1444" s="92" t="s">
        <v>43</v>
      </c>
      <c r="K1444" s="92"/>
      <c r="L1444" s="92"/>
      <c r="M1444" s="92"/>
      <c r="N1444" s="92"/>
      <c r="O1444" s="96"/>
      <c r="P1444" s="96"/>
      <c r="Q1444" s="96"/>
      <c r="R1444" s="96"/>
      <c r="S1444" s="1"/>
      <c r="T1444" s="1"/>
      <c r="U1444" s="1"/>
      <c r="V1444" s="100" t="s">
        <v>44</v>
      </c>
      <c r="W1444" s="100"/>
      <c r="X1444" s="100"/>
      <c r="Y1444" s="101">
        <f>Y1443*90%</f>
        <v>1.3158000000000003</v>
      </c>
      <c r="Z1444" s="97" t="s">
        <v>42</v>
      </c>
      <c r="AA1444" s="1"/>
    </row>
    <row r="1445" spans="1:27" ht="16.2" x14ac:dyDescent="0.45">
      <c r="A1445" s="91"/>
      <c r="B1445" s="92"/>
      <c r="C1445" s="93"/>
      <c r="D1445" s="93"/>
      <c r="E1445" s="94"/>
      <c r="F1445" s="95"/>
      <c r="G1445" s="95"/>
      <c r="H1445" s="92"/>
      <c r="I1445" s="92"/>
      <c r="J1445" s="92" t="s">
        <v>45</v>
      </c>
      <c r="K1445" s="92"/>
      <c r="L1445" s="92"/>
      <c r="M1445" s="92"/>
      <c r="N1445" s="92"/>
      <c r="O1445" s="96"/>
      <c r="P1445" s="96"/>
      <c r="Q1445" s="96"/>
      <c r="R1445" s="92"/>
      <c r="S1445" s="1"/>
      <c r="T1445" s="1"/>
      <c r="U1445" s="1"/>
      <c r="V1445" s="91" t="s">
        <v>46</v>
      </c>
      <c r="W1445" s="91"/>
      <c r="X1445" s="91"/>
      <c r="Y1445" s="101">
        <f>Y1443-Y1444</f>
        <v>0.14619999999999989</v>
      </c>
      <c r="Z1445" s="97" t="s">
        <v>42</v>
      </c>
      <c r="AA1445" s="91"/>
    </row>
    <row r="1446" spans="1:27" ht="16.2" x14ac:dyDescent="0.45">
      <c r="A1446" s="91"/>
      <c r="B1446" s="92"/>
      <c r="C1446" s="93"/>
      <c r="D1446" s="93"/>
      <c r="E1446" s="94"/>
      <c r="F1446" s="95"/>
      <c r="G1446" s="95"/>
      <c r="H1446" s="92"/>
      <c r="I1446" s="94"/>
      <c r="J1446" s="92" t="s">
        <v>47</v>
      </c>
      <c r="K1446" s="94"/>
      <c r="L1446" s="94"/>
      <c r="M1446" s="94"/>
      <c r="N1446" s="94"/>
      <c r="O1446" s="96"/>
      <c r="P1446" s="96"/>
      <c r="Q1446" s="96"/>
      <c r="R1446" s="92"/>
      <c r="S1446" s="1"/>
      <c r="T1446" s="1"/>
      <c r="U1446" s="1"/>
      <c r="V1446" s="1"/>
      <c r="W1446" s="1"/>
      <c r="X1446" s="91"/>
      <c r="Y1446" s="91"/>
      <c r="Z1446" s="91"/>
      <c r="AA1446" s="91"/>
    </row>
    <row r="1447" spans="1:27" ht="16.2" x14ac:dyDescent="0.45">
      <c r="A1447" s="98"/>
      <c r="B1447" s="94"/>
      <c r="C1447" s="102"/>
      <c r="D1447" s="94"/>
      <c r="E1447" s="94"/>
      <c r="F1447" s="95"/>
      <c r="G1447" s="95"/>
      <c r="H1447" s="103"/>
      <c r="I1447" s="94"/>
      <c r="J1447" s="103" t="s">
        <v>48</v>
      </c>
      <c r="K1447" s="94"/>
      <c r="L1447" s="94"/>
      <c r="M1447" s="94"/>
      <c r="N1447" s="94"/>
      <c r="O1447" s="95"/>
      <c r="P1447" s="95"/>
      <c r="Q1447" s="95"/>
      <c r="R1447" s="95"/>
      <c r="S1447" s="4"/>
      <c r="T1447" s="4"/>
      <c r="U1447" s="4"/>
      <c r="V1447" s="4"/>
      <c r="W1447" s="4"/>
      <c r="X1447" s="4"/>
      <c r="Y1447" s="4"/>
      <c r="Z1447" s="4"/>
      <c r="AA1447" s="4"/>
    </row>
    <row r="1448" spans="1:27" ht="24" x14ac:dyDescent="0.65">
      <c r="A1448" s="104"/>
      <c r="B1448" s="104"/>
      <c r="C1448" s="104"/>
      <c r="D1448" s="104"/>
      <c r="E1448" s="104"/>
      <c r="F1448" s="104"/>
      <c r="G1448" s="104"/>
      <c r="H1448" s="104"/>
      <c r="I1448" s="104"/>
      <c r="J1448" s="104"/>
      <c r="K1448" s="104"/>
      <c r="L1448" s="104"/>
      <c r="M1448" s="104"/>
      <c r="N1448" s="104"/>
      <c r="O1448" s="104"/>
      <c r="P1448" s="104"/>
      <c r="Q1448" s="104"/>
      <c r="R1448" s="104"/>
      <c r="S1448" s="104"/>
      <c r="T1448" s="104"/>
      <c r="U1448" s="104"/>
      <c r="V1448" s="104"/>
      <c r="W1448" s="104"/>
      <c r="X1448" s="104"/>
      <c r="Y1448" s="104"/>
      <c r="Z1448" s="104"/>
      <c r="AA1448" s="104"/>
    </row>
    <row r="1449" spans="1:27" ht="24" x14ac:dyDescent="0.65">
      <c r="A1449" s="104"/>
      <c r="B1449" s="104"/>
      <c r="C1449" s="104"/>
      <c r="D1449" s="104"/>
      <c r="E1449" s="104"/>
      <c r="F1449" s="104"/>
      <c r="G1449" s="104"/>
      <c r="H1449" s="104"/>
      <c r="I1449" s="104"/>
      <c r="J1449" s="104"/>
      <c r="K1449" s="104"/>
      <c r="L1449" s="104"/>
      <c r="M1449" s="104"/>
      <c r="N1449" s="104"/>
      <c r="O1449" s="104"/>
      <c r="P1449" s="104"/>
      <c r="Q1449" s="104"/>
      <c r="R1449" s="104"/>
      <c r="S1449" s="104"/>
      <c r="T1449" s="104"/>
      <c r="U1449" s="104"/>
      <c r="V1449" s="104"/>
      <c r="W1449" s="104"/>
      <c r="X1449" s="104"/>
      <c r="Y1449" s="104"/>
      <c r="Z1449" s="104"/>
      <c r="AA1449" s="104"/>
    </row>
    <row r="1450" spans="1:27" ht="16.2" x14ac:dyDescent="0.45">
      <c r="A1450" s="4"/>
      <c r="B1450" s="4"/>
      <c r="C1450" s="105"/>
      <c r="D1450" s="4"/>
      <c r="E1450" s="4"/>
      <c r="F1450" s="4"/>
      <c r="G1450" s="4"/>
      <c r="H1450" s="4"/>
      <c r="I1450" s="106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</row>
    <row r="1451" spans="1:27" ht="16.2" x14ac:dyDescent="0.45">
      <c r="A1451" s="4"/>
      <c r="B1451" s="4"/>
      <c r="C1451" s="105"/>
      <c r="D1451" s="4"/>
      <c r="E1451" s="4"/>
      <c r="F1451" s="4"/>
      <c r="G1451" s="4"/>
      <c r="H1451" s="4"/>
      <c r="I1451" s="106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</row>
    <row r="1452" spans="1:27" ht="16.2" x14ac:dyDescent="0.45">
      <c r="A1452" s="4"/>
      <c r="B1452" s="4"/>
      <c r="C1452" s="105"/>
      <c r="D1452" s="4"/>
      <c r="E1452" s="4"/>
      <c r="F1452" s="4"/>
      <c r="G1452" s="4"/>
      <c r="H1452" s="4"/>
      <c r="I1452" s="106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</row>
    <row r="1453" spans="1:27" ht="16.2" x14ac:dyDescent="0.45">
      <c r="A1453" s="4"/>
      <c r="B1453" s="4"/>
      <c r="C1453" s="105"/>
      <c r="D1453" s="4"/>
      <c r="E1453" s="4"/>
      <c r="F1453" s="4"/>
      <c r="G1453" s="4"/>
      <c r="H1453" s="4"/>
      <c r="I1453" s="106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</row>
    <row r="1454" spans="1:27" ht="16.2" x14ac:dyDescent="0.45">
      <c r="A1454" s="4"/>
      <c r="B1454" s="4"/>
      <c r="C1454" s="105"/>
      <c r="D1454" s="4"/>
      <c r="E1454" s="4"/>
      <c r="F1454" s="4"/>
      <c r="G1454" s="4"/>
      <c r="H1454" s="4"/>
      <c r="I1454" s="106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</row>
    <row r="1455" spans="1:27" ht="16.2" x14ac:dyDescent="0.45">
      <c r="A1455" s="4"/>
      <c r="B1455" s="4"/>
      <c r="C1455" s="105"/>
      <c r="D1455" s="4"/>
      <c r="E1455" s="4"/>
      <c r="F1455" s="4"/>
      <c r="G1455" s="4"/>
      <c r="H1455" s="4"/>
      <c r="I1455" s="106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 t="s">
        <v>51</v>
      </c>
    </row>
    <row r="1456" spans="1:27" ht="18" x14ac:dyDescent="0.5">
      <c r="A1456" s="4"/>
      <c r="B1456" s="4"/>
      <c r="C1456" s="105"/>
      <c r="D1456" s="4"/>
      <c r="E1456" s="4"/>
      <c r="F1456" s="4"/>
      <c r="G1456" s="4"/>
      <c r="H1456" s="4"/>
      <c r="I1456" s="106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5" t="s">
        <v>0</v>
      </c>
    </row>
    <row r="1457" spans="1:27" ht="24" x14ac:dyDescent="0.65">
      <c r="A1457" s="6" t="s">
        <v>1</v>
      </c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</row>
    <row r="1458" spans="1:27" ht="24" x14ac:dyDescent="0.65">
      <c r="A1458" s="6" t="s">
        <v>2</v>
      </c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</row>
    <row r="1459" spans="1:27" ht="24" x14ac:dyDescent="0.65">
      <c r="A1459" s="7"/>
      <c r="B1459" s="8" t="s">
        <v>3</v>
      </c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9" t="s">
        <v>172</v>
      </c>
      <c r="N1459" s="9"/>
      <c r="O1459" s="9"/>
      <c r="P1459" s="9"/>
      <c r="Q1459" s="10" t="s">
        <v>173</v>
      </c>
      <c r="R1459" s="10"/>
      <c r="S1459" s="10" t="s">
        <v>100</v>
      </c>
      <c r="T1459" s="10"/>
      <c r="U1459" s="11" t="s">
        <v>7</v>
      </c>
      <c r="V1459" s="11"/>
      <c r="W1459" s="11"/>
      <c r="X1459" s="11"/>
      <c r="Y1459" s="11"/>
      <c r="Z1459" s="11"/>
      <c r="AA1459" s="11"/>
    </row>
    <row r="1460" spans="1:27" ht="18" x14ac:dyDescent="0.5">
      <c r="A1460" s="12" t="s">
        <v>8</v>
      </c>
      <c r="B1460" s="13" t="s">
        <v>9</v>
      </c>
      <c r="C1460" s="14" t="s">
        <v>10</v>
      </c>
      <c r="D1460" s="15" t="s">
        <v>11</v>
      </c>
      <c r="E1460" s="15"/>
      <c r="F1460" s="15"/>
      <c r="G1460" s="15"/>
      <c r="H1460" s="15"/>
      <c r="I1460" s="15"/>
      <c r="J1460" s="15"/>
      <c r="K1460" s="16" t="s">
        <v>12</v>
      </c>
      <c r="L1460" s="17"/>
      <c r="M1460" s="17"/>
      <c r="N1460" s="17"/>
      <c r="O1460" s="17"/>
      <c r="P1460" s="17"/>
      <c r="Q1460" s="17"/>
      <c r="R1460" s="17"/>
      <c r="S1460" s="17"/>
      <c r="T1460" s="17"/>
      <c r="U1460" s="18"/>
      <c r="V1460" s="19" t="s">
        <v>13</v>
      </c>
      <c r="W1460" s="19" t="s">
        <v>14</v>
      </c>
      <c r="X1460" s="19" t="s">
        <v>15</v>
      </c>
      <c r="Y1460" s="19" t="s">
        <v>16</v>
      </c>
      <c r="Z1460" s="19" t="s">
        <v>17</v>
      </c>
      <c r="AA1460" s="20" t="s">
        <v>18</v>
      </c>
    </row>
    <row r="1461" spans="1:27" ht="16.2" x14ac:dyDescent="0.45">
      <c r="A1461" s="12"/>
      <c r="B1461" s="13"/>
      <c r="C1461" s="14"/>
      <c r="D1461" s="21" t="s">
        <v>19</v>
      </c>
      <c r="E1461" s="22"/>
      <c r="F1461" s="23"/>
      <c r="G1461" s="24" t="s">
        <v>20</v>
      </c>
      <c r="H1461" s="25" t="s">
        <v>21</v>
      </c>
      <c r="I1461" s="26" t="s">
        <v>22</v>
      </c>
      <c r="J1461" s="25" t="s">
        <v>23</v>
      </c>
      <c r="K1461" s="27" t="s">
        <v>8</v>
      </c>
      <c r="L1461" s="28" t="s">
        <v>24</v>
      </c>
      <c r="M1461" s="28" t="s">
        <v>25</v>
      </c>
      <c r="N1461" s="29" t="s">
        <v>20</v>
      </c>
      <c r="O1461" s="28" t="s">
        <v>26</v>
      </c>
      <c r="P1461" s="29" t="s">
        <v>27</v>
      </c>
      <c r="Q1461" s="30" t="s">
        <v>28</v>
      </c>
      <c r="R1461" s="28" t="s">
        <v>29</v>
      </c>
      <c r="S1461" s="31" t="s">
        <v>30</v>
      </c>
      <c r="T1461" s="32"/>
      <c r="U1461" s="28" t="s">
        <v>31</v>
      </c>
      <c r="V1461" s="33"/>
      <c r="W1461" s="33"/>
      <c r="X1461" s="33"/>
      <c r="Y1461" s="33"/>
      <c r="Z1461" s="33"/>
      <c r="AA1461" s="34"/>
    </row>
    <row r="1462" spans="1:27" x14ac:dyDescent="0.3">
      <c r="A1462" s="12"/>
      <c r="B1462" s="13"/>
      <c r="C1462" s="14"/>
      <c r="D1462" s="35"/>
      <c r="E1462" s="36"/>
      <c r="F1462" s="37"/>
      <c r="G1462" s="24"/>
      <c r="H1462" s="38"/>
      <c r="I1462" s="39"/>
      <c r="J1462" s="38"/>
      <c r="K1462" s="40"/>
      <c r="L1462" s="41"/>
      <c r="M1462" s="41"/>
      <c r="N1462" s="42"/>
      <c r="O1462" s="41"/>
      <c r="P1462" s="42"/>
      <c r="Q1462" s="43"/>
      <c r="R1462" s="41"/>
      <c r="S1462" s="30" t="s">
        <v>32</v>
      </c>
      <c r="T1462" s="30" t="s">
        <v>33</v>
      </c>
      <c r="U1462" s="41"/>
      <c r="V1462" s="33"/>
      <c r="W1462" s="33"/>
      <c r="X1462" s="33"/>
      <c r="Y1462" s="33"/>
      <c r="Z1462" s="33"/>
      <c r="AA1462" s="34"/>
    </row>
    <row r="1463" spans="1:27" x14ac:dyDescent="0.3">
      <c r="A1463" s="12"/>
      <c r="B1463" s="13"/>
      <c r="C1463" s="14"/>
      <c r="D1463" s="44" t="s">
        <v>34</v>
      </c>
      <c r="E1463" s="44" t="s">
        <v>35</v>
      </c>
      <c r="F1463" s="44" t="s">
        <v>36</v>
      </c>
      <c r="G1463" s="24"/>
      <c r="H1463" s="38"/>
      <c r="I1463" s="39"/>
      <c r="J1463" s="38"/>
      <c r="K1463" s="40"/>
      <c r="L1463" s="41"/>
      <c r="M1463" s="41"/>
      <c r="N1463" s="42"/>
      <c r="O1463" s="41"/>
      <c r="P1463" s="42"/>
      <c r="Q1463" s="43"/>
      <c r="R1463" s="41"/>
      <c r="S1463" s="43"/>
      <c r="T1463" s="43"/>
      <c r="U1463" s="41"/>
      <c r="V1463" s="33"/>
      <c r="W1463" s="33"/>
      <c r="X1463" s="33"/>
      <c r="Y1463" s="33"/>
      <c r="Z1463" s="33"/>
      <c r="AA1463" s="34"/>
    </row>
    <row r="1464" spans="1:27" x14ac:dyDescent="0.3">
      <c r="A1464" s="12"/>
      <c r="B1464" s="13"/>
      <c r="C1464" s="14"/>
      <c r="D1464" s="45"/>
      <c r="E1464" s="45"/>
      <c r="F1464" s="45"/>
      <c r="G1464" s="24"/>
      <c r="H1464" s="38"/>
      <c r="I1464" s="39"/>
      <c r="J1464" s="38"/>
      <c r="K1464" s="40"/>
      <c r="L1464" s="41"/>
      <c r="M1464" s="41"/>
      <c r="N1464" s="42"/>
      <c r="O1464" s="41"/>
      <c r="P1464" s="42"/>
      <c r="Q1464" s="43"/>
      <c r="R1464" s="41"/>
      <c r="S1464" s="43"/>
      <c r="T1464" s="43"/>
      <c r="U1464" s="41"/>
      <c r="V1464" s="33"/>
      <c r="W1464" s="33"/>
      <c r="X1464" s="33"/>
      <c r="Y1464" s="33"/>
      <c r="Z1464" s="33"/>
      <c r="AA1464" s="34"/>
    </row>
    <row r="1465" spans="1:27" x14ac:dyDescent="0.3">
      <c r="A1465" s="12"/>
      <c r="B1465" s="13"/>
      <c r="C1465" s="14"/>
      <c r="D1465" s="46"/>
      <c r="E1465" s="46"/>
      <c r="F1465" s="46"/>
      <c r="G1465" s="47"/>
      <c r="H1465" s="48"/>
      <c r="I1465" s="49"/>
      <c r="J1465" s="48"/>
      <c r="K1465" s="50"/>
      <c r="L1465" s="51"/>
      <c r="M1465" s="51"/>
      <c r="N1465" s="52"/>
      <c r="O1465" s="51"/>
      <c r="P1465" s="52"/>
      <c r="Q1465" s="53"/>
      <c r="R1465" s="51"/>
      <c r="S1465" s="53"/>
      <c r="T1465" s="53"/>
      <c r="U1465" s="51"/>
      <c r="V1465" s="54"/>
      <c r="W1465" s="54"/>
      <c r="X1465" s="54"/>
      <c r="Y1465" s="54"/>
      <c r="Z1465" s="54"/>
      <c r="AA1465" s="55"/>
    </row>
    <row r="1466" spans="1:27" ht="16.2" x14ac:dyDescent="0.45">
      <c r="A1466" s="56">
        <v>1</v>
      </c>
      <c r="B1466" s="57" t="s">
        <v>37</v>
      </c>
      <c r="C1466" s="57">
        <v>673</v>
      </c>
      <c r="D1466" s="58">
        <v>1</v>
      </c>
      <c r="E1466" s="58">
        <v>0</v>
      </c>
      <c r="F1466" s="59">
        <v>60</v>
      </c>
      <c r="G1466" s="58">
        <v>1</v>
      </c>
      <c r="H1466" s="60">
        <f t="shared" ref="H1466" si="108">(D1466*400)+(E1466*100)+(F1466)</f>
        <v>460</v>
      </c>
      <c r="I1466" s="61">
        <v>85</v>
      </c>
      <c r="J1466" s="62">
        <f t="shared" ref="J1466" si="109">(H1466*I1466)</f>
        <v>39100</v>
      </c>
      <c r="K1466" s="57"/>
      <c r="L1466" s="63"/>
      <c r="M1466" s="63"/>
      <c r="N1466" s="63"/>
      <c r="O1466" s="64"/>
      <c r="P1466" s="65"/>
      <c r="Q1466" s="66"/>
      <c r="R1466" s="66"/>
      <c r="S1466" s="67"/>
      <c r="T1466" s="67"/>
      <c r="U1466" s="68"/>
      <c r="V1466" s="69"/>
      <c r="W1466" s="70"/>
      <c r="X1466" s="63"/>
      <c r="Y1466" s="62">
        <f>(J1466)</f>
        <v>39100</v>
      </c>
      <c r="Z1466" s="60">
        <v>0.01</v>
      </c>
      <c r="AA1466" s="71">
        <f>Y1466*Z1466/100</f>
        <v>3.91</v>
      </c>
    </row>
    <row r="1467" spans="1:27" ht="16.2" x14ac:dyDescent="0.45">
      <c r="A1467" s="57"/>
      <c r="B1467" s="57"/>
      <c r="C1467" s="57"/>
      <c r="D1467" s="58"/>
      <c r="E1467" s="58"/>
      <c r="F1467" s="59"/>
      <c r="G1467" s="58"/>
      <c r="H1467" s="72"/>
      <c r="I1467" s="61"/>
      <c r="J1467" s="62"/>
      <c r="K1467" s="57"/>
      <c r="L1467" s="63"/>
      <c r="M1467" s="63"/>
      <c r="N1467" s="63"/>
      <c r="O1467" s="64"/>
      <c r="P1467" s="73"/>
      <c r="Q1467" s="66"/>
      <c r="R1467" s="66"/>
      <c r="S1467" s="67"/>
      <c r="T1467" s="67"/>
      <c r="U1467" s="68"/>
      <c r="V1467" s="74"/>
      <c r="W1467" s="75"/>
      <c r="X1467" s="63"/>
      <c r="Y1467" s="62"/>
      <c r="Z1467" s="60"/>
      <c r="AA1467" s="71"/>
    </row>
    <row r="1468" spans="1:27" ht="16.2" x14ac:dyDescent="0.45">
      <c r="A1468" s="76"/>
      <c r="B1468" s="76"/>
      <c r="C1468" s="77"/>
      <c r="D1468" s="77"/>
      <c r="E1468" s="77"/>
      <c r="F1468" s="77"/>
      <c r="G1468" s="77"/>
      <c r="H1468" s="78"/>
      <c r="I1468" s="79"/>
      <c r="J1468" s="80"/>
      <c r="K1468" s="81"/>
      <c r="L1468" s="82"/>
      <c r="M1468" s="82"/>
      <c r="N1468" s="82"/>
      <c r="O1468" s="83"/>
      <c r="P1468" s="84"/>
      <c r="Q1468" s="85"/>
      <c r="R1468" s="85"/>
      <c r="S1468" s="84"/>
      <c r="T1468" s="84"/>
      <c r="U1468" s="86"/>
      <c r="V1468" s="87"/>
      <c r="W1468" s="87"/>
      <c r="X1468" s="88"/>
      <c r="Y1468" s="89"/>
      <c r="Z1468" s="83"/>
      <c r="AA1468" s="90">
        <f>SUM(AA1466:AA1467)</f>
        <v>3.91</v>
      </c>
    </row>
    <row r="1469" spans="1:27" ht="16.2" x14ac:dyDescent="0.45">
      <c r="A1469" s="1"/>
      <c r="B1469" s="1"/>
      <c r="C1469" s="2"/>
      <c r="D1469" s="1"/>
      <c r="E1469" s="1"/>
      <c r="F1469" s="1"/>
      <c r="G1469" s="1"/>
      <c r="H1469" s="1"/>
      <c r="I1469" s="3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</row>
    <row r="1470" spans="1:27" ht="16.2" x14ac:dyDescent="0.45">
      <c r="A1470" s="91"/>
      <c r="B1470" s="92" t="s">
        <v>38</v>
      </c>
      <c r="C1470" s="93" t="s">
        <v>39</v>
      </c>
      <c r="D1470" s="93"/>
      <c r="E1470" s="94"/>
      <c r="F1470" s="95"/>
      <c r="G1470" s="95"/>
      <c r="H1470" s="92"/>
      <c r="I1470" s="92"/>
      <c r="J1470" s="92" t="s">
        <v>40</v>
      </c>
      <c r="K1470" s="92"/>
      <c r="L1470" s="92"/>
      <c r="M1470" s="92"/>
      <c r="N1470" s="92"/>
      <c r="O1470" s="96"/>
      <c r="P1470" s="96"/>
      <c r="Q1470" s="96"/>
      <c r="R1470" s="96"/>
      <c r="S1470" s="1"/>
      <c r="T1470" s="1"/>
      <c r="U1470" s="1"/>
      <c r="V1470" s="97" t="s">
        <v>41</v>
      </c>
      <c r="W1470" s="97"/>
      <c r="X1470" s="98"/>
      <c r="Y1470" s="99">
        <f>AA1468</f>
        <v>3.91</v>
      </c>
      <c r="Z1470" s="97" t="s">
        <v>42</v>
      </c>
      <c r="AA1470" s="1"/>
    </row>
    <row r="1471" spans="1:27" ht="16.2" x14ac:dyDescent="0.45">
      <c r="A1471" s="91"/>
      <c r="B1471" s="92"/>
      <c r="C1471" s="93"/>
      <c r="D1471" s="93"/>
      <c r="E1471" s="94"/>
      <c r="F1471" s="95"/>
      <c r="G1471" s="95"/>
      <c r="H1471" s="92"/>
      <c r="I1471" s="92"/>
      <c r="J1471" s="92" t="s">
        <v>43</v>
      </c>
      <c r="K1471" s="92"/>
      <c r="L1471" s="92"/>
      <c r="M1471" s="92"/>
      <c r="N1471" s="92"/>
      <c r="O1471" s="96"/>
      <c r="P1471" s="96"/>
      <c r="Q1471" s="96"/>
      <c r="R1471" s="96"/>
      <c r="S1471" s="1"/>
      <c r="T1471" s="1"/>
      <c r="U1471" s="1"/>
      <c r="V1471" s="100" t="s">
        <v>44</v>
      </c>
      <c r="W1471" s="100"/>
      <c r="X1471" s="100"/>
      <c r="Y1471" s="101">
        <f>Y1470*90%</f>
        <v>3.5190000000000001</v>
      </c>
      <c r="Z1471" s="97" t="s">
        <v>42</v>
      </c>
      <c r="AA1471" s="1"/>
    </row>
    <row r="1472" spans="1:27" ht="16.2" x14ac:dyDescent="0.45">
      <c r="A1472" s="91"/>
      <c r="B1472" s="92"/>
      <c r="C1472" s="93"/>
      <c r="D1472" s="93"/>
      <c r="E1472" s="94"/>
      <c r="F1472" s="95"/>
      <c r="G1472" s="95"/>
      <c r="H1472" s="92"/>
      <c r="I1472" s="92"/>
      <c r="J1472" s="92" t="s">
        <v>45</v>
      </c>
      <c r="K1472" s="92"/>
      <c r="L1472" s="92"/>
      <c r="M1472" s="92"/>
      <c r="N1472" s="92"/>
      <c r="O1472" s="96"/>
      <c r="P1472" s="96"/>
      <c r="Q1472" s="96"/>
      <c r="R1472" s="92"/>
      <c r="S1472" s="1"/>
      <c r="T1472" s="1"/>
      <c r="U1472" s="1"/>
      <c r="V1472" s="91" t="s">
        <v>46</v>
      </c>
      <c r="W1472" s="91"/>
      <c r="X1472" s="91"/>
      <c r="Y1472" s="101">
        <f>Y1470-Y1471</f>
        <v>0.39100000000000001</v>
      </c>
      <c r="Z1472" s="97" t="s">
        <v>42</v>
      </c>
      <c r="AA1472" s="91"/>
    </row>
    <row r="1473" spans="1:27" ht="16.2" x14ac:dyDescent="0.45">
      <c r="A1473" s="91"/>
      <c r="B1473" s="92"/>
      <c r="C1473" s="93"/>
      <c r="D1473" s="93"/>
      <c r="E1473" s="94"/>
      <c r="F1473" s="95"/>
      <c r="G1473" s="95"/>
      <c r="H1473" s="92"/>
      <c r="I1473" s="94"/>
      <c r="J1473" s="92" t="s">
        <v>47</v>
      </c>
      <c r="K1473" s="94"/>
      <c r="L1473" s="94"/>
      <c r="M1473" s="94"/>
      <c r="N1473" s="94"/>
      <c r="O1473" s="96"/>
      <c r="P1473" s="96"/>
      <c r="Q1473" s="96"/>
      <c r="R1473" s="92"/>
      <c r="S1473" s="1"/>
      <c r="T1473" s="1"/>
      <c r="U1473" s="1"/>
      <c r="V1473" s="1"/>
      <c r="W1473" s="1"/>
      <c r="X1473" s="91"/>
      <c r="Y1473" s="91"/>
      <c r="Z1473" s="91"/>
      <c r="AA1473" s="91"/>
    </row>
    <row r="1474" spans="1:27" ht="16.2" x14ac:dyDescent="0.45">
      <c r="A1474" s="98"/>
      <c r="B1474" s="94"/>
      <c r="C1474" s="102"/>
      <c r="D1474" s="94"/>
      <c r="E1474" s="94"/>
      <c r="F1474" s="95"/>
      <c r="G1474" s="95"/>
      <c r="H1474" s="103"/>
      <c r="I1474" s="94"/>
      <c r="J1474" s="103" t="s">
        <v>48</v>
      </c>
      <c r="K1474" s="94"/>
      <c r="L1474" s="94"/>
      <c r="M1474" s="94"/>
      <c r="N1474" s="94"/>
      <c r="O1474" s="95"/>
      <c r="P1474" s="95"/>
      <c r="Q1474" s="95"/>
      <c r="R1474" s="95"/>
      <c r="S1474" s="4"/>
      <c r="T1474" s="4"/>
      <c r="U1474" s="4"/>
      <c r="V1474" s="4"/>
      <c r="W1474" s="4"/>
      <c r="X1474" s="4"/>
      <c r="Y1474" s="4"/>
      <c r="Z1474" s="4"/>
      <c r="AA1474" s="4"/>
    </row>
    <row r="1475" spans="1:27" ht="24" x14ac:dyDescent="0.65">
      <c r="A1475" s="104"/>
      <c r="B1475" s="104"/>
      <c r="C1475" s="104"/>
      <c r="D1475" s="104"/>
      <c r="E1475" s="104"/>
      <c r="F1475" s="104"/>
      <c r="G1475" s="104"/>
      <c r="H1475" s="104"/>
      <c r="I1475" s="104"/>
      <c r="J1475" s="104"/>
      <c r="K1475" s="104"/>
      <c r="L1475" s="104"/>
      <c r="M1475" s="104"/>
      <c r="N1475" s="104"/>
      <c r="O1475" s="104"/>
      <c r="P1475" s="104"/>
      <c r="Q1475" s="104"/>
      <c r="R1475" s="104"/>
      <c r="S1475" s="104"/>
      <c r="T1475" s="104"/>
      <c r="U1475" s="104"/>
      <c r="V1475" s="104"/>
      <c r="W1475" s="104"/>
      <c r="X1475" s="104"/>
      <c r="Y1475" s="104"/>
      <c r="Z1475" s="104"/>
      <c r="AA1475" s="104"/>
    </row>
    <row r="1476" spans="1:27" ht="24" x14ac:dyDescent="0.65">
      <c r="A1476" s="104"/>
      <c r="B1476" s="104"/>
      <c r="C1476" s="104"/>
      <c r="D1476" s="104"/>
      <c r="E1476" s="104"/>
      <c r="F1476" s="104"/>
      <c r="G1476" s="104"/>
      <c r="H1476" s="104"/>
      <c r="I1476" s="104"/>
      <c r="J1476" s="104"/>
      <c r="K1476" s="104"/>
      <c r="L1476" s="104"/>
      <c r="M1476" s="104"/>
      <c r="N1476" s="104"/>
      <c r="O1476" s="104"/>
      <c r="P1476" s="104"/>
      <c r="Q1476" s="104"/>
      <c r="R1476" s="104"/>
      <c r="S1476" s="104"/>
      <c r="T1476" s="104"/>
      <c r="U1476" s="104"/>
      <c r="V1476" s="104"/>
      <c r="W1476" s="104"/>
      <c r="X1476" s="104"/>
      <c r="Y1476" s="104"/>
      <c r="Z1476" s="104"/>
      <c r="AA1476" s="104"/>
    </row>
    <row r="1477" spans="1:27" ht="16.2" x14ac:dyDescent="0.45">
      <c r="A1477" s="4"/>
      <c r="B1477" s="4"/>
      <c r="C1477" s="105"/>
      <c r="D1477" s="4"/>
      <c r="E1477" s="4"/>
      <c r="F1477" s="4"/>
      <c r="G1477" s="4"/>
      <c r="H1477" s="4"/>
      <c r="I1477" s="106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</row>
    <row r="1478" spans="1:27" ht="16.2" x14ac:dyDescent="0.45">
      <c r="A1478" s="4"/>
      <c r="B1478" s="4"/>
      <c r="C1478" s="105"/>
      <c r="D1478" s="4"/>
      <c r="E1478" s="4"/>
      <c r="F1478" s="4"/>
      <c r="G1478" s="4"/>
      <c r="H1478" s="4"/>
      <c r="I1478" s="106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</row>
    <row r="1479" spans="1:27" ht="16.2" x14ac:dyDescent="0.45">
      <c r="A1479" s="4"/>
      <c r="B1479" s="4"/>
      <c r="C1479" s="105"/>
      <c r="D1479" s="4"/>
      <c r="E1479" s="4"/>
      <c r="F1479" s="4"/>
      <c r="G1479" s="4"/>
      <c r="H1479" s="4"/>
      <c r="I1479" s="106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</row>
    <row r="1480" spans="1:27" ht="16.2" x14ac:dyDescent="0.45">
      <c r="A1480" s="4"/>
      <c r="B1480" s="4"/>
      <c r="C1480" s="105"/>
      <c r="D1480" s="4"/>
      <c r="E1480" s="4"/>
      <c r="F1480" s="4"/>
      <c r="G1480" s="4"/>
      <c r="H1480" s="4"/>
      <c r="I1480" s="106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</row>
    <row r="1481" spans="1:27" ht="16.2" x14ac:dyDescent="0.45">
      <c r="A1481" s="4"/>
      <c r="B1481" s="4"/>
      <c r="C1481" s="105"/>
      <c r="D1481" s="4"/>
      <c r="E1481" s="4"/>
      <c r="F1481" s="4"/>
      <c r="G1481" s="4"/>
      <c r="H1481" s="4"/>
      <c r="I1481" s="106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</row>
    <row r="1482" spans="1:27" ht="16.2" x14ac:dyDescent="0.45">
      <c r="A1482" s="4"/>
      <c r="B1482" s="4"/>
      <c r="C1482" s="105"/>
      <c r="D1482" s="4"/>
      <c r="E1482" s="4"/>
      <c r="F1482" s="4"/>
      <c r="G1482" s="4"/>
      <c r="H1482" s="4"/>
      <c r="I1482" s="106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 t="s">
        <v>51</v>
      </c>
    </row>
    <row r="1483" spans="1:27" ht="18" x14ac:dyDescent="0.5">
      <c r="A1483" s="4"/>
      <c r="B1483" s="4"/>
      <c r="C1483" s="105"/>
      <c r="D1483" s="4"/>
      <c r="E1483" s="4"/>
      <c r="F1483" s="4"/>
      <c r="G1483" s="4"/>
      <c r="H1483" s="4"/>
      <c r="I1483" s="106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5" t="s">
        <v>0</v>
      </c>
    </row>
    <row r="1484" spans="1:27" ht="24" x14ac:dyDescent="0.65">
      <c r="A1484" s="6" t="s">
        <v>1</v>
      </c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</row>
    <row r="1485" spans="1:27" ht="24" x14ac:dyDescent="0.65">
      <c r="A1485" s="6" t="s">
        <v>2</v>
      </c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</row>
    <row r="1486" spans="1:27" ht="24" x14ac:dyDescent="0.65">
      <c r="A1486" s="7"/>
      <c r="B1486" s="8" t="s">
        <v>3</v>
      </c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9" t="s">
        <v>174</v>
      </c>
      <c r="N1486" s="9"/>
      <c r="O1486" s="9"/>
      <c r="P1486" s="9"/>
      <c r="Q1486" s="10" t="s">
        <v>175</v>
      </c>
      <c r="R1486" s="10"/>
      <c r="S1486" s="10" t="s">
        <v>176</v>
      </c>
      <c r="T1486" s="10"/>
      <c r="U1486" s="11" t="s">
        <v>7</v>
      </c>
      <c r="V1486" s="11"/>
      <c r="W1486" s="11"/>
      <c r="X1486" s="11"/>
      <c r="Y1486" s="11"/>
      <c r="Z1486" s="11"/>
      <c r="AA1486" s="11"/>
    </row>
    <row r="1487" spans="1:27" ht="18" x14ac:dyDescent="0.5">
      <c r="A1487" s="12" t="s">
        <v>8</v>
      </c>
      <c r="B1487" s="13" t="s">
        <v>9</v>
      </c>
      <c r="C1487" s="14" t="s">
        <v>10</v>
      </c>
      <c r="D1487" s="15" t="s">
        <v>11</v>
      </c>
      <c r="E1487" s="15"/>
      <c r="F1487" s="15"/>
      <c r="G1487" s="15"/>
      <c r="H1487" s="15"/>
      <c r="I1487" s="15"/>
      <c r="J1487" s="15"/>
      <c r="K1487" s="16" t="s">
        <v>12</v>
      </c>
      <c r="L1487" s="17"/>
      <c r="M1487" s="17"/>
      <c r="N1487" s="17"/>
      <c r="O1487" s="17"/>
      <c r="P1487" s="17"/>
      <c r="Q1487" s="17"/>
      <c r="R1487" s="17"/>
      <c r="S1487" s="17"/>
      <c r="T1487" s="17"/>
      <c r="U1487" s="18"/>
      <c r="V1487" s="19" t="s">
        <v>13</v>
      </c>
      <c r="W1487" s="19" t="s">
        <v>14</v>
      </c>
      <c r="X1487" s="19" t="s">
        <v>15</v>
      </c>
      <c r="Y1487" s="19" t="s">
        <v>16</v>
      </c>
      <c r="Z1487" s="19" t="s">
        <v>17</v>
      </c>
      <c r="AA1487" s="20" t="s">
        <v>18</v>
      </c>
    </row>
    <row r="1488" spans="1:27" ht="16.2" x14ac:dyDescent="0.45">
      <c r="A1488" s="12"/>
      <c r="B1488" s="13"/>
      <c r="C1488" s="14"/>
      <c r="D1488" s="21" t="s">
        <v>19</v>
      </c>
      <c r="E1488" s="22"/>
      <c r="F1488" s="23"/>
      <c r="G1488" s="24" t="s">
        <v>20</v>
      </c>
      <c r="H1488" s="25" t="s">
        <v>21</v>
      </c>
      <c r="I1488" s="26" t="s">
        <v>22</v>
      </c>
      <c r="J1488" s="25" t="s">
        <v>23</v>
      </c>
      <c r="K1488" s="27" t="s">
        <v>8</v>
      </c>
      <c r="L1488" s="28" t="s">
        <v>24</v>
      </c>
      <c r="M1488" s="28" t="s">
        <v>25</v>
      </c>
      <c r="N1488" s="29" t="s">
        <v>20</v>
      </c>
      <c r="O1488" s="28" t="s">
        <v>26</v>
      </c>
      <c r="P1488" s="29" t="s">
        <v>27</v>
      </c>
      <c r="Q1488" s="30" t="s">
        <v>28</v>
      </c>
      <c r="R1488" s="28" t="s">
        <v>29</v>
      </c>
      <c r="S1488" s="31" t="s">
        <v>30</v>
      </c>
      <c r="T1488" s="32"/>
      <c r="U1488" s="28" t="s">
        <v>31</v>
      </c>
      <c r="V1488" s="33"/>
      <c r="W1488" s="33"/>
      <c r="X1488" s="33"/>
      <c r="Y1488" s="33"/>
      <c r="Z1488" s="33"/>
      <c r="AA1488" s="34"/>
    </row>
    <row r="1489" spans="1:27" x14ac:dyDescent="0.3">
      <c r="A1489" s="12"/>
      <c r="B1489" s="13"/>
      <c r="C1489" s="14"/>
      <c r="D1489" s="35"/>
      <c r="E1489" s="36"/>
      <c r="F1489" s="37"/>
      <c r="G1489" s="24"/>
      <c r="H1489" s="38"/>
      <c r="I1489" s="39"/>
      <c r="J1489" s="38"/>
      <c r="K1489" s="40"/>
      <c r="L1489" s="41"/>
      <c r="M1489" s="41"/>
      <c r="N1489" s="42"/>
      <c r="O1489" s="41"/>
      <c r="P1489" s="42"/>
      <c r="Q1489" s="43"/>
      <c r="R1489" s="41"/>
      <c r="S1489" s="30" t="s">
        <v>32</v>
      </c>
      <c r="T1489" s="30" t="s">
        <v>33</v>
      </c>
      <c r="U1489" s="41"/>
      <c r="V1489" s="33"/>
      <c r="W1489" s="33"/>
      <c r="X1489" s="33"/>
      <c r="Y1489" s="33"/>
      <c r="Z1489" s="33"/>
      <c r="AA1489" s="34"/>
    </row>
    <row r="1490" spans="1:27" x14ac:dyDescent="0.3">
      <c r="A1490" s="12"/>
      <c r="B1490" s="13"/>
      <c r="C1490" s="14"/>
      <c r="D1490" s="44" t="s">
        <v>34</v>
      </c>
      <c r="E1490" s="44" t="s">
        <v>35</v>
      </c>
      <c r="F1490" s="44" t="s">
        <v>36</v>
      </c>
      <c r="G1490" s="24"/>
      <c r="H1490" s="38"/>
      <c r="I1490" s="39"/>
      <c r="J1490" s="38"/>
      <c r="K1490" s="40"/>
      <c r="L1490" s="41"/>
      <c r="M1490" s="41"/>
      <c r="N1490" s="42"/>
      <c r="O1490" s="41"/>
      <c r="P1490" s="42"/>
      <c r="Q1490" s="43"/>
      <c r="R1490" s="41"/>
      <c r="S1490" s="43"/>
      <c r="T1490" s="43"/>
      <c r="U1490" s="41"/>
      <c r="V1490" s="33"/>
      <c r="W1490" s="33"/>
      <c r="X1490" s="33"/>
      <c r="Y1490" s="33"/>
      <c r="Z1490" s="33"/>
      <c r="AA1490" s="34"/>
    </row>
    <row r="1491" spans="1:27" x14ac:dyDescent="0.3">
      <c r="A1491" s="12"/>
      <c r="B1491" s="13"/>
      <c r="C1491" s="14"/>
      <c r="D1491" s="45"/>
      <c r="E1491" s="45"/>
      <c r="F1491" s="45"/>
      <c r="G1491" s="24"/>
      <c r="H1491" s="38"/>
      <c r="I1491" s="39"/>
      <c r="J1491" s="38"/>
      <c r="K1491" s="40"/>
      <c r="L1491" s="41"/>
      <c r="M1491" s="41"/>
      <c r="N1491" s="42"/>
      <c r="O1491" s="41"/>
      <c r="P1491" s="42"/>
      <c r="Q1491" s="43"/>
      <c r="R1491" s="41"/>
      <c r="S1491" s="43"/>
      <c r="T1491" s="43"/>
      <c r="U1491" s="41"/>
      <c r="V1491" s="33"/>
      <c r="W1491" s="33"/>
      <c r="X1491" s="33"/>
      <c r="Y1491" s="33"/>
      <c r="Z1491" s="33"/>
      <c r="AA1491" s="34"/>
    </row>
    <row r="1492" spans="1:27" x14ac:dyDescent="0.3">
      <c r="A1492" s="12"/>
      <c r="B1492" s="13"/>
      <c r="C1492" s="14"/>
      <c r="D1492" s="46"/>
      <c r="E1492" s="46"/>
      <c r="F1492" s="46"/>
      <c r="G1492" s="47"/>
      <c r="H1492" s="48"/>
      <c r="I1492" s="49"/>
      <c r="J1492" s="48"/>
      <c r="K1492" s="50"/>
      <c r="L1492" s="51"/>
      <c r="M1492" s="51"/>
      <c r="N1492" s="52"/>
      <c r="O1492" s="51"/>
      <c r="P1492" s="52"/>
      <c r="Q1492" s="53"/>
      <c r="R1492" s="51"/>
      <c r="S1492" s="53"/>
      <c r="T1492" s="53"/>
      <c r="U1492" s="51"/>
      <c r="V1492" s="54"/>
      <c r="W1492" s="54"/>
      <c r="X1492" s="54"/>
      <c r="Y1492" s="54"/>
      <c r="Z1492" s="54"/>
      <c r="AA1492" s="55"/>
    </row>
    <row r="1493" spans="1:27" ht="16.2" x14ac:dyDescent="0.45">
      <c r="A1493" s="56">
        <v>1</v>
      </c>
      <c r="B1493" s="57" t="s">
        <v>37</v>
      </c>
      <c r="C1493" s="57">
        <v>674</v>
      </c>
      <c r="D1493" s="58">
        <v>0</v>
      </c>
      <c r="E1493" s="58">
        <v>0</v>
      </c>
      <c r="F1493" s="59">
        <v>87</v>
      </c>
      <c r="G1493" s="58">
        <v>1</v>
      </c>
      <c r="H1493" s="60">
        <f t="shared" ref="H1493:H1494" si="110">(D1493*400)+(E1493*100)+(F1493)</f>
        <v>87</v>
      </c>
      <c r="I1493" s="61">
        <v>85</v>
      </c>
      <c r="J1493" s="62">
        <f t="shared" ref="J1493:J1494" si="111">(H1493*I1493)</f>
        <v>7395</v>
      </c>
      <c r="K1493" s="57"/>
      <c r="L1493" s="63"/>
      <c r="M1493" s="63"/>
      <c r="N1493" s="63"/>
      <c r="O1493" s="64"/>
      <c r="P1493" s="65"/>
      <c r="Q1493" s="66"/>
      <c r="R1493" s="66"/>
      <c r="S1493" s="67"/>
      <c r="T1493" s="67"/>
      <c r="U1493" s="68"/>
      <c r="V1493" s="69"/>
      <c r="W1493" s="70"/>
      <c r="X1493" s="63"/>
      <c r="Y1493" s="62">
        <f>(J1493)</f>
        <v>7395</v>
      </c>
      <c r="Z1493" s="60">
        <v>0.01</v>
      </c>
      <c r="AA1493" s="71">
        <f>Y1493*Z1493/100</f>
        <v>0.73950000000000005</v>
      </c>
    </row>
    <row r="1494" spans="1:27" ht="16.2" x14ac:dyDescent="0.45">
      <c r="A1494" s="56">
        <v>2</v>
      </c>
      <c r="B1494" s="57" t="s">
        <v>37</v>
      </c>
      <c r="C1494" s="57">
        <v>685</v>
      </c>
      <c r="D1494" s="58">
        <v>0</v>
      </c>
      <c r="E1494" s="58">
        <v>1</v>
      </c>
      <c r="F1494" s="59">
        <v>67</v>
      </c>
      <c r="G1494" s="58">
        <v>1</v>
      </c>
      <c r="H1494" s="60">
        <f t="shared" si="110"/>
        <v>167</v>
      </c>
      <c r="I1494" s="61">
        <v>85</v>
      </c>
      <c r="J1494" s="62">
        <f t="shared" si="111"/>
        <v>14195</v>
      </c>
      <c r="K1494" s="57"/>
      <c r="L1494" s="63"/>
      <c r="M1494" s="63"/>
      <c r="N1494" s="63"/>
      <c r="O1494" s="64"/>
      <c r="P1494" s="65"/>
      <c r="Q1494" s="66"/>
      <c r="R1494" s="66"/>
      <c r="S1494" s="67"/>
      <c r="T1494" s="67"/>
      <c r="U1494" s="68"/>
      <c r="V1494" s="69"/>
      <c r="W1494" s="70"/>
      <c r="X1494" s="63"/>
      <c r="Y1494" s="62">
        <f>(J1494)</f>
        <v>14195</v>
      </c>
      <c r="Z1494" s="60">
        <v>0.01</v>
      </c>
      <c r="AA1494" s="71">
        <f>Y1494*Z1494/100</f>
        <v>1.4195000000000002</v>
      </c>
    </row>
    <row r="1495" spans="1:27" ht="16.2" x14ac:dyDescent="0.45">
      <c r="A1495" s="76"/>
      <c r="B1495" s="76"/>
      <c r="C1495" s="77"/>
      <c r="D1495" s="77"/>
      <c r="E1495" s="77"/>
      <c r="F1495" s="77"/>
      <c r="G1495" s="77"/>
      <c r="H1495" s="78"/>
      <c r="I1495" s="79"/>
      <c r="J1495" s="80"/>
      <c r="K1495" s="81"/>
      <c r="L1495" s="82"/>
      <c r="M1495" s="82"/>
      <c r="N1495" s="82"/>
      <c r="O1495" s="83"/>
      <c r="P1495" s="84"/>
      <c r="Q1495" s="85"/>
      <c r="R1495" s="85"/>
      <c r="S1495" s="84"/>
      <c r="T1495" s="84"/>
      <c r="U1495" s="86"/>
      <c r="V1495" s="87"/>
      <c r="W1495" s="87"/>
      <c r="X1495" s="88"/>
      <c r="Y1495" s="89"/>
      <c r="Z1495" s="83"/>
      <c r="AA1495" s="90">
        <f>SUM(AA1493:AA1494)</f>
        <v>2.1590000000000003</v>
      </c>
    </row>
    <row r="1496" spans="1:27" ht="16.2" x14ac:dyDescent="0.45">
      <c r="A1496" s="1"/>
      <c r="B1496" s="1"/>
      <c r="C1496" s="2"/>
      <c r="D1496" s="1"/>
      <c r="E1496" s="1"/>
      <c r="F1496" s="1"/>
      <c r="G1496" s="1"/>
      <c r="H1496" s="1"/>
      <c r="I1496" s="3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</row>
    <row r="1497" spans="1:27" ht="16.2" x14ac:dyDescent="0.45">
      <c r="A1497" s="91"/>
      <c r="B1497" s="92" t="s">
        <v>38</v>
      </c>
      <c r="C1497" s="93" t="s">
        <v>39</v>
      </c>
      <c r="D1497" s="93"/>
      <c r="E1497" s="94"/>
      <c r="F1497" s="95"/>
      <c r="G1497" s="95"/>
      <c r="H1497" s="92"/>
      <c r="I1497" s="92"/>
      <c r="J1497" s="92" t="s">
        <v>40</v>
      </c>
      <c r="K1497" s="92"/>
      <c r="L1497" s="92"/>
      <c r="M1497" s="92"/>
      <c r="N1497" s="92"/>
      <c r="O1497" s="96"/>
      <c r="P1497" s="96"/>
      <c r="Q1497" s="96"/>
      <c r="R1497" s="96"/>
      <c r="S1497" s="1"/>
      <c r="T1497" s="1"/>
      <c r="U1497" s="1"/>
      <c r="V1497" s="97" t="s">
        <v>41</v>
      </c>
      <c r="W1497" s="97"/>
      <c r="X1497" s="98"/>
      <c r="Y1497" s="99">
        <f>AA1495</f>
        <v>2.1590000000000003</v>
      </c>
      <c r="Z1497" s="97" t="s">
        <v>42</v>
      </c>
      <c r="AA1497" s="1"/>
    </row>
    <row r="1498" spans="1:27" ht="16.2" x14ac:dyDescent="0.45">
      <c r="A1498" s="91"/>
      <c r="B1498" s="92"/>
      <c r="C1498" s="93"/>
      <c r="D1498" s="93"/>
      <c r="E1498" s="94"/>
      <c r="F1498" s="95"/>
      <c r="G1498" s="95"/>
      <c r="H1498" s="92"/>
      <c r="I1498" s="92"/>
      <c r="J1498" s="92" t="s">
        <v>43</v>
      </c>
      <c r="K1498" s="92"/>
      <c r="L1498" s="92"/>
      <c r="M1498" s="92"/>
      <c r="N1498" s="92"/>
      <c r="O1498" s="96"/>
      <c r="P1498" s="96"/>
      <c r="Q1498" s="96"/>
      <c r="R1498" s="96"/>
      <c r="S1498" s="1"/>
      <c r="T1498" s="1"/>
      <c r="U1498" s="1"/>
      <c r="V1498" s="100" t="s">
        <v>44</v>
      </c>
      <c r="W1498" s="100"/>
      <c r="X1498" s="100"/>
      <c r="Y1498" s="101">
        <f>Y1497*90%</f>
        <v>1.9431000000000003</v>
      </c>
      <c r="Z1498" s="97" t="s">
        <v>42</v>
      </c>
      <c r="AA1498" s="1"/>
    </row>
    <row r="1499" spans="1:27" ht="16.2" x14ac:dyDescent="0.45">
      <c r="A1499" s="91"/>
      <c r="B1499" s="92"/>
      <c r="C1499" s="93"/>
      <c r="D1499" s="93"/>
      <c r="E1499" s="94"/>
      <c r="F1499" s="95"/>
      <c r="G1499" s="95"/>
      <c r="H1499" s="92"/>
      <c r="I1499" s="92"/>
      <c r="J1499" s="92" t="s">
        <v>45</v>
      </c>
      <c r="K1499" s="92"/>
      <c r="L1499" s="92"/>
      <c r="M1499" s="92"/>
      <c r="N1499" s="92"/>
      <c r="O1499" s="96"/>
      <c r="P1499" s="96"/>
      <c r="Q1499" s="96"/>
      <c r="R1499" s="92"/>
      <c r="S1499" s="1"/>
      <c r="T1499" s="1"/>
      <c r="U1499" s="1"/>
      <c r="V1499" s="91" t="s">
        <v>46</v>
      </c>
      <c r="W1499" s="91"/>
      <c r="X1499" s="91"/>
      <c r="Y1499" s="101">
        <f>Y1497-Y1498</f>
        <v>0.21589999999999998</v>
      </c>
      <c r="Z1499" s="97" t="s">
        <v>42</v>
      </c>
      <c r="AA1499" s="91"/>
    </row>
    <row r="1500" spans="1:27" ht="16.2" x14ac:dyDescent="0.45">
      <c r="A1500" s="91"/>
      <c r="B1500" s="92"/>
      <c r="C1500" s="93"/>
      <c r="D1500" s="93"/>
      <c r="E1500" s="94"/>
      <c r="F1500" s="95"/>
      <c r="G1500" s="95"/>
      <c r="H1500" s="92"/>
      <c r="I1500" s="94"/>
      <c r="J1500" s="92" t="s">
        <v>47</v>
      </c>
      <c r="K1500" s="94"/>
      <c r="L1500" s="94"/>
      <c r="M1500" s="94"/>
      <c r="N1500" s="94"/>
      <c r="O1500" s="96"/>
      <c r="P1500" s="96"/>
      <c r="Q1500" s="96"/>
      <c r="R1500" s="92"/>
      <c r="S1500" s="1"/>
      <c r="T1500" s="1"/>
      <c r="U1500" s="1"/>
      <c r="V1500" s="1"/>
      <c r="W1500" s="1"/>
      <c r="X1500" s="91"/>
      <c r="Y1500" s="91"/>
      <c r="Z1500" s="91"/>
      <c r="AA1500" s="91"/>
    </row>
    <row r="1501" spans="1:27" ht="16.2" x14ac:dyDescent="0.45">
      <c r="A1501" s="98"/>
      <c r="B1501" s="94"/>
      <c r="C1501" s="102"/>
      <c r="D1501" s="94"/>
      <c r="E1501" s="94"/>
      <c r="F1501" s="95"/>
      <c r="G1501" s="95"/>
      <c r="H1501" s="103"/>
      <c r="I1501" s="94"/>
      <c r="J1501" s="103" t="s">
        <v>48</v>
      </c>
      <c r="K1501" s="94"/>
      <c r="L1501" s="94"/>
      <c r="M1501" s="94"/>
      <c r="N1501" s="94"/>
      <c r="O1501" s="95"/>
      <c r="P1501" s="95"/>
      <c r="Q1501" s="95"/>
      <c r="R1501" s="95"/>
      <c r="S1501" s="4"/>
      <c r="T1501" s="4"/>
      <c r="U1501" s="4"/>
      <c r="V1501" s="4"/>
      <c r="W1501" s="4"/>
      <c r="X1501" s="4"/>
      <c r="Y1501" s="4"/>
      <c r="Z1501" s="4"/>
      <c r="AA1501" s="4"/>
    </row>
    <row r="1502" spans="1:27" ht="24" x14ac:dyDescent="0.65">
      <c r="A1502" s="104"/>
      <c r="B1502" s="104"/>
      <c r="C1502" s="104"/>
      <c r="D1502" s="104"/>
      <c r="E1502" s="104"/>
      <c r="F1502" s="104"/>
      <c r="G1502" s="104"/>
      <c r="H1502" s="104"/>
      <c r="I1502" s="104"/>
      <c r="J1502" s="104"/>
      <c r="K1502" s="104"/>
      <c r="L1502" s="104"/>
      <c r="M1502" s="104"/>
      <c r="N1502" s="104"/>
      <c r="O1502" s="104"/>
      <c r="P1502" s="104"/>
      <c r="Q1502" s="104"/>
      <c r="R1502" s="104"/>
      <c r="S1502" s="104"/>
      <c r="T1502" s="104"/>
      <c r="U1502" s="104"/>
      <c r="V1502" s="104"/>
      <c r="W1502" s="104"/>
      <c r="X1502" s="104"/>
      <c r="Y1502" s="104"/>
      <c r="Z1502" s="104"/>
      <c r="AA1502" s="104"/>
    </row>
    <row r="1503" spans="1:27" ht="24" x14ac:dyDescent="0.65">
      <c r="A1503" s="104"/>
      <c r="B1503" s="104"/>
      <c r="C1503" s="104"/>
      <c r="D1503" s="104"/>
      <c r="E1503" s="104"/>
      <c r="F1503" s="104"/>
      <c r="G1503" s="104"/>
      <c r="H1503" s="104"/>
      <c r="I1503" s="104"/>
      <c r="J1503" s="104"/>
      <c r="K1503" s="104"/>
      <c r="L1503" s="104"/>
      <c r="M1503" s="104"/>
      <c r="N1503" s="104"/>
      <c r="O1503" s="104"/>
      <c r="P1503" s="104"/>
      <c r="Q1503" s="104"/>
      <c r="R1503" s="104"/>
      <c r="S1503" s="104"/>
      <c r="T1503" s="104"/>
      <c r="U1503" s="104"/>
      <c r="V1503" s="104"/>
      <c r="W1503" s="104"/>
      <c r="X1503" s="104"/>
      <c r="Y1503" s="104"/>
      <c r="Z1503" s="104"/>
      <c r="AA1503" s="104"/>
    </row>
    <row r="1504" spans="1:27" ht="16.2" x14ac:dyDescent="0.45">
      <c r="A1504" s="4"/>
      <c r="B1504" s="4"/>
      <c r="C1504" s="105"/>
      <c r="D1504" s="4"/>
      <c r="E1504" s="4"/>
      <c r="F1504" s="4"/>
      <c r="G1504" s="4"/>
      <c r="H1504" s="4"/>
      <c r="I1504" s="106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</row>
    <row r="1505" spans="1:27" ht="16.2" x14ac:dyDescent="0.45">
      <c r="A1505" s="4"/>
      <c r="B1505" s="4"/>
      <c r="C1505" s="105"/>
      <c r="D1505" s="4"/>
      <c r="E1505" s="4"/>
      <c r="F1505" s="4"/>
      <c r="G1505" s="4"/>
      <c r="H1505" s="4"/>
      <c r="I1505" s="106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</row>
    <row r="1506" spans="1:27" ht="16.2" x14ac:dyDescent="0.45">
      <c r="A1506" s="4"/>
      <c r="B1506" s="4"/>
      <c r="C1506" s="105"/>
      <c r="D1506" s="4"/>
      <c r="E1506" s="4"/>
      <c r="F1506" s="4"/>
      <c r="G1506" s="4"/>
      <c r="H1506" s="4"/>
      <c r="I1506" s="106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</row>
    <row r="1507" spans="1:27" ht="16.2" x14ac:dyDescent="0.45">
      <c r="A1507" s="4"/>
      <c r="B1507" s="4"/>
      <c r="C1507" s="105"/>
      <c r="D1507" s="4"/>
      <c r="E1507" s="4"/>
      <c r="F1507" s="4"/>
      <c r="G1507" s="4"/>
      <c r="H1507" s="4"/>
      <c r="I1507" s="106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</row>
    <row r="1508" spans="1:27" ht="16.2" x14ac:dyDescent="0.45">
      <c r="A1508" s="4"/>
      <c r="B1508" s="4"/>
      <c r="C1508" s="105"/>
      <c r="D1508" s="4"/>
      <c r="E1508" s="4"/>
      <c r="F1508" s="4"/>
      <c r="G1508" s="4"/>
      <c r="H1508" s="4"/>
      <c r="I1508" s="106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</row>
    <row r="1509" spans="1:27" ht="16.2" x14ac:dyDescent="0.45">
      <c r="A1509" s="4"/>
      <c r="B1509" s="4"/>
      <c r="C1509" s="105"/>
      <c r="D1509" s="4"/>
      <c r="E1509" s="4"/>
      <c r="F1509" s="4"/>
      <c r="G1509" s="4"/>
      <c r="H1509" s="4"/>
      <c r="I1509" s="106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 t="s">
        <v>51</v>
      </c>
    </row>
    <row r="1510" spans="1:27" ht="18" x14ac:dyDescent="0.5">
      <c r="A1510" s="4"/>
      <c r="B1510" s="4"/>
      <c r="C1510" s="105"/>
      <c r="D1510" s="4"/>
      <c r="E1510" s="4"/>
      <c r="F1510" s="4"/>
      <c r="G1510" s="4"/>
      <c r="H1510" s="4"/>
      <c r="I1510" s="106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5" t="s">
        <v>0</v>
      </c>
    </row>
    <row r="1511" spans="1:27" ht="24" x14ac:dyDescent="0.65">
      <c r="A1511" s="6" t="s">
        <v>1</v>
      </c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</row>
    <row r="1512" spans="1:27" ht="24" x14ac:dyDescent="0.65">
      <c r="A1512" s="6" t="s">
        <v>2</v>
      </c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</row>
    <row r="1513" spans="1:27" ht="24" x14ac:dyDescent="0.65">
      <c r="A1513" s="7"/>
      <c r="B1513" s="8" t="s">
        <v>3</v>
      </c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9" t="s">
        <v>177</v>
      </c>
      <c r="N1513" s="9"/>
      <c r="O1513" s="9"/>
      <c r="P1513" s="9"/>
      <c r="Q1513" s="10" t="s">
        <v>178</v>
      </c>
      <c r="R1513" s="10"/>
      <c r="S1513" s="10" t="s">
        <v>100</v>
      </c>
      <c r="T1513" s="10"/>
      <c r="U1513" s="11" t="s">
        <v>7</v>
      </c>
      <c r="V1513" s="11"/>
      <c r="W1513" s="11"/>
      <c r="X1513" s="11"/>
      <c r="Y1513" s="11"/>
      <c r="Z1513" s="11"/>
      <c r="AA1513" s="11"/>
    </row>
    <row r="1514" spans="1:27" ht="18" x14ac:dyDescent="0.5">
      <c r="A1514" s="12" t="s">
        <v>8</v>
      </c>
      <c r="B1514" s="13" t="s">
        <v>9</v>
      </c>
      <c r="C1514" s="14" t="s">
        <v>10</v>
      </c>
      <c r="D1514" s="15" t="s">
        <v>11</v>
      </c>
      <c r="E1514" s="15"/>
      <c r="F1514" s="15"/>
      <c r="G1514" s="15"/>
      <c r="H1514" s="15"/>
      <c r="I1514" s="15"/>
      <c r="J1514" s="15"/>
      <c r="K1514" s="16" t="s">
        <v>12</v>
      </c>
      <c r="L1514" s="17"/>
      <c r="M1514" s="17"/>
      <c r="N1514" s="17"/>
      <c r="O1514" s="17"/>
      <c r="P1514" s="17"/>
      <c r="Q1514" s="17"/>
      <c r="R1514" s="17"/>
      <c r="S1514" s="17"/>
      <c r="T1514" s="17"/>
      <c r="U1514" s="18"/>
      <c r="V1514" s="19" t="s">
        <v>13</v>
      </c>
      <c r="W1514" s="19" t="s">
        <v>14</v>
      </c>
      <c r="X1514" s="19" t="s">
        <v>15</v>
      </c>
      <c r="Y1514" s="19" t="s">
        <v>16</v>
      </c>
      <c r="Z1514" s="19" t="s">
        <v>17</v>
      </c>
      <c r="AA1514" s="20" t="s">
        <v>18</v>
      </c>
    </row>
    <row r="1515" spans="1:27" ht="16.2" x14ac:dyDescent="0.45">
      <c r="A1515" s="12"/>
      <c r="B1515" s="13"/>
      <c r="C1515" s="14"/>
      <c r="D1515" s="21" t="s">
        <v>19</v>
      </c>
      <c r="E1515" s="22"/>
      <c r="F1515" s="23"/>
      <c r="G1515" s="24" t="s">
        <v>20</v>
      </c>
      <c r="H1515" s="25" t="s">
        <v>21</v>
      </c>
      <c r="I1515" s="26" t="s">
        <v>22</v>
      </c>
      <c r="J1515" s="25" t="s">
        <v>23</v>
      </c>
      <c r="K1515" s="27" t="s">
        <v>8</v>
      </c>
      <c r="L1515" s="28" t="s">
        <v>24</v>
      </c>
      <c r="M1515" s="28" t="s">
        <v>25</v>
      </c>
      <c r="N1515" s="29" t="s">
        <v>20</v>
      </c>
      <c r="O1515" s="28" t="s">
        <v>26</v>
      </c>
      <c r="P1515" s="29" t="s">
        <v>27</v>
      </c>
      <c r="Q1515" s="30" t="s">
        <v>28</v>
      </c>
      <c r="R1515" s="28" t="s">
        <v>29</v>
      </c>
      <c r="S1515" s="31" t="s">
        <v>30</v>
      </c>
      <c r="T1515" s="32"/>
      <c r="U1515" s="28" t="s">
        <v>31</v>
      </c>
      <c r="V1515" s="33"/>
      <c r="W1515" s="33"/>
      <c r="X1515" s="33"/>
      <c r="Y1515" s="33"/>
      <c r="Z1515" s="33"/>
      <c r="AA1515" s="34"/>
    </row>
    <row r="1516" spans="1:27" x14ac:dyDescent="0.3">
      <c r="A1516" s="12"/>
      <c r="B1516" s="13"/>
      <c r="C1516" s="14"/>
      <c r="D1516" s="35"/>
      <c r="E1516" s="36"/>
      <c r="F1516" s="37"/>
      <c r="G1516" s="24"/>
      <c r="H1516" s="38"/>
      <c r="I1516" s="39"/>
      <c r="J1516" s="38"/>
      <c r="K1516" s="40"/>
      <c r="L1516" s="41"/>
      <c r="M1516" s="41"/>
      <c r="N1516" s="42"/>
      <c r="O1516" s="41"/>
      <c r="P1516" s="42"/>
      <c r="Q1516" s="43"/>
      <c r="R1516" s="41"/>
      <c r="S1516" s="30" t="s">
        <v>32</v>
      </c>
      <c r="T1516" s="30" t="s">
        <v>33</v>
      </c>
      <c r="U1516" s="41"/>
      <c r="V1516" s="33"/>
      <c r="W1516" s="33"/>
      <c r="X1516" s="33"/>
      <c r="Y1516" s="33"/>
      <c r="Z1516" s="33"/>
      <c r="AA1516" s="34"/>
    </row>
    <row r="1517" spans="1:27" x14ac:dyDescent="0.3">
      <c r="A1517" s="12"/>
      <c r="B1517" s="13"/>
      <c r="C1517" s="14"/>
      <c r="D1517" s="44" t="s">
        <v>34</v>
      </c>
      <c r="E1517" s="44" t="s">
        <v>35</v>
      </c>
      <c r="F1517" s="44" t="s">
        <v>36</v>
      </c>
      <c r="G1517" s="24"/>
      <c r="H1517" s="38"/>
      <c r="I1517" s="39"/>
      <c r="J1517" s="38"/>
      <c r="K1517" s="40"/>
      <c r="L1517" s="41"/>
      <c r="M1517" s="41"/>
      <c r="N1517" s="42"/>
      <c r="O1517" s="41"/>
      <c r="P1517" s="42"/>
      <c r="Q1517" s="43"/>
      <c r="R1517" s="41"/>
      <c r="S1517" s="43"/>
      <c r="T1517" s="43"/>
      <c r="U1517" s="41"/>
      <c r="V1517" s="33"/>
      <c r="W1517" s="33"/>
      <c r="X1517" s="33"/>
      <c r="Y1517" s="33"/>
      <c r="Z1517" s="33"/>
      <c r="AA1517" s="34"/>
    </row>
    <row r="1518" spans="1:27" x14ac:dyDescent="0.3">
      <c r="A1518" s="12"/>
      <c r="B1518" s="13"/>
      <c r="C1518" s="14"/>
      <c r="D1518" s="45"/>
      <c r="E1518" s="45"/>
      <c r="F1518" s="45"/>
      <c r="G1518" s="24"/>
      <c r="H1518" s="38"/>
      <c r="I1518" s="39"/>
      <c r="J1518" s="38"/>
      <c r="K1518" s="40"/>
      <c r="L1518" s="41"/>
      <c r="M1518" s="41"/>
      <c r="N1518" s="42"/>
      <c r="O1518" s="41"/>
      <c r="P1518" s="42"/>
      <c r="Q1518" s="43"/>
      <c r="R1518" s="41"/>
      <c r="S1518" s="43"/>
      <c r="T1518" s="43"/>
      <c r="U1518" s="41"/>
      <c r="V1518" s="33"/>
      <c r="W1518" s="33"/>
      <c r="X1518" s="33"/>
      <c r="Y1518" s="33"/>
      <c r="Z1518" s="33"/>
      <c r="AA1518" s="34"/>
    </row>
    <row r="1519" spans="1:27" x14ac:dyDescent="0.3">
      <c r="A1519" s="12"/>
      <c r="B1519" s="13"/>
      <c r="C1519" s="14"/>
      <c r="D1519" s="46"/>
      <c r="E1519" s="46"/>
      <c r="F1519" s="46"/>
      <c r="G1519" s="47"/>
      <c r="H1519" s="48"/>
      <c r="I1519" s="49"/>
      <c r="J1519" s="48"/>
      <c r="K1519" s="50"/>
      <c r="L1519" s="51"/>
      <c r="M1519" s="51"/>
      <c r="N1519" s="52"/>
      <c r="O1519" s="51"/>
      <c r="P1519" s="52"/>
      <c r="Q1519" s="53"/>
      <c r="R1519" s="51"/>
      <c r="S1519" s="53"/>
      <c r="T1519" s="53"/>
      <c r="U1519" s="51"/>
      <c r="V1519" s="54"/>
      <c r="W1519" s="54"/>
      <c r="X1519" s="54"/>
      <c r="Y1519" s="54"/>
      <c r="Z1519" s="54"/>
      <c r="AA1519" s="55"/>
    </row>
    <row r="1520" spans="1:27" ht="16.2" x14ac:dyDescent="0.45">
      <c r="A1520" s="56">
        <v>1</v>
      </c>
      <c r="B1520" s="57" t="s">
        <v>37</v>
      </c>
      <c r="C1520" s="57">
        <v>676</v>
      </c>
      <c r="D1520" s="58">
        <v>0</v>
      </c>
      <c r="E1520" s="58">
        <v>1</v>
      </c>
      <c r="F1520" s="59">
        <v>48</v>
      </c>
      <c r="G1520" s="58">
        <v>1</v>
      </c>
      <c r="H1520" s="60">
        <f t="shared" ref="H1520" si="112">(D1520*400)+(E1520*100)+(F1520)</f>
        <v>148</v>
      </c>
      <c r="I1520" s="61">
        <v>85</v>
      </c>
      <c r="J1520" s="62">
        <f t="shared" ref="J1520" si="113">(H1520*I1520)</f>
        <v>12580</v>
      </c>
      <c r="K1520" s="57"/>
      <c r="L1520" s="63"/>
      <c r="M1520" s="63"/>
      <c r="N1520" s="63"/>
      <c r="O1520" s="64"/>
      <c r="P1520" s="65"/>
      <c r="Q1520" s="66"/>
      <c r="R1520" s="66"/>
      <c r="S1520" s="67"/>
      <c r="T1520" s="67"/>
      <c r="U1520" s="68"/>
      <c r="V1520" s="69"/>
      <c r="W1520" s="70"/>
      <c r="X1520" s="63"/>
      <c r="Y1520" s="62">
        <f>(J1520)</f>
        <v>12580</v>
      </c>
      <c r="Z1520" s="60">
        <v>0.01</v>
      </c>
      <c r="AA1520" s="71">
        <f>Y1520*Z1520/100</f>
        <v>1.258</v>
      </c>
    </row>
    <row r="1521" spans="1:27" ht="16.2" x14ac:dyDescent="0.45">
      <c r="A1521" s="57"/>
      <c r="B1521" s="57"/>
      <c r="C1521" s="57"/>
      <c r="D1521" s="58"/>
      <c r="E1521" s="58"/>
      <c r="F1521" s="59"/>
      <c r="G1521" s="58"/>
      <c r="H1521" s="72"/>
      <c r="I1521" s="61"/>
      <c r="J1521" s="62"/>
      <c r="K1521" s="57"/>
      <c r="L1521" s="63"/>
      <c r="M1521" s="63"/>
      <c r="N1521" s="63"/>
      <c r="O1521" s="64"/>
      <c r="P1521" s="73"/>
      <c r="Q1521" s="66"/>
      <c r="R1521" s="66"/>
      <c r="S1521" s="67"/>
      <c r="T1521" s="67"/>
      <c r="U1521" s="68"/>
      <c r="V1521" s="74"/>
      <c r="W1521" s="75"/>
      <c r="X1521" s="63"/>
      <c r="Y1521" s="62"/>
      <c r="Z1521" s="60"/>
      <c r="AA1521" s="71"/>
    </row>
    <row r="1522" spans="1:27" ht="16.2" x14ac:dyDescent="0.45">
      <c r="A1522" s="76"/>
      <c r="B1522" s="76"/>
      <c r="C1522" s="77"/>
      <c r="D1522" s="77"/>
      <c r="E1522" s="77"/>
      <c r="F1522" s="77"/>
      <c r="G1522" s="77"/>
      <c r="H1522" s="78"/>
      <c r="I1522" s="79"/>
      <c r="J1522" s="80"/>
      <c r="K1522" s="81"/>
      <c r="L1522" s="82"/>
      <c r="M1522" s="82"/>
      <c r="N1522" s="82"/>
      <c r="O1522" s="83"/>
      <c r="P1522" s="84"/>
      <c r="Q1522" s="85"/>
      <c r="R1522" s="85"/>
      <c r="S1522" s="84"/>
      <c r="T1522" s="84"/>
      <c r="U1522" s="86"/>
      <c r="V1522" s="87"/>
      <c r="W1522" s="87"/>
      <c r="X1522" s="88"/>
      <c r="Y1522" s="89"/>
      <c r="Z1522" s="83"/>
      <c r="AA1522" s="90">
        <f>SUM(AA1520:AA1521)</f>
        <v>1.258</v>
      </c>
    </row>
    <row r="1523" spans="1:27" ht="16.2" x14ac:dyDescent="0.45">
      <c r="A1523" s="1"/>
      <c r="B1523" s="1"/>
      <c r="C1523" s="2"/>
      <c r="D1523" s="1"/>
      <c r="E1523" s="1"/>
      <c r="F1523" s="1"/>
      <c r="G1523" s="1"/>
      <c r="H1523" s="1"/>
      <c r="I1523" s="3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</row>
    <row r="1524" spans="1:27" ht="16.2" x14ac:dyDescent="0.45">
      <c r="A1524" s="91"/>
      <c r="B1524" s="92" t="s">
        <v>38</v>
      </c>
      <c r="C1524" s="93" t="s">
        <v>39</v>
      </c>
      <c r="D1524" s="93"/>
      <c r="E1524" s="94"/>
      <c r="F1524" s="95"/>
      <c r="G1524" s="95"/>
      <c r="H1524" s="92"/>
      <c r="I1524" s="92"/>
      <c r="J1524" s="92" t="s">
        <v>40</v>
      </c>
      <c r="K1524" s="92"/>
      <c r="L1524" s="92"/>
      <c r="M1524" s="92"/>
      <c r="N1524" s="92"/>
      <c r="O1524" s="96"/>
      <c r="P1524" s="96"/>
      <c r="Q1524" s="96"/>
      <c r="R1524" s="96"/>
      <c r="S1524" s="1"/>
      <c r="T1524" s="1"/>
      <c r="U1524" s="1"/>
      <c r="V1524" s="97" t="s">
        <v>41</v>
      </c>
      <c r="W1524" s="97"/>
      <c r="X1524" s="98"/>
      <c r="Y1524" s="99">
        <f>AA1522</f>
        <v>1.258</v>
      </c>
      <c r="Z1524" s="97" t="s">
        <v>42</v>
      </c>
      <c r="AA1524" s="1"/>
    </row>
    <row r="1525" spans="1:27" ht="16.2" x14ac:dyDescent="0.45">
      <c r="A1525" s="91"/>
      <c r="B1525" s="92"/>
      <c r="C1525" s="93"/>
      <c r="D1525" s="93"/>
      <c r="E1525" s="94"/>
      <c r="F1525" s="95"/>
      <c r="G1525" s="95"/>
      <c r="H1525" s="92"/>
      <c r="I1525" s="92"/>
      <c r="J1525" s="92" t="s">
        <v>43</v>
      </c>
      <c r="K1525" s="92"/>
      <c r="L1525" s="92"/>
      <c r="M1525" s="92"/>
      <c r="N1525" s="92"/>
      <c r="O1525" s="96"/>
      <c r="P1525" s="96"/>
      <c r="Q1525" s="96"/>
      <c r="R1525" s="96"/>
      <c r="S1525" s="1"/>
      <c r="T1525" s="1"/>
      <c r="U1525" s="1"/>
      <c r="V1525" s="100" t="s">
        <v>44</v>
      </c>
      <c r="W1525" s="100"/>
      <c r="X1525" s="100"/>
      <c r="Y1525" s="101">
        <f>Y1524*90%</f>
        <v>1.1322000000000001</v>
      </c>
      <c r="Z1525" s="97" t="s">
        <v>42</v>
      </c>
      <c r="AA1525" s="1"/>
    </row>
    <row r="1526" spans="1:27" ht="16.2" x14ac:dyDescent="0.45">
      <c r="A1526" s="91"/>
      <c r="B1526" s="92"/>
      <c r="C1526" s="93"/>
      <c r="D1526" s="93"/>
      <c r="E1526" s="94"/>
      <c r="F1526" s="95"/>
      <c r="G1526" s="95"/>
      <c r="H1526" s="92"/>
      <c r="I1526" s="92"/>
      <c r="J1526" s="92" t="s">
        <v>45</v>
      </c>
      <c r="K1526" s="92"/>
      <c r="L1526" s="92"/>
      <c r="M1526" s="92"/>
      <c r="N1526" s="92"/>
      <c r="O1526" s="96"/>
      <c r="P1526" s="96"/>
      <c r="Q1526" s="96"/>
      <c r="R1526" s="92"/>
      <c r="S1526" s="1"/>
      <c r="T1526" s="1"/>
      <c r="U1526" s="1"/>
      <c r="V1526" s="91" t="s">
        <v>46</v>
      </c>
      <c r="W1526" s="91"/>
      <c r="X1526" s="91"/>
      <c r="Y1526" s="101">
        <f>Y1524-Y1525</f>
        <v>0.12579999999999991</v>
      </c>
      <c r="Z1526" s="97" t="s">
        <v>42</v>
      </c>
      <c r="AA1526" s="91"/>
    </row>
    <row r="1527" spans="1:27" ht="16.2" x14ac:dyDescent="0.45">
      <c r="A1527" s="91"/>
      <c r="B1527" s="92"/>
      <c r="C1527" s="93"/>
      <c r="D1527" s="93"/>
      <c r="E1527" s="94"/>
      <c r="F1527" s="95"/>
      <c r="G1527" s="95"/>
      <c r="H1527" s="92"/>
      <c r="I1527" s="94"/>
      <c r="J1527" s="92" t="s">
        <v>47</v>
      </c>
      <c r="K1527" s="94"/>
      <c r="L1527" s="94"/>
      <c r="M1527" s="94"/>
      <c r="N1527" s="94"/>
      <c r="O1527" s="96"/>
      <c r="P1527" s="96"/>
      <c r="Q1527" s="96"/>
      <c r="R1527" s="92"/>
      <c r="S1527" s="1"/>
      <c r="T1527" s="1"/>
      <c r="U1527" s="1"/>
      <c r="V1527" s="1"/>
      <c r="W1527" s="1"/>
      <c r="X1527" s="91"/>
      <c r="Y1527" s="91"/>
      <c r="Z1527" s="91"/>
      <c r="AA1527" s="91"/>
    </row>
    <row r="1528" spans="1:27" ht="16.2" x14ac:dyDescent="0.45">
      <c r="A1528" s="98"/>
      <c r="B1528" s="94"/>
      <c r="C1528" s="102"/>
      <c r="D1528" s="94"/>
      <c r="E1528" s="94"/>
      <c r="F1528" s="95"/>
      <c r="G1528" s="95"/>
      <c r="H1528" s="103"/>
      <c r="I1528" s="94"/>
      <c r="J1528" s="103" t="s">
        <v>48</v>
      </c>
      <c r="K1528" s="94"/>
      <c r="L1528" s="94"/>
      <c r="M1528" s="94"/>
      <c r="N1528" s="94"/>
      <c r="O1528" s="95"/>
      <c r="P1528" s="95"/>
      <c r="Q1528" s="95"/>
      <c r="R1528" s="95"/>
      <c r="S1528" s="4"/>
      <c r="T1528" s="4"/>
      <c r="U1528" s="4"/>
      <c r="V1528" s="4"/>
      <c r="W1528" s="4"/>
      <c r="X1528" s="4"/>
      <c r="Y1528" s="4"/>
      <c r="Z1528" s="4"/>
      <c r="AA1528" s="4"/>
    </row>
    <row r="1529" spans="1:27" ht="24" x14ac:dyDescent="0.65">
      <c r="A1529" s="104"/>
      <c r="B1529" s="104"/>
      <c r="C1529" s="104"/>
      <c r="D1529" s="104"/>
      <c r="E1529" s="104"/>
      <c r="F1529" s="104"/>
      <c r="G1529" s="104"/>
      <c r="H1529" s="104"/>
      <c r="I1529" s="104"/>
      <c r="J1529" s="104"/>
      <c r="K1529" s="104"/>
      <c r="L1529" s="104"/>
      <c r="M1529" s="104"/>
      <c r="N1529" s="104"/>
      <c r="O1529" s="104"/>
      <c r="P1529" s="104"/>
      <c r="Q1529" s="104"/>
      <c r="R1529" s="104"/>
      <c r="S1529" s="104"/>
      <c r="T1529" s="104"/>
      <c r="U1529" s="104"/>
      <c r="V1529" s="104"/>
      <c r="W1529" s="104"/>
      <c r="X1529" s="104"/>
      <c r="Y1529" s="104"/>
      <c r="Z1529" s="104"/>
      <c r="AA1529" s="104"/>
    </row>
    <row r="1530" spans="1:27" ht="24" x14ac:dyDescent="0.65">
      <c r="A1530" s="104"/>
      <c r="B1530" s="104"/>
      <c r="C1530" s="104"/>
      <c r="D1530" s="104"/>
      <c r="E1530" s="104"/>
      <c r="F1530" s="104"/>
      <c r="G1530" s="104"/>
      <c r="H1530" s="104"/>
      <c r="I1530" s="104"/>
      <c r="J1530" s="104"/>
      <c r="K1530" s="104"/>
      <c r="L1530" s="104"/>
      <c r="M1530" s="104"/>
      <c r="N1530" s="104"/>
      <c r="O1530" s="104"/>
      <c r="P1530" s="104"/>
      <c r="Q1530" s="104"/>
      <c r="R1530" s="104"/>
      <c r="S1530" s="104"/>
      <c r="T1530" s="104"/>
      <c r="U1530" s="104"/>
      <c r="V1530" s="104"/>
      <c r="W1530" s="104"/>
      <c r="X1530" s="104"/>
      <c r="Y1530" s="104"/>
      <c r="Z1530" s="104"/>
      <c r="AA1530" s="104"/>
    </row>
    <row r="1531" spans="1:27" ht="16.2" x14ac:dyDescent="0.45">
      <c r="A1531" s="4"/>
      <c r="B1531" s="4"/>
      <c r="C1531" s="105"/>
      <c r="D1531" s="4"/>
      <c r="E1531" s="4"/>
      <c r="F1531" s="4"/>
      <c r="G1531" s="4"/>
      <c r="H1531" s="4"/>
      <c r="I1531" s="106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</row>
    <row r="1532" spans="1:27" ht="16.2" x14ac:dyDescent="0.45">
      <c r="A1532" s="4"/>
      <c r="B1532" s="4"/>
      <c r="C1532" s="105"/>
      <c r="D1532" s="4"/>
      <c r="E1532" s="4"/>
      <c r="F1532" s="4"/>
      <c r="G1532" s="4"/>
      <c r="H1532" s="4"/>
      <c r="I1532" s="106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</row>
    <row r="1533" spans="1:27" ht="16.2" x14ac:dyDescent="0.45">
      <c r="A1533" s="4"/>
      <c r="B1533" s="4"/>
      <c r="C1533" s="105"/>
      <c r="D1533" s="4"/>
      <c r="E1533" s="4"/>
      <c r="F1533" s="4"/>
      <c r="G1533" s="4"/>
      <c r="H1533" s="4"/>
      <c r="I1533" s="106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</row>
    <row r="1534" spans="1:27" ht="16.2" x14ac:dyDescent="0.45">
      <c r="A1534" s="4"/>
      <c r="B1534" s="4"/>
      <c r="C1534" s="105"/>
      <c r="D1534" s="4"/>
      <c r="E1534" s="4"/>
      <c r="F1534" s="4"/>
      <c r="G1534" s="4"/>
      <c r="H1534" s="4"/>
      <c r="I1534" s="106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</row>
    <row r="1535" spans="1:27" ht="16.2" x14ac:dyDescent="0.45">
      <c r="A1535" s="4"/>
      <c r="B1535" s="4"/>
      <c r="C1535" s="105"/>
      <c r="D1535" s="4"/>
      <c r="E1535" s="4"/>
      <c r="F1535" s="4"/>
      <c r="G1535" s="4"/>
      <c r="H1535" s="4"/>
      <c r="I1535" s="106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</row>
    <row r="1536" spans="1:27" ht="16.2" x14ac:dyDescent="0.45">
      <c r="A1536" s="4"/>
      <c r="B1536" s="4"/>
      <c r="C1536" s="105"/>
      <c r="D1536" s="4"/>
      <c r="E1536" s="4"/>
      <c r="F1536" s="4"/>
      <c r="G1536" s="4"/>
      <c r="H1536" s="4"/>
      <c r="I1536" s="106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 t="s">
        <v>51</v>
      </c>
    </row>
    <row r="1537" spans="1:27" ht="18" x14ac:dyDescent="0.5">
      <c r="A1537" s="4"/>
      <c r="B1537" s="4"/>
      <c r="C1537" s="105"/>
      <c r="D1537" s="4"/>
      <c r="E1537" s="4"/>
      <c r="F1537" s="4"/>
      <c r="G1537" s="4"/>
      <c r="H1537" s="4"/>
      <c r="I1537" s="106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5" t="s">
        <v>0</v>
      </c>
    </row>
    <row r="1538" spans="1:27" ht="24" x14ac:dyDescent="0.65">
      <c r="A1538" s="6" t="s">
        <v>1</v>
      </c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</row>
    <row r="1539" spans="1:27" ht="24" x14ac:dyDescent="0.65">
      <c r="A1539" s="6" t="s">
        <v>2</v>
      </c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</row>
    <row r="1540" spans="1:27" ht="24" x14ac:dyDescent="0.65">
      <c r="A1540" s="7"/>
      <c r="B1540" s="8" t="s">
        <v>3</v>
      </c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9" t="s">
        <v>179</v>
      </c>
      <c r="N1540" s="9"/>
      <c r="O1540" s="9"/>
      <c r="P1540" s="9"/>
      <c r="Q1540" s="10" t="s">
        <v>180</v>
      </c>
      <c r="R1540" s="10"/>
      <c r="S1540" s="10" t="s">
        <v>59</v>
      </c>
      <c r="T1540" s="10"/>
      <c r="U1540" s="11" t="s">
        <v>7</v>
      </c>
      <c r="V1540" s="11"/>
      <c r="W1540" s="11"/>
      <c r="X1540" s="11"/>
      <c r="Y1540" s="11"/>
      <c r="Z1540" s="11"/>
      <c r="AA1540" s="11"/>
    </row>
    <row r="1541" spans="1:27" ht="18" x14ac:dyDescent="0.5">
      <c r="A1541" s="12" t="s">
        <v>8</v>
      </c>
      <c r="B1541" s="13" t="s">
        <v>9</v>
      </c>
      <c r="C1541" s="14" t="s">
        <v>10</v>
      </c>
      <c r="D1541" s="15" t="s">
        <v>11</v>
      </c>
      <c r="E1541" s="15"/>
      <c r="F1541" s="15"/>
      <c r="G1541" s="15"/>
      <c r="H1541" s="15"/>
      <c r="I1541" s="15"/>
      <c r="J1541" s="15"/>
      <c r="K1541" s="16" t="s">
        <v>12</v>
      </c>
      <c r="L1541" s="17"/>
      <c r="M1541" s="17"/>
      <c r="N1541" s="17"/>
      <c r="O1541" s="17"/>
      <c r="P1541" s="17"/>
      <c r="Q1541" s="17"/>
      <c r="R1541" s="17"/>
      <c r="S1541" s="17"/>
      <c r="T1541" s="17"/>
      <c r="U1541" s="18"/>
      <c r="V1541" s="19" t="s">
        <v>13</v>
      </c>
      <c r="W1541" s="19" t="s">
        <v>14</v>
      </c>
      <c r="X1541" s="19" t="s">
        <v>15</v>
      </c>
      <c r="Y1541" s="19" t="s">
        <v>16</v>
      </c>
      <c r="Z1541" s="19" t="s">
        <v>17</v>
      </c>
      <c r="AA1541" s="20" t="s">
        <v>18</v>
      </c>
    </row>
    <row r="1542" spans="1:27" ht="16.2" x14ac:dyDescent="0.45">
      <c r="A1542" s="12"/>
      <c r="B1542" s="13"/>
      <c r="C1542" s="14"/>
      <c r="D1542" s="21" t="s">
        <v>19</v>
      </c>
      <c r="E1542" s="22"/>
      <c r="F1542" s="23"/>
      <c r="G1542" s="24" t="s">
        <v>20</v>
      </c>
      <c r="H1542" s="25" t="s">
        <v>21</v>
      </c>
      <c r="I1542" s="26" t="s">
        <v>22</v>
      </c>
      <c r="J1542" s="25" t="s">
        <v>23</v>
      </c>
      <c r="K1542" s="27" t="s">
        <v>8</v>
      </c>
      <c r="L1542" s="28" t="s">
        <v>24</v>
      </c>
      <c r="M1542" s="28" t="s">
        <v>25</v>
      </c>
      <c r="N1542" s="29" t="s">
        <v>20</v>
      </c>
      <c r="O1542" s="28" t="s">
        <v>26</v>
      </c>
      <c r="P1542" s="29" t="s">
        <v>27</v>
      </c>
      <c r="Q1542" s="30" t="s">
        <v>28</v>
      </c>
      <c r="R1542" s="28" t="s">
        <v>29</v>
      </c>
      <c r="S1542" s="31" t="s">
        <v>30</v>
      </c>
      <c r="T1542" s="32"/>
      <c r="U1542" s="28" t="s">
        <v>31</v>
      </c>
      <c r="V1542" s="33"/>
      <c r="W1542" s="33"/>
      <c r="X1542" s="33"/>
      <c r="Y1542" s="33"/>
      <c r="Z1542" s="33"/>
      <c r="AA1542" s="34"/>
    </row>
    <row r="1543" spans="1:27" x14ac:dyDescent="0.3">
      <c r="A1543" s="12"/>
      <c r="B1543" s="13"/>
      <c r="C1543" s="14"/>
      <c r="D1543" s="35"/>
      <c r="E1543" s="36"/>
      <c r="F1543" s="37"/>
      <c r="G1543" s="24"/>
      <c r="H1543" s="38"/>
      <c r="I1543" s="39"/>
      <c r="J1543" s="38"/>
      <c r="K1543" s="40"/>
      <c r="L1543" s="41"/>
      <c r="M1543" s="41"/>
      <c r="N1543" s="42"/>
      <c r="O1543" s="41"/>
      <c r="P1543" s="42"/>
      <c r="Q1543" s="43"/>
      <c r="R1543" s="41"/>
      <c r="S1543" s="30" t="s">
        <v>32</v>
      </c>
      <c r="T1543" s="30" t="s">
        <v>33</v>
      </c>
      <c r="U1543" s="41"/>
      <c r="V1543" s="33"/>
      <c r="W1543" s="33"/>
      <c r="X1543" s="33"/>
      <c r="Y1543" s="33"/>
      <c r="Z1543" s="33"/>
      <c r="AA1543" s="34"/>
    </row>
    <row r="1544" spans="1:27" x14ac:dyDescent="0.3">
      <c r="A1544" s="12"/>
      <c r="B1544" s="13"/>
      <c r="C1544" s="14"/>
      <c r="D1544" s="44" t="s">
        <v>34</v>
      </c>
      <c r="E1544" s="44" t="s">
        <v>35</v>
      </c>
      <c r="F1544" s="44" t="s">
        <v>36</v>
      </c>
      <c r="G1544" s="24"/>
      <c r="H1544" s="38"/>
      <c r="I1544" s="39"/>
      <c r="J1544" s="38"/>
      <c r="K1544" s="40"/>
      <c r="L1544" s="41"/>
      <c r="M1544" s="41"/>
      <c r="N1544" s="42"/>
      <c r="O1544" s="41"/>
      <c r="P1544" s="42"/>
      <c r="Q1544" s="43"/>
      <c r="R1544" s="41"/>
      <c r="S1544" s="43"/>
      <c r="T1544" s="43"/>
      <c r="U1544" s="41"/>
      <c r="V1544" s="33"/>
      <c r="W1544" s="33"/>
      <c r="X1544" s="33"/>
      <c r="Y1544" s="33"/>
      <c r="Z1544" s="33"/>
      <c r="AA1544" s="34"/>
    </row>
    <row r="1545" spans="1:27" x14ac:dyDescent="0.3">
      <c r="A1545" s="12"/>
      <c r="B1545" s="13"/>
      <c r="C1545" s="14"/>
      <c r="D1545" s="45"/>
      <c r="E1545" s="45"/>
      <c r="F1545" s="45"/>
      <c r="G1545" s="24"/>
      <c r="H1545" s="38"/>
      <c r="I1545" s="39"/>
      <c r="J1545" s="38"/>
      <c r="K1545" s="40"/>
      <c r="L1545" s="41"/>
      <c r="M1545" s="41"/>
      <c r="N1545" s="42"/>
      <c r="O1545" s="41"/>
      <c r="P1545" s="42"/>
      <c r="Q1545" s="43"/>
      <c r="R1545" s="41"/>
      <c r="S1545" s="43"/>
      <c r="T1545" s="43"/>
      <c r="U1545" s="41"/>
      <c r="V1545" s="33"/>
      <c r="W1545" s="33"/>
      <c r="X1545" s="33"/>
      <c r="Y1545" s="33"/>
      <c r="Z1545" s="33"/>
      <c r="AA1545" s="34"/>
    </row>
    <row r="1546" spans="1:27" x14ac:dyDescent="0.3">
      <c r="A1546" s="12"/>
      <c r="B1546" s="13"/>
      <c r="C1546" s="14"/>
      <c r="D1546" s="46"/>
      <c r="E1546" s="46"/>
      <c r="F1546" s="46"/>
      <c r="G1546" s="47"/>
      <c r="H1546" s="48"/>
      <c r="I1546" s="49"/>
      <c r="J1546" s="48"/>
      <c r="K1546" s="50"/>
      <c r="L1546" s="51"/>
      <c r="M1546" s="51"/>
      <c r="N1546" s="52"/>
      <c r="O1546" s="51"/>
      <c r="P1546" s="52"/>
      <c r="Q1546" s="53"/>
      <c r="R1546" s="51"/>
      <c r="S1546" s="53"/>
      <c r="T1546" s="53"/>
      <c r="U1546" s="51"/>
      <c r="V1546" s="54"/>
      <c r="W1546" s="54"/>
      <c r="X1546" s="54"/>
      <c r="Y1546" s="54"/>
      <c r="Z1546" s="54"/>
      <c r="AA1546" s="55"/>
    </row>
    <row r="1547" spans="1:27" ht="16.2" x14ac:dyDescent="0.45">
      <c r="A1547" s="56">
        <v>1</v>
      </c>
      <c r="B1547" s="57" t="s">
        <v>37</v>
      </c>
      <c r="C1547" s="57">
        <v>681</v>
      </c>
      <c r="D1547" s="58">
        <v>1</v>
      </c>
      <c r="E1547" s="58">
        <v>2</v>
      </c>
      <c r="F1547" s="59">
        <v>50</v>
      </c>
      <c r="G1547" s="58">
        <v>1</v>
      </c>
      <c r="H1547" s="60">
        <f t="shared" ref="H1547" si="114">(D1547*400)+(E1547*100)+(F1547)</f>
        <v>650</v>
      </c>
      <c r="I1547" s="61">
        <v>85</v>
      </c>
      <c r="J1547" s="62">
        <f t="shared" ref="J1547" si="115">(H1547*I1547)</f>
        <v>55250</v>
      </c>
      <c r="K1547" s="57"/>
      <c r="L1547" s="63"/>
      <c r="M1547" s="63"/>
      <c r="N1547" s="63"/>
      <c r="O1547" s="64"/>
      <c r="P1547" s="65"/>
      <c r="Q1547" s="66"/>
      <c r="R1547" s="66"/>
      <c r="S1547" s="67"/>
      <c r="T1547" s="67"/>
      <c r="U1547" s="68"/>
      <c r="V1547" s="69"/>
      <c r="W1547" s="70"/>
      <c r="X1547" s="63"/>
      <c r="Y1547" s="62">
        <f>(J1547)</f>
        <v>55250</v>
      </c>
      <c r="Z1547" s="60">
        <v>0.01</v>
      </c>
      <c r="AA1547" s="71">
        <f>Y1547*Z1547/100</f>
        <v>5.5250000000000004</v>
      </c>
    </row>
    <row r="1548" spans="1:27" ht="16.2" x14ac:dyDescent="0.45">
      <c r="A1548" s="57"/>
      <c r="B1548" s="57"/>
      <c r="C1548" s="57"/>
      <c r="D1548" s="58"/>
      <c r="E1548" s="58"/>
      <c r="F1548" s="59"/>
      <c r="G1548" s="58"/>
      <c r="H1548" s="72"/>
      <c r="I1548" s="61"/>
      <c r="J1548" s="62"/>
      <c r="K1548" s="57"/>
      <c r="L1548" s="63"/>
      <c r="M1548" s="63"/>
      <c r="N1548" s="63"/>
      <c r="O1548" s="64"/>
      <c r="P1548" s="73"/>
      <c r="Q1548" s="66"/>
      <c r="R1548" s="66"/>
      <c r="S1548" s="67"/>
      <c r="T1548" s="67"/>
      <c r="U1548" s="68"/>
      <c r="V1548" s="74"/>
      <c r="W1548" s="75"/>
      <c r="X1548" s="63"/>
      <c r="Y1548" s="62"/>
      <c r="Z1548" s="60"/>
      <c r="AA1548" s="71"/>
    </row>
    <row r="1549" spans="1:27" ht="16.2" x14ac:dyDescent="0.45">
      <c r="A1549" s="76"/>
      <c r="B1549" s="76"/>
      <c r="C1549" s="77"/>
      <c r="D1549" s="77"/>
      <c r="E1549" s="77"/>
      <c r="F1549" s="77"/>
      <c r="G1549" s="77"/>
      <c r="H1549" s="78"/>
      <c r="I1549" s="79"/>
      <c r="J1549" s="80"/>
      <c r="K1549" s="81"/>
      <c r="L1549" s="82"/>
      <c r="M1549" s="82"/>
      <c r="N1549" s="82"/>
      <c r="O1549" s="83"/>
      <c r="P1549" s="84"/>
      <c r="Q1549" s="85"/>
      <c r="R1549" s="85"/>
      <c r="S1549" s="84"/>
      <c r="T1549" s="84"/>
      <c r="U1549" s="86"/>
      <c r="V1549" s="87"/>
      <c r="W1549" s="87"/>
      <c r="X1549" s="88"/>
      <c r="Y1549" s="89"/>
      <c r="Z1549" s="83"/>
      <c r="AA1549" s="90">
        <f>SUM(AA1547:AA1548)</f>
        <v>5.5250000000000004</v>
      </c>
    </row>
    <row r="1550" spans="1:27" ht="16.2" x14ac:dyDescent="0.45">
      <c r="A1550" s="1"/>
      <c r="B1550" s="1"/>
      <c r="C1550" s="2"/>
      <c r="D1550" s="1"/>
      <c r="E1550" s="1"/>
      <c r="F1550" s="1"/>
      <c r="G1550" s="1"/>
      <c r="H1550" s="1"/>
      <c r="I1550" s="3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</row>
    <row r="1551" spans="1:27" ht="16.2" x14ac:dyDescent="0.45">
      <c r="A1551" s="91"/>
      <c r="B1551" s="92" t="s">
        <v>38</v>
      </c>
      <c r="C1551" s="93" t="s">
        <v>39</v>
      </c>
      <c r="D1551" s="93"/>
      <c r="E1551" s="94"/>
      <c r="F1551" s="95"/>
      <c r="G1551" s="95"/>
      <c r="H1551" s="92"/>
      <c r="I1551" s="92"/>
      <c r="J1551" s="92" t="s">
        <v>40</v>
      </c>
      <c r="K1551" s="92"/>
      <c r="L1551" s="92"/>
      <c r="M1551" s="92"/>
      <c r="N1551" s="92"/>
      <c r="O1551" s="96"/>
      <c r="P1551" s="96"/>
      <c r="Q1551" s="96"/>
      <c r="R1551" s="96"/>
      <c r="S1551" s="1"/>
      <c r="T1551" s="1"/>
      <c r="U1551" s="1"/>
      <c r="V1551" s="97" t="s">
        <v>41</v>
      </c>
      <c r="W1551" s="97"/>
      <c r="X1551" s="98"/>
      <c r="Y1551" s="99">
        <f>AA1549</f>
        <v>5.5250000000000004</v>
      </c>
      <c r="Z1551" s="97" t="s">
        <v>42</v>
      </c>
      <c r="AA1551" s="1"/>
    </row>
    <row r="1552" spans="1:27" ht="16.2" x14ac:dyDescent="0.45">
      <c r="A1552" s="91"/>
      <c r="B1552" s="92"/>
      <c r="C1552" s="93"/>
      <c r="D1552" s="93"/>
      <c r="E1552" s="94"/>
      <c r="F1552" s="95"/>
      <c r="G1552" s="95"/>
      <c r="H1552" s="92"/>
      <c r="I1552" s="92"/>
      <c r="J1552" s="92" t="s">
        <v>43</v>
      </c>
      <c r="K1552" s="92"/>
      <c r="L1552" s="92"/>
      <c r="M1552" s="92"/>
      <c r="N1552" s="92"/>
      <c r="O1552" s="96"/>
      <c r="P1552" s="96"/>
      <c r="Q1552" s="96"/>
      <c r="R1552" s="96"/>
      <c r="S1552" s="1"/>
      <c r="T1552" s="1"/>
      <c r="U1552" s="1"/>
      <c r="V1552" s="100" t="s">
        <v>44</v>
      </c>
      <c r="W1552" s="100"/>
      <c r="X1552" s="100"/>
      <c r="Y1552" s="101">
        <f>Y1551*90%</f>
        <v>4.9725000000000001</v>
      </c>
      <c r="Z1552" s="97" t="s">
        <v>42</v>
      </c>
      <c r="AA1552" s="1"/>
    </row>
    <row r="1553" spans="1:27" ht="16.2" x14ac:dyDescent="0.45">
      <c r="A1553" s="91"/>
      <c r="B1553" s="92"/>
      <c r="C1553" s="93"/>
      <c r="D1553" s="93"/>
      <c r="E1553" s="94"/>
      <c r="F1553" s="95"/>
      <c r="G1553" s="95"/>
      <c r="H1553" s="92"/>
      <c r="I1553" s="92"/>
      <c r="J1553" s="92" t="s">
        <v>45</v>
      </c>
      <c r="K1553" s="92"/>
      <c r="L1553" s="92"/>
      <c r="M1553" s="92"/>
      <c r="N1553" s="92"/>
      <c r="O1553" s="96"/>
      <c r="P1553" s="96"/>
      <c r="Q1553" s="96"/>
      <c r="R1553" s="92"/>
      <c r="S1553" s="1"/>
      <c r="T1553" s="1"/>
      <c r="U1553" s="1"/>
      <c r="V1553" s="91" t="s">
        <v>46</v>
      </c>
      <c r="W1553" s="91"/>
      <c r="X1553" s="91"/>
      <c r="Y1553" s="101">
        <f>Y1551-Y1552</f>
        <v>0.55250000000000021</v>
      </c>
      <c r="Z1553" s="97" t="s">
        <v>42</v>
      </c>
      <c r="AA1553" s="91"/>
    </row>
    <row r="1554" spans="1:27" ht="16.2" x14ac:dyDescent="0.45">
      <c r="A1554" s="91"/>
      <c r="B1554" s="92"/>
      <c r="C1554" s="93"/>
      <c r="D1554" s="93"/>
      <c r="E1554" s="94"/>
      <c r="F1554" s="95"/>
      <c r="G1554" s="95"/>
      <c r="H1554" s="92"/>
      <c r="I1554" s="94"/>
      <c r="J1554" s="92" t="s">
        <v>47</v>
      </c>
      <c r="K1554" s="94"/>
      <c r="L1554" s="94"/>
      <c r="M1554" s="94"/>
      <c r="N1554" s="94"/>
      <c r="O1554" s="96"/>
      <c r="P1554" s="96"/>
      <c r="Q1554" s="96"/>
      <c r="R1554" s="92"/>
      <c r="S1554" s="1"/>
      <c r="T1554" s="1"/>
      <c r="U1554" s="1"/>
      <c r="V1554" s="1"/>
      <c r="W1554" s="1"/>
      <c r="X1554" s="91"/>
      <c r="Y1554" s="91"/>
      <c r="Z1554" s="91"/>
      <c r="AA1554" s="91"/>
    </row>
    <row r="1555" spans="1:27" ht="16.2" x14ac:dyDescent="0.45">
      <c r="A1555" s="98"/>
      <c r="B1555" s="94"/>
      <c r="C1555" s="102"/>
      <c r="D1555" s="94"/>
      <c r="E1555" s="94"/>
      <c r="F1555" s="95"/>
      <c r="G1555" s="95"/>
      <c r="H1555" s="103"/>
      <c r="I1555" s="94"/>
      <c r="J1555" s="103" t="s">
        <v>48</v>
      </c>
      <c r="K1555" s="94"/>
      <c r="L1555" s="94"/>
      <c r="M1555" s="94"/>
      <c r="N1555" s="94"/>
      <c r="O1555" s="95"/>
      <c r="P1555" s="95"/>
      <c r="Q1555" s="95"/>
      <c r="R1555" s="95"/>
      <c r="S1555" s="4"/>
      <c r="T1555" s="4"/>
      <c r="U1555" s="4"/>
      <c r="V1555" s="4"/>
      <c r="W1555" s="4"/>
      <c r="X1555" s="4"/>
      <c r="Y1555" s="4"/>
      <c r="Z1555" s="4"/>
      <c r="AA1555" s="4"/>
    </row>
    <row r="1556" spans="1:27" ht="24" x14ac:dyDescent="0.65">
      <c r="A1556" s="104"/>
      <c r="B1556" s="104"/>
      <c r="C1556" s="104"/>
      <c r="D1556" s="104"/>
      <c r="E1556" s="104"/>
      <c r="F1556" s="104"/>
      <c r="G1556" s="104"/>
      <c r="H1556" s="104"/>
      <c r="I1556" s="104"/>
      <c r="J1556" s="104"/>
      <c r="K1556" s="104"/>
      <c r="L1556" s="104"/>
      <c r="M1556" s="104"/>
      <c r="N1556" s="104"/>
      <c r="O1556" s="104"/>
      <c r="P1556" s="104"/>
      <c r="Q1556" s="104"/>
      <c r="R1556" s="104"/>
      <c r="S1556" s="104"/>
      <c r="T1556" s="104"/>
      <c r="U1556" s="104"/>
      <c r="V1556" s="104"/>
      <c r="W1556" s="104"/>
      <c r="X1556" s="104"/>
      <c r="Y1556" s="104"/>
      <c r="Z1556" s="104"/>
      <c r="AA1556" s="104"/>
    </row>
    <row r="1557" spans="1:27" ht="24" x14ac:dyDescent="0.65">
      <c r="A1557" s="104"/>
      <c r="B1557" s="104"/>
      <c r="C1557" s="104"/>
      <c r="D1557" s="104"/>
      <c r="E1557" s="104"/>
      <c r="F1557" s="104"/>
      <c r="G1557" s="104"/>
      <c r="H1557" s="104"/>
      <c r="I1557" s="104"/>
      <c r="J1557" s="104"/>
      <c r="K1557" s="104"/>
      <c r="L1557" s="104"/>
      <c r="M1557" s="104"/>
      <c r="N1557" s="104"/>
      <c r="O1557" s="104"/>
      <c r="P1557" s="104"/>
      <c r="Q1557" s="104"/>
      <c r="R1557" s="104"/>
      <c r="S1557" s="104"/>
      <c r="T1557" s="104"/>
      <c r="U1557" s="104"/>
      <c r="V1557" s="104"/>
      <c r="W1557" s="104"/>
      <c r="X1557" s="104"/>
      <c r="Y1557" s="104"/>
      <c r="Z1557" s="104"/>
      <c r="AA1557" s="104"/>
    </row>
    <row r="1558" spans="1:27" ht="16.2" x14ac:dyDescent="0.45">
      <c r="A1558" s="4"/>
      <c r="B1558" s="4"/>
      <c r="C1558" s="105"/>
      <c r="D1558" s="4"/>
      <c r="E1558" s="4"/>
      <c r="F1558" s="4"/>
      <c r="G1558" s="4"/>
      <c r="H1558" s="4"/>
      <c r="I1558" s="106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</row>
    <row r="1559" spans="1:27" ht="16.2" x14ac:dyDescent="0.45">
      <c r="A1559" s="4"/>
      <c r="B1559" s="4"/>
      <c r="C1559" s="105"/>
      <c r="D1559" s="4"/>
      <c r="E1559" s="4"/>
      <c r="F1559" s="4"/>
      <c r="G1559" s="4"/>
      <c r="H1559" s="4"/>
      <c r="I1559" s="106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</row>
    <row r="1560" spans="1:27" ht="16.2" x14ac:dyDescent="0.45">
      <c r="A1560" s="4"/>
      <c r="B1560" s="4"/>
      <c r="C1560" s="105"/>
      <c r="D1560" s="4"/>
      <c r="E1560" s="4"/>
      <c r="F1560" s="4"/>
      <c r="G1560" s="4"/>
      <c r="H1560" s="4"/>
      <c r="I1560" s="106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</row>
    <row r="1561" spans="1:27" ht="16.2" x14ac:dyDescent="0.45">
      <c r="A1561" s="4"/>
      <c r="B1561" s="4"/>
      <c r="C1561" s="105"/>
      <c r="D1561" s="4"/>
      <c r="E1561" s="4"/>
      <c r="F1561" s="4"/>
      <c r="G1561" s="4"/>
      <c r="H1561" s="4"/>
      <c r="I1561" s="106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</row>
    <row r="1562" spans="1:27" ht="16.2" x14ac:dyDescent="0.45">
      <c r="A1562" s="4"/>
      <c r="B1562" s="4"/>
      <c r="C1562" s="105"/>
      <c r="D1562" s="4"/>
      <c r="E1562" s="4"/>
      <c r="F1562" s="4"/>
      <c r="G1562" s="4"/>
      <c r="H1562" s="4"/>
      <c r="I1562" s="106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</row>
    <row r="1563" spans="1:27" ht="16.2" x14ac:dyDescent="0.45">
      <c r="A1563" s="4"/>
      <c r="B1563" s="4"/>
      <c r="C1563" s="105"/>
      <c r="D1563" s="4"/>
      <c r="E1563" s="4"/>
      <c r="F1563" s="4"/>
      <c r="G1563" s="4"/>
      <c r="H1563" s="4"/>
      <c r="I1563" s="106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 t="s">
        <v>51</v>
      </c>
    </row>
    <row r="1564" spans="1:27" ht="18" x14ac:dyDescent="0.5">
      <c r="A1564" s="4"/>
      <c r="B1564" s="4"/>
      <c r="C1564" s="105"/>
      <c r="D1564" s="4"/>
      <c r="E1564" s="4"/>
      <c r="F1564" s="4"/>
      <c r="G1564" s="4"/>
      <c r="H1564" s="4"/>
      <c r="I1564" s="106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5" t="s">
        <v>0</v>
      </c>
    </row>
    <row r="1565" spans="1:27" ht="24" x14ac:dyDescent="0.65">
      <c r="A1565" s="6" t="s">
        <v>1</v>
      </c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</row>
    <row r="1566" spans="1:27" ht="24" x14ac:dyDescent="0.65">
      <c r="A1566" s="6" t="s">
        <v>2</v>
      </c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</row>
    <row r="1567" spans="1:27" ht="24" x14ac:dyDescent="0.65">
      <c r="A1567" s="7"/>
      <c r="B1567" s="8" t="s">
        <v>3</v>
      </c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9" t="s">
        <v>181</v>
      </c>
      <c r="N1567" s="9"/>
      <c r="O1567" s="9"/>
      <c r="P1567" s="9"/>
      <c r="Q1567" s="10" t="s">
        <v>102</v>
      </c>
      <c r="R1567" s="10"/>
      <c r="S1567" s="10" t="s">
        <v>100</v>
      </c>
      <c r="T1567" s="10"/>
      <c r="U1567" s="11" t="s">
        <v>7</v>
      </c>
      <c r="V1567" s="11"/>
      <c r="W1567" s="11"/>
      <c r="X1567" s="11"/>
      <c r="Y1567" s="11"/>
      <c r="Z1567" s="11"/>
      <c r="AA1567" s="11"/>
    </row>
    <row r="1568" spans="1:27" ht="18" x14ac:dyDescent="0.5">
      <c r="A1568" s="12" t="s">
        <v>8</v>
      </c>
      <c r="B1568" s="13" t="s">
        <v>9</v>
      </c>
      <c r="C1568" s="14" t="s">
        <v>10</v>
      </c>
      <c r="D1568" s="15" t="s">
        <v>11</v>
      </c>
      <c r="E1568" s="15"/>
      <c r="F1568" s="15"/>
      <c r="G1568" s="15"/>
      <c r="H1568" s="15"/>
      <c r="I1568" s="15"/>
      <c r="J1568" s="15"/>
      <c r="K1568" s="16" t="s">
        <v>12</v>
      </c>
      <c r="L1568" s="17"/>
      <c r="M1568" s="17"/>
      <c r="N1568" s="17"/>
      <c r="O1568" s="17"/>
      <c r="P1568" s="17"/>
      <c r="Q1568" s="17"/>
      <c r="R1568" s="17"/>
      <c r="S1568" s="17"/>
      <c r="T1568" s="17"/>
      <c r="U1568" s="18"/>
      <c r="V1568" s="19" t="s">
        <v>13</v>
      </c>
      <c r="W1568" s="19" t="s">
        <v>14</v>
      </c>
      <c r="X1568" s="19" t="s">
        <v>15</v>
      </c>
      <c r="Y1568" s="19" t="s">
        <v>16</v>
      </c>
      <c r="Z1568" s="19" t="s">
        <v>17</v>
      </c>
      <c r="AA1568" s="20" t="s">
        <v>18</v>
      </c>
    </row>
    <row r="1569" spans="1:27" ht="16.2" x14ac:dyDescent="0.45">
      <c r="A1569" s="12"/>
      <c r="B1569" s="13"/>
      <c r="C1569" s="14"/>
      <c r="D1569" s="21" t="s">
        <v>19</v>
      </c>
      <c r="E1569" s="22"/>
      <c r="F1569" s="23"/>
      <c r="G1569" s="24" t="s">
        <v>20</v>
      </c>
      <c r="H1569" s="25" t="s">
        <v>21</v>
      </c>
      <c r="I1569" s="26" t="s">
        <v>22</v>
      </c>
      <c r="J1569" s="25" t="s">
        <v>23</v>
      </c>
      <c r="K1569" s="27" t="s">
        <v>8</v>
      </c>
      <c r="L1569" s="28" t="s">
        <v>24</v>
      </c>
      <c r="M1569" s="28" t="s">
        <v>25</v>
      </c>
      <c r="N1569" s="29" t="s">
        <v>20</v>
      </c>
      <c r="O1569" s="28" t="s">
        <v>26</v>
      </c>
      <c r="P1569" s="29" t="s">
        <v>27</v>
      </c>
      <c r="Q1569" s="30" t="s">
        <v>28</v>
      </c>
      <c r="R1569" s="28" t="s">
        <v>29</v>
      </c>
      <c r="S1569" s="31" t="s">
        <v>30</v>
      </c>
      <c r="T1569" s="32"/>
      <c r="U1569" s="28" t="s">
        <v>31</v>
      </c>
      <c r="V1569" s="33"/>
      <c r="W1569" s="33"/>
      <c r="X1569" s="33"/>
      <c r="Y1569" s="33"/>
      <c r="Z1569" s="33"/>
      <c r="AA1569" s="34"/>
    </row>
    <row r="1570" spans="1:27" x14ac:dyDescent="0.3">
      <c r="A1570" s="12"/>
      <c r="B1570" s="13"/>
      <c r="C1570" s="14"/>
      <c r="D1570" s="35"/>
      <c r="E1570" s="36"/>
      <c r="F1570" s="37"/>
      <c r="G1570" s="24"/>
      <c r="H1570" s="38"/>
      <c r="I1570" s="39"/>
      <c r="J1570" s="38"/>
      <c r="K1570" s="40"/>
      <c r="L1570" s="41"/>
      <c r="M1570" s="41"/>
      <c r="N1570" s="42"/>
      <c r="O1570" s="41"/>
      <c r="P1570" s="42"/>
      <c r="Q1570" s="43"/>
      <c r="R1570" s="41"/>
      <c r="S1570" s="30" t="s">
        <v>32</v>
      </c>
      <c r="T1570" s="30" t="s">
        <v>33</v>
      </c>
      <c r="U1570" s="41"/>
      <c r="V1570" s="33"/>
      <c r="W1570" s="33"/>
      <c r="X1570" s="33"/>
      <c r="Y1570" s="33"/>
      <c r="Z1570" s="33"/>
      <c r="AA1570" s="34"/>
    </row>
    <row r="1571" spans="1:27" x14ac:dyDescent="0.3">
      <c r="A1571" s="12"/>
      <c r="B1571" s="13"/>
      <c r="C1571" s="14"/>
      <c r="D1571" s="44" t="s">
        <v>34</v>
      </c>
      <c r="E1571" s="44" t="s">
        <v>35</v>
      </c>
      <c r="F1571" s="44" t="s">
        <v>36</v>
      </c>
      <c r="G1571" s="24"/>
      <c r="H1571" s="38"/>
      <c r="I1571" s="39"/>
      <c r="J1571" s="38"/>
      <c r="K1571" s="40"/>
      <c r="L1571" s="41"/>
      <c r="M1571" s="41"/>
      <c r="N1571" s="42"/>
      <c r="O1571" s="41"/>
      <c r="P1571" s="42"/>
      <c r="Q1571" s="43"/>
      <c r="R1571" s="41"/>
      <c r="S1571" s="43"/>
      <c r="T1571" s="43"/>
      <c r="U1571" s="41"/>
      <c r="V1571" s="33"/>
      <c r="W1571" s="33"/>
      <c r="X1571" s="33"/>
      <c r="Y1571" s="33"/>
      <c r="Z1571" s="33"/>
      <c r="AA1571" s="34"/>
    </row>
    <row r="1572" spans="1:27" x14ac:dyDescent="0.3">
      <c r="A1572" s="12"/>
      <c r="B1572" s="13"/>
      <c r="C1572" s="14"/>
      <c r="D1572" s="45"/>
      <c r="E1572" s="45"/>
      <c r="F1572" s="45"/>
      <c r="G1572" s="24"/>
      <c r="H1572" s="38"/>
      <c r="I1572" s="39"/>
      <c r="J1572" s="38"/>
      <c r="K1572" s="40"/>
      <c r="L1572" s="41"/>
      <c r="M1572" s="41"/>
      <c r="N1572" s="42"/>
      <c r="O1572" s="41"/>
      <c r="P1572" s="42"/>
      <c r="Q1572" s="43"/>
      <c r="R1572" s="41"/>
      <c r="S1572" s="43"/>
      <c r="T1572" s="43"/>
      <c r="U1572" s="41"/>
      <c r="V1572" s="33"/>
      <c r="W1572" s="33"/>
      <c r="X1572" s="33"/>
      <c r="Y1572" s="33"/>
      <c r="Z1572" s="33"/>
      <c r="AA1572" s="34"/>
    </row>
    <row r="1573" spans="1:27" x14ac:dyDescent="0.3">
      <c r="A1573" s="12"/>
      <c r="B1573" s="13"/>
      <c r="C1573" s="14"/>
      <c r="D1573" s="46"/>
      <c r="E1573" s="46"/>
      <c r="F1573" s="46"/>
      <c r="G1573" s="47"/>
      <c r="H1573" s="48"/>
      <c r="I1573" s="49"/>
      <c r="J1573" s="48"/>
      <c r="K1573" s="50"/>
      <c r="L1573" s="51"/>
      <c r="M1573" s="51"/>
      <c r="N1573" s="52"/>
      <c r="O1573" s="51"/>
      <c r="P1573" s="52"/>
      <c r="Q1573" s="53"/>
      <c r="R1573" s="51"/>
      <c r="S1573" s="53"/>
      <c r="T1573" s="53"/>
      <c r="U1573" s="51"/>
      <c r="V1573" s="54"/>
      <c r="W1573" s="54"/>
      <c r="X1573" s="54"/>
      <c r="Y1573" s="54"/>
      <c r="Z1573" s="54"/>
      <c r="AA1573" s="55"/>
    </row>
    <row r="1574" spans="1:27" ht="16.2" x14ac:dyDescent="0.45">
      <c r="A1574" s="56">
        <v>1</v>
      </c>
      <c r="B1574" s="57" t="s">
        <v>37</v>
      </c>
      <c r="C1574" s="57">
        <v>689</v>
      </c>
      <c r="D1574" s="58">
        <v>4</v>
      </c>
      <c r="E1574" s="58">
        <v>1</v>
      </c>
      <c r="F1574" s="59">
        <v>83</v>
      </c>
      <c r="G1574" s="58">
        <v>1</v>
      </c>
      <c r="H1574" s="60">
        <f t="shared" ref="H1574" si="116">(D1574*400)+(E1574*100)+(F1574)</f>
        <v>1783</v>
      </c>
      <c r="I1574" s="61">
        <v>85</v>
      </c>
      <c r="J1574" s="62">
        <f t="shared" ref="J1574" si="117">(H1574*I1574)</f>
        <v>151555</v>
      </c>
      <c r="K1574" s="57"/>
      <c r="L1574" s="63"/>
      <c r="M1574" s="63"/>
      <c r="N1574" s="63"/>
      <c r="O1574" s="64"/>
      <c r="P1574" s="65"/>
      <c r="Q1574" s="66"/>
      <c r="R1574" s="66"/>
      <c r="S1574" s="67"/>
      <c r="T1574" s="67"/>
      <c r="U1574" s="68"/>
      <c r="V1574" s="69"/>
      <c r="W1574" s="70"/>
      <c r="X1574" s="63"/>
      <c r="Y1574" s="62">
        <f>(J1574)</f>
        <v>151555</v>
      </c>
      <c r="Z1574" s="60">
        <v>0.01</v>
      </c>
      <c r="AA1574" s="71">
        <f>Y1574*Z1574/100</f>
        <v>15.1555</v>
      </c>
    </row>
    <row r="1575" spans="1:27" ht="16.2" x14ac:dyDescent="0.45">
      <c r="A1575" s="57"/>
      <c r="B1575" s="57"/>
      <c r="C1575" s="57"/>
      <c r="D1575" s="58"/>
      <c r="E1575" s="58"/>
      <c r="F1575" s="59"/>
      <c r="G1575" s="58"/>
      <c r="H1575" s="72"/>
      <c r="I1575" s="61"/>
      <c r="J1575" s="62"/>
      <c r="K1575" s="57"/>
      <c r="L1575" s="63"/>
      <c r="M1575" s="63"/>
      <c r="N1575" s="63"/>
      <c r="O1575" s="64"/>
      <c r="P1575" s="73"/>
      <c r="Q1575" s="66"/>
      <c r="R1575" s="66"/>
      <c r="S1575" s="67"/>
      <c r="T1575" s="67"/>
      <c r="U1575" s="68"/>
      <c r="V1575" s="74"/>
      <c r="W1575" s="75"/>
      <c r="X1575" s="63"/>
      <c r="Y1575" s="62"/>
      <c r="Z1575" s="60"/>
      <c r="AA1575" s="71"/>
    </row>
    <row r="1576" spans="1:27" ht="16.2" x14ac:dyDescent="0.45">
      <c r="A1576" s="76"/>
      <c r="B1576" s="76"/>
      <c r="C1576" s="77"/>
      <c r="D1576" s="77"/>
      <c r="E1576" s="77"/>
      <c r="F1576" s="77"/>
      <c r="G1576" s="77"/>
      <c r="H1576" s="78"/>
      <c r="I1576" s="79"/>
      <c r="J1576" s="80"/>
      <c r="K1576" s="81"/>
      <c r="L1576" s="82"/>
      <c r="M1576" s="82"/>
      <c r="N1576" s="82"/>
      <c r="O1576" s="83"/>
      <c r="P1576" s="84"/>
      <c r="Q1576" s="85"/>
      <c r="R1576" s="85"/>
      <c r="S1576" s="84"/>
      <c r="T1576" s="84"/>
      <c r="U1576" s="86"/>
      <c r="V1576" s="87"/>
      <c r="W1576" s="87"/>
      <c r="X1576" s="88"/>
      <c r="Y1576" s="89"/>
      <c r="Z1576" s="83"/>
      <c r="AA1576" s="90">
        <f>SUM(AA1574:AA1575)</f>
        <v>15.1555</v>
      </c>
    </row>
    <row r="1577" spans="1:27" ht="16.2" x14ac:dyDescent="0.45">
      <c r="A1577" s="1"/>
      <c r="B1577" s="1"/>
      <c r="C1577" s="2"/>
      <c r="D1577" s="1"/>
      <c r="E1577" s="1"/>
      <c r="F1577" s="1"/>
      <c r="G1577" s="1"/>
      <c r="H1577" s="1"/>
      <c r="I1577" s="3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</row>
    <row r="1578" spans="1:27" ht="16.2" x14ac:dyDescent="0.45">
      <c r="A1578" s="91"/>
      <c r="B1578" s="92" t="s">
        <v>38</v>
      </c>
      <c r="C1578" s="93" t="s">
        <v>39</v>
      </c>
      <c r="D1578" s="93"/>
      <c r="E1578" s="94"/>
      <c r="F1578" s="95"/>
      <c r="G1578" s="95"/>
      <c r="H1578" s="92"/>
      <c r="I1578" s="92"/>
      <c r="J1578" s="92" t="s">
        <v>40</v>
      </c>
      <c r="K1578" s="92"/>
      <c r="L1578" s="92"/>
      <c r="M1578" s="92"/>
      <c r="N1578" s="92"/>
      <c r="O1578" s="96"/>
      <c r="P1578" s="96"/>
      <c r="Q1578" s="96"/>
      <c r="R1578" s="96"/>
      <c r="S1578" s="1"/>
      <c r="T1578" s="1"/>
      <c r="U1578" s="1"/>
      <c r="V1578" s="97" t="s">
        <v>41</v>
      </c>
      <c r="W1578" s="97"/>
      <c r="X1578" s="98"/>
      <c r="Y1578" s="99">
        <f>AA1576</f>
        <v>15.1555</v>
      </c>
      <c r="Z1578" s="97" t="s">
        <v>42</v>
      </c>
      <c r="AA1578" s="1"/>
    </row>
    <row r="1579" spans="1:27" ht="16.2" x14ac:dyDescent="0.45">
      <c r="A1579" s="91"/>
      <c r="B1579" s="92"/>
      <c r="C1579" s="93"/>
      <c r="D1579" s="93"/>
      <c r="E1579" s="94"/>
      <c r="F1579" s="95"/>
      <c r="G1579" s="95"/>
      <c r="H1579" s="92"/>
      <c r="I1579" s="92"/>
      <c r="J1579" s="92" t="s">
        <v>43</v>
      </c>
      <c r="K1579" s="92"/>
      <c r="L1579" s="92"/>
      <c r="M1579" s="92"/>
      <c r="N1579" s="92"/>
      <c r="O1579" s="96"/>
      <c r="P1579" s="96"/>
      <c r="Q1579" s="96"/>
      <c r="R1579" s="96"/>
      <c r="S1579" s="1"/>
      <c r="T1579" s="1"/>
      <c r="U1579" s="1"/>
      <c r="V1579" s="100" t="s">
        <v>44</v>
      </c>
      <c r="W1579" s="100"/>
      <c r="X1579" s="100"/>
      <c r="Y1579" s="101">
        <f>Y1578*90%</f>
        <v>13.639950000000001</v>
      </c>
      <c r="Z1579" s="97" t="s">
        <v>42</v>
      </c>
      <c r="AA1579" s="1"/>
    </row>
    <row r="1580" spans="1:27" ht="16.2" x14ac:dyDescent="0.45">
      <c r="A1580" s="91"/>
      <c r="B1580" s="92"/>
      <c r="C1580" s="93"/>
      <c r="D1580" s="93"/>
      <c r="E1580" s="94"/>
      <c r="F1580" s="95"/>
      <c r="G1580" s="95"/>
      <c r="H1580" s="92"/>
      <c r="I1580" s="92"/>
      <c r="J1580" s="92" t="s">
        <v>45</v>
      </c>
      <c r="K1580" s="92"/>
      <c r="L1580" s="92"/>
      <c r="M1580" s="92"/>
      <c r="N1580" s="92"/>
      <c r="O1580" s="96"/>
      <c r="P1580" s="96"/>
      <c r="Q1580" s="96"/>
      <c r="R1580" s="92"/>
      <c r="S1580" s="1"/>
      <c r="T1580" s="1"/>
      <c r="U1580" s="1"/>
      <c r="V1580" s="91" t="s">
        <v>46</v>
      </c>
      <c r="W1580" s="91"/>
      <c r="X1580" s="91"/>
      <c r="Y1580" s="101">
        <f>Y1578-Y1579</f>
        <v>1.5155499999999993</v>
      </c>
      <c r="Z1580" s="97" t="s">
        <v>42</v>
      </c>
      <c r="AA1580" s="91"/>
    </row>
    <row r="1581" spans="1:27" ht="16.2" x14ac:dyDescent="0.45">
      <c r="A1581" s="91"/>
      <c r="B1581" s="92"/>
      <c r="C1581" s="93"/>
      <c r="D1581" s="93"/>
      <c r="E1581" s="94"/>
      <c r="F1581" s="95"/>
      <c r="G1581" s="95"/>
      <c r="H1581" s="92"/>
      <c r="I1581" s="94"/>
      <c r="J1581" s="92" t="s">
        <v>47</v>
      </c>
      <c r="K1581" s="94"/>
      <c r="L1581" s="94"/>
      <c r="M1581" s="94"/>
      <c r="N1581" s="94"/>
      <c r="O1581" s="96"/>
      <c r="P1581" s="96"/>
      <c r="Q1581" s="96"/>
      <c r="R1581" s="92"/>
      <c r="S1581" s="1"/>
      <c r="T1581" s="1"/>
      <c r="U1581" s="1"/>
      <c r="V1581" s="1"/>
      <c r="W1581" s="1"/>
      <c r="X1581" s="91"/>
      <c r="Y1581" s="91"/>
      <c r="Z1581" s="91"/>
      <c r="AA1581" s="91"/>
    </row>
    <row r="1582" spans="1:27" ht="16.2" x14ac:dyDescent="0.45">
      <c r="A1582" s="98"/>
      <c r="B1582" s="94"/>
      <c r="C1582" s="102"/>
      <c r="D1582" s="94"/>
      <c r="E1582" s="94"/>
      <c r="F1582" s="95"/>
      <c r="G1582" s="95"/>
      <c r="H1582" s="103"/>
      <c r="I1582" s="94"/>
      <c r="J1582" s="103" t="s">
        <v>48</v>
      </c>
      <c r="K1582" s="94"/>
      <c r="L1582" s="94"/>
      <c r="M1582" s="94"/>
      <c r="N1582" s="94"/>
      <c r="O1582" s="95"/>
      <c r="P1582" s="95"/>
      <c r="Q1582" s="95"/>
      <c r="R1582" s="95"/>
      <c r="S1582" s="4"/>
      <c r="T1582" s="4"/>
      <c r="U1582" s="4"/>
      <c r="V1582" s="4"/>
      <c r="W1582" s="4"/>
      <c r="X1582" s="4"/>
      <c r="Y1582" s="4"/>
      <c r="Z1582" s="4"/>
      <c r="AA1582" s="4"/>
    </row>
    <row r="1583" spans="1:27" ht="24" x14ac:dyDescent="0.65">
      <c r="A1583" s="104"/>
      <c r="B1583" s="104"/>
      <c r="C1583" s="104"/>
      <c r="D1583" s="104"/>
      <c r="E1583" s="104"/>
      <c r="F1583" s="104"/>
      <c r="G1583" s="104"/>
      <c r="H1583" s="104"/>
      <c r="I1583" s="104"/>
      <c r="J1583" s="104"/>
      <c r="K1583" s="104"/>
      <c r="L1583" s="104"/>
      <c r="M1583" s="104"/>
      <c r="N1583" s="104"/>
      <c r="O1583" s="104"/>
      <c r="P1583" s="104"/>
      <c r="Q1583" s="104"/>
      <c r="R1583" s="104"/>
      <c r="S1583" s="104"/>
      <c r="T1583" s="104"/>
      <c r="U1583" s="104"/>
      <c r="V1583" s="104"/>
      <c r="W1583" s="104"/>
      <c r="X1583" s="104"/>
      <c r="Y1583" s="104"/>
      <c r="Z1583" s="104"/>
      <c r="AA1583" s="104"/>
    </row>
    <row r="1584" spans="1:27" ht="24" x14ac:dyDescent="0.65">
      <c r="A1584" s="104"/>
      <c r="B1584" s="104"/>
      <c r="C1584" s="104"/>
      <c r="D1584" s="104"/>
      <c r="E1584" s="104"/>
      <c r="F1584" s="104"/>
      <c r="G1584" s="104"/>
      <c r="H1584" s="104"/>
      <c r="I1584" s="104"/>
      <c r="J1584" s="104"/>
      <c r="K1584" s="104"/>
      <c r="L1584" s="104"/>
      <c r="M1584" s="104"/>
      <c r="N1584" s="104"/>
      <c r="O1584" s="104"/>
      <c r="P1584" s="104"/>
      <c r="Q1584" s="104"/>
      <c r="R1584" s="104"/>
      <c r="S1584" s="104"/>
      <c r="T1584" s="104"/>
      <c r="U1584" s="104"/>
      <c r="V1584" s="104"/>
      <c r="W1584" s="104"/>
      <c r="X1584" s="104"/>
      <c r="Y1584" s="104"/>
      <c r="Z1584" s="104"/>
      <c r="AA1584" s="104"/>
    </row>
    <row r="1585" spans="1:27" ht="16.2" x14ac:dyDescent="0.45">
      <c r="A1585" s="4"/>
      <c r="B1585" s="4"/>
      <c r="C1585" s="105"/>
      <c r="D1585" s="4"/>
      <c r="E1585" s="4"/>
      <c r="F1585" s="4"/>
      <c r="G1585" s="4"/>
      <c r="H1585" s="4"/>
      <c r="I1585" s="106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</row>
    <row r="1586" spans="1:27" ht="16.2" x14ac:dyDescent="0.45">
      <c r="A1586" s="4"/>
      <c r="B1586" s="4"/>
      <c r="C1586" s="105"/>
      <c r="D1586" s="4"/>
      <c r="E1586" s="4"/>
      <c r="F1586" s="4"/>
      <c r="G1586" s="4"/>
      <c r="H1586" s="4"/>
      <c r="I1586" s="106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</row>
    <row r="1587" spans="1:27" ht="16.2" x14ac:dyDescent="0.45">
      <c r="A1587" s="4"/>
      <c r="B1587" s="4"/>
      <c r="C1587" s="105"/>
      <c r="D1587" s="4"/>
      <c r="E1587" s="4"/>
      <c r="F1587" s="4"/>
      <c r="G1587" s="4"/>
      <c r="H1587" s="4"/>
      <c r="I1587" s="106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</row>
    <row r="1588" spans="1:27" ht="16.2" x14ac:dyDescent="0.45">
      <c r="A1588" s="4"/>
      <c r="B1588" s="4"/>
      <c r="C1588" s="105"/>
      <c r="D1588" s="4"/>
      <c r="E1588" s="4"/>
      <c r="F1588" s="4"/>
      <c r="G1588" s="4"/>
      <c r="H1588" s="4"/>
      <c r="I1588" s="106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</row>
    <row r="1589" spans="1:27" ht="16.2" x14ac:dyDescent="0.45">
      <c r="A1589" s="4"/>
      <c r="B1589" s="4"/>
      <c r="C1589" s="105"/>
      <c r="D1589" s="4"/>
      <c r="E1589" s="4"/>
      <c r="F1589" s="4"/>
      <c r="G1589" s="4"/>
      <c r="H1589" s="4"/>
      <c r="I1589" s="106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</row>
    <row r="1590" spans="1:27" ht="16.2" x14ac:dyDescent="0.45">
      <c r="A1590" s="4"/>
      <c r="B1590" s="4"/>
      <c r="C1590" s="105"/>
      <c r="D1590" s="4"/>
      <c r="E1590" s="4"/>
      <c r="F1590" s="4"/>
      <c r="G1590" s="4"/>
      <c r="H1590" s="4"/>
      <c r="I1590" s="106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 t="s">
        <v>51</v>
      </c>
    </row>
    <row r="1591" spans="1:27" ht="18" x14ac:dyDescent="0.5">
      <c r="A1591" s="4"/>
      <c r="B1591" s="4"/>
      <c r="C1591" s="105"/>
      <c r="D1591" s="4"/>
      <c r="E1591" s="4"/>
      <c r="F1591" s="4"/>
      <c r="G1591" s="4"/>
      <c r="H1591" s="4"/>
      <c r="I1591" s="106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5" t="s">
        <v>0</v>
      </c>
    </row>
    <row r="1592" spans="1:27" ht="24" x14ac:dyDescent="0.65">
      <c r="A1592" s="6" t="s">
        <v>1</v>
      </c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</row>
    <row r="1593" spans="1:27" ht="24" x14ac:dyDescent="0.65">
      <c r="A1593" s="6" t="s">
        <v>2</v>
      </c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</row>
    <row r="1594" spans="1:27" ht="24" x14ac:dyDescent="0.65">
      <c r="A1594" s="7"/>
      <c r="B1594" s="8" t="s">
        <v>3</v>
      </c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9" t="s">
        <v>182</v>
      </c>
      <c r="N1594" s="9"/>
      <c r="O1594" s="9"/>
      <c r="P1594" s="9"/>
      <c r="Q1594" s="10" t="s">
        <v>95</v>
      </c>
      <c r="R1594" s="10"/>
      <c r="S1594" s="10" t="s">
        <v>68</v>
      </c>
      <c r="T1594" s="10"/>
      <c r="U1594" s="11" t="s">
        <v>7</v>
      </c>
      <c r="V1594" s="11"/>
      <c r="W1594" s="11"/>
      <c r="X1594" s="11"/>
      <c r="Y1594" s="11"/>
      <c r="Z1594" s="11"/>
      <c r="AA1594" s="11"/>
    </row>
    <row r="1595" spans="1:27" ht="18" x14ac:dyDescent="0.5">
      <c r="A1595" s="12" t="s">
        <v>8</v>
      </c>
      <c r="B1595" s="13" t="s">
        <v>9</v>
      </c>
      <c r="C1595" s="14" t="s">
        <v>10</v>
      </c>
      <c r="D1595" s="15" t="s">
        <v>11</v>
      </c>
      <c r="E1595" s="15"/>
      <c r="F1595" s="15"/>
      <c r="G1595" s="15"/>
      <c r="H1595" s="15"/>
      <c r="I1595" s="15"/>
      <c r="J1595" s="15"/>
      <c r="K1595" s="16" t="s">
        <v>12</v>
      </c>
      <c r="L1595" s="17"/>
      <c r="M1595" s="17"/>
      <c r="N1595" s="17"/>
      <c r="O1595" s="17"/>
      <c r="P1595" s="17"/>
      <c r="Q1595" s="17"/>
      <c r="R1595" s="17"/>
      <c r="S1595" s="17"/>
      <c r="T1595" s="17"/>
      <c r="U1595" s="18"/>
      <c r="V1595" s="19" t="s">
        <v>13</v>
      </c>
      <c r="W1595" s="19" t="s">
        <v>14</v>
      </c>
      <c r="X1595" s="19" t="s">
        <v>15</v>
      </c>
      <c r="Y1595" s="19" t="s">
        <v>16</v>
      </c>
      <c r="Z1595" s="19" t="s">
        <v>17</v>
      </c>
      <c r="AA1595" s="20" t="s">
        <v>18</v>
      </c>
    </row>
    <row r="1596" spans="1:27" ht="16.2" x14ac:dyDescent="0.45">
      <c r="A1596" s="12"/>
      <c r="B1596" s="13"/>
      <c r="C1596" s="14"/>
      <c r="D1596" s="21" t="s">
        <v>19</v>
      </c>
      <c r="E1596" s="22"/>
      <c r="F1596" s="23"/>
      <c r="G1596" s="24" t="s">
        <v>20</v>
      </c>
      <c r="H1596" s="25" t="s">
        <v>21</v>
      </c>
      <c r="I1596" s="26" t="s">
        <v>22</v>
      </c>
      <c r="J1596" s="25" t="s">
        <v>23</v>
      </c>
      <c r="K1596" s="27" t="s">
        <v>8</v>
      </c>
      <c r="L1596" s="28" t="s">
        <v>24</v>
      </c>
      <c r="M1596" s="28" t="s">
        <v>25</v>
      </c>
      <c r="N1596" s="29" t="s">
        <v>20</v>
      </c>
      <c r="O1596" s="28" t="s">
        <v>26</v>
      </c>
      <c r="P1596" s="29" t="s">
        <v>27</v>
      </c>
      <c r="Q1596" s="30" t="s">
        <v>28</v>
      </c>
      <c r="R1596" s="28" t="s">
        <v>29</v>
      </c>
      <c r="S1596" s="31" t="s">
        <v>30</v>
      </c>
      <c r="T1596" s="32"/>
      <c r="U1596" s="28" t="s">
        <v>31</v>
      </c>
      <c r="V1596" s="33"/>
      <c r="W1596" s="33"/>
      <c r="X1596" s="33"/>
      <c r="Y1596" s="33"/>
      <c r="Z1596" s="33"/>
      <c r="AA1596" s="34"/>
    </row>
    <row r="1597" spans="1:27" x14ac:dyDescent="0.3">
      <c r="A1597" s="12"/>
      <c r="B1597" s="13"/>
      <c r="C1597" s="14"/>
      <c r="D1597" s="35"/>
      <c r="E1597" s="36"/>
      <c r="F1597" s="37"/>
      <c r="G1597" s="24"/>
      <c r="H1597" s="38"/>
      <c r="I1597" s="39"/>
      <c r="J1597" s="38"/>
      <c r="K1597" s="40"/>
      <c r="L1597" s="41"/>
      <c r="M1597" s="41"/>
      <c r="N1597" s="42"/>
      <c r="O1597" s="41"/>
      <c r="P1597" s="42"/>
      <c r="Q1597" s="43"/>
      <c r="R1597" s="41"/>
      <c r="S1597" s="30" t="s">
        <v>32</v>
      </c>
      <c r="T1597" s="30" t="s">
        <v>33</v>
      </c>
      <c r="U1597" s="41"/>
      <c r="V1597" s="33"/>
      <c r="W1597" s="33"/>
      <c r="X1597" s="33"/>
      <c r="Y1597" s="33"/>
      <c r="Z1597" s="33"/>
      <c r="AA1597" s="34"/>
    </row>
    <row r="1598" spans="1:27" x14ac:dyDescent="0.3">
      <c r="A1598" s="12"/>
      <c r="B1598" s="13"/>
      <c r="C1598" s="14"/>
      <c r="D1598" s="44" t="s">
        <v>34</v>
      </c>
      <c r="E1598" s="44" t="s">
        <v>35</v>
      </c>
      <c r="F1598" s="44" t="s">
        <v>36</v>
      </c>
      <c r="G1598" s="24"/>
      <c r="H1598" s="38"/>
      <c r="I1598" s="39"/>
      <c r="J1598" s="38"/>
      <c r="K1598" s="40"/>
      <c r="L1598" s="41"/>
      <c r="M1598" s="41"/>
      <c r="N1598" s="42"/>
      <c r="O1598" s="41"/>
      <c r="P1598" s="42"/>
      <c r="Q1598" s="43"/>
      <c r="R1598" s="41"/>
      <c r="S1598" s="43"/>
      <c r="T1598" s="43"/>
      <c r="U1598" s="41"/>
      <c r="V1598" s="33"/>
      <c r="W1598" s="33"/>
      <c r="X1598" s="33"/>
      <c r="Y1598" s="33"/>
      <c r="Z1598" s="33"/>
      <c r="AA1598" s="34"/>
    </row>
    <row r="1599" spans="1:27" x14ac:dyDescent="0.3">
      <c r="A1599" s="12"/>
      <c r="B1599" s="13"/>
      <c r="C1599" s="14"/>
      <c r="D1599" s="45"/>
      <c r="E1599" s="45"/>
      <c r="F1599" s="45"/>
      <c r="G1599" s="24"/>
      <c r="H1599" s="38"/>
      <c r="I1599" s="39"/>
      <c r="J1599" s="38"/>
      <c r="K1599" s="40"/>
      <c r="L1599" s="41"/>
      <c r="M1599" s="41"/>
      <c r="N1599" s="42"/>
      <c r="O1599" s="41"/>
      <c r="P1599" s="42"/>
      <c r="Q1599" s="43"/>
      <c r="R1599" s="41"/>
      <c r="S1599" s="43"/>
      <c r="T1599" s="43"/>
      <c r="U1599" s="41"/>
      <c r="V1599" s="33"/>
      <c r="W1599" s="33"/>
      <c r="X1599" s="33"/>
      <c r="Y1599" s="33"/>
      <c r="Z1599" s="33"/>
      <c r="AA1599" s="34"/>
    </row>
    <row r="1600" spans="1:27" x14ac:dyDescent="0.3">
      <c r="A1600" s="12"/>
      <c r="B1600" s="13"/>
      <c r="C1600" s="14"/>
      <c r="D1600" s="46"/>
      <c r="E1600" s="46"/>
      <c r="F1600" s="46"/>
      <c r="G1600" s="47"/>
      <c r="H1600" s="48"/>
      <c r="I1600" s="49"/>
      <c r="J1600" s="48"/>
      <c r="K1600" s="50"/>
      <c r="L1600" s="51"/>
      <c r="M1600" s="51"/>
      <c r="N1600" s="52"/>
      <c r="O1600" s="51"/>
      <c r="P1600" s="52"/>
      <c r="Q1600" s="53"/>
      <c r="R1600" s="51"/>
      <c r="S1600" s="53"/>
      <c r="T1600" s="53"/>
      <c r="U1600" s="51"/>
      <c r="V1600" s="54"/>
      <c r="W1600" s="54"/>
      <c r="X1600" s="54"/>
      <c r="Y1600" s="54"/>
      <c r="Z1600" s="54"/>
      <c r="AA1600" s="55"/>
    </row>
    <row r="1601" spans="1:27" ht="16.2" x14ac:dyDescent="0.45">
      <c r="A1601" s="56">
        <v>1</v>
      </c>
      <c r="B1601" s="57" t="s">
        <v>37</v>
      </c>
      <c r="C1601" s="57">
        <v>719</v>
      </c>
      <c r="D1601" s="58">
        <v>1</v>
      </c>
      <c r="E1601" s="58">
        <v>1</v>
      </c>
      <c r="F1601" s="59">
        <v>60</v>
      </c>
      <c r="G1601" s="58">
        <v>1</v>
      </c>
      <c r="H1601" s="60">
        <f t="shared" ref="H1601" si="118">(D1601*400)+(E1601*100)+(F1601)</f>
        <v>560</v>
      </c>
      <c r="I1601" s="61">
        <v>85</v>
      </c>
      <c r="J1601" s="62">
        <f t="shared" ref="J1601" si="119">(H1601*I1601)</f>
        <v>47600</v>
      </c>
      <c r="K1601" s="57"/>
      <c r="L1601" s="63"/>
      <c r="M1601" s="63"/>
      <c r="N1601" s="63"/>
      <c r="O1601" s="64"/>
      <c r="P1601" s="65"/>
      <c r="Q1601" s="66"/>
      <c r="R1601" s="66"/>
      <c r="S1601" s="67"/>
      <c r="T1601" s="67"/>
      <c r="U1601" s="68"/>
      <c r="V1601" s="69"/>
      <c r="W1601" s="70"/>
      <c r="X1601" s="63"/>
      <c r="Y1601" s="62">
        <f>(J1601)</f>
        <v>47600</v>
      </c>
      <c r="Z1601" s="60">
        <v>0.01</v>
      </c>
      <c r="AA1601" s="71">
        <f>Y1601*Z1601/100</f>
        <v>4.76</v>
      </c>
    </row>
    <row r="1602" spans="1:27" ht="16.2" x14ac:dyDescent="0.45">
      <c r="A1602" s="57"/>
      <c r="B1602" s="57"/>
      <c r="C1602" s="57"/>
      <c r="D1602" s="58"/>
      <c r="E1602" s="58"/>
      <c r="F1602" s="59"/>
      <c r="G1602" s="58"/>
      <c r="H1602" s="72"/>
      <c r="I1602" s="61"/>
      <c r="J1602" s="62"/>
      <c r="K1602" s="57"/>
      <c r="L1602" s="63"/>
      <c r="M1602" s="63"/>
      <c r="N1602" s="63"/>
      <c r="O1602" s="64"/>
      <c r="P1602" s="73"/>
      <c r="Q1602" s="66"/>
      <c r="R1602" s="66"/>
      <c r="S1602" s="67"/>
      <c r="T1602" s="67"/>
      <c r="U1602" s="68"/>
      <c r="V1602" s="74"/>
      <c r="W1602" s="75"/>
      <c r="X1602" s="63"/>
      <c r="Y1602" s="62"/>
      <c r="Z1602" s="60"/>
      <c r="AA1602" s="71"/>
    </row>
    <row r="1603" spans="1:27" ht="16.2" x14ac:dyDescent="0.45">
      <c r="A1603" s="76"/>
      <c r="B1603" s="76"/>
      <c r="C1603" s="77"/>
      <c r="D1603" s="77"/>
      <c r="E1603" s="77"/>
      <c r="F1603" s="77"/>
      <c r="G1603" s="77"/>
      <c r="H1603" s="78"/>
      <c r="I1603" s="79"/>
      <c r="J1603" s="80"/>
      <c r="K1603" s="81"/>
      <c r="L1603" s="82"/>
      <c r="M1603" s="82"/>
      <c r="N1603" s="82"/>
      <c r="O1603" s="83"/>
      <c r="P1603" s="84"/>
      <c r="Q1603" s="85"/>
      <c r="R1603" s="85"/>
      <c r="S1603" s="84"/>
      <c r="T1603" s="84"/>
      <c r="U1603" s="86"/>
      <c r="V1603" s="87"/>
      <c r="W1603" s="87"/>
      <c r="X1603" s="88"/>
      <c r="Y1603" s="89"/>
      <c r="Z1603" s="83"/>
      <c r="AA1603" s="90">
        <f>SUM(AA1601:AA1602)</f>
        <v>4.76</v>
      </c>
    </row>
    <row r="1604" spans="1:27" ht="16.2" x14ac:dyDescent="0.45">
      <c r="A1604" s="1"/>
      <c r="B1604" s="1"/>
      <c r="C1604" s="2"/>
      <c r="D1604" s="1"/>
      <c r="E1604" s="1"/>
      <c r="F1604" s="1"/>
      <c r="G1604" s="1"/>
      <c r="H1604" s="1"/>
      <c r="I1604" s="3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</row>
    <row r="1605" spans="1:27" ht="16.2" x14ac:dyDescent="0.45">
      <c r="A1605" s="91"/>
      <c r="B1605" s="92" t="s">
        <v>38</v>
      </c>
      <c r="C1605" s="93" t="s">
        <v>39</v>
      </c>
      <c r="D1605" s="93"/>
      <c r="E1605" s="94"/>
      <c r="F1605" s="95"/>
      <c r="G1605" s="95"/>
      <c r="H1605" s="92"/>
      <c r="I1605" s="92"/>
      <c r="J1605" s="92" t="s">
        <v>40</v>
      </c>
      <c r="K1605" s="92"/>
      <c r="L1605" s="92"/>
      <c r="M1605" s="92"/>
      <c r="N1605" s="92"/>
      <c r="O1605" s="96"/>
      <c r="P1605" s="96"/>
      <c r="Q1605" s="96"/>
      <c r="R1605" s="96"/>
      <c r="S1605" s="1"/>
      <c r="T1605" s="1"/>
      <c r="U1605" s="1"/>
      <c r="V1605" s="97" t="s">
        <v>41</v>
      </c>
      <c r="W1605" s="97"/>
      <c r="X1605" s="98"/>
      <c r="Y1605" s="99">
        <f>AA1603</f>
        <v>4.76</v>
      </c>
      <c r="Z1605" s="97" t="s">
        <v>42</v>
      </c>
      <c r="AA1605" s="1"/>
    </row>
    <row r="1606" spans="1:27" ht="16.2" x14ac:dyDescent="0.45">
      <c r="A1606" s="91"/>
      <c r="B1606" s="92"/>
      <c r="C1606" s="93"/>
      <c r="D1606" s="93"/>
      <c r="E1606" s="94"/>
      <c r="F1606" s="95"/>
      <c r="G1606" s="95"/>
      <c r="H1606" s="92"/>
      <c r="I1606" s="92"/>
      <c r="J1606" s="92" t="s">
        <v>43</v>
      </c>
      <c r="K1606" s="92"/>
      <c r="L1606" s="92"/>
      <c r="M1606" s="92"/>
      <c r="N1606" s="92"/>
      <c r="O1606" s="96"/>
      <c r="P1606" s="96"/>
      <c r="Q1606" s="96"/>
      <c r="R1606" s="96"/>
      <c r="S1606" s="1"/>
      <c r="T1606" s="1"/>
      <c r="U1606" s="1"/>
      <c r="V1606" s="100" t="s">
        <v>44</v>
      </c>
      <c r="W1606" s="100"/>
      <c r="X1606" s="100"/>
      <c r="Y1606" s="101">
        <f>Y1605*90%</f>
        <v>4.2839999999999998</v>
      </c>
      <c r="Z1606" s="97" t="s">
        <v>42</v>
      </c>
      <c r="AA1606" s="1"/>
    </row>
    <row r="1607" spans="1:27" ht="16.2" x14ac:dyDescent="0.45">
      <c r="A1607" s="91"/>
      <c r="B1607" s="92"/>
      <c r="C1607" s="93"/>
      <c r="D1607" s="93"/>
      <c r="E1607" s="94"/>
      <c r="F1607" s="95"/>
      <c r="G1607" s="95"/>
      <c r="H1607" s="92"/>
      <c r="I1607" s="92"/>
      <c r="J1607" s="92" t="s">
        <v>45</v>
      </c>
      <c r="K1607" s="92"/>
      <c r="L1607" s="92"/>
      <c r="M1607" s="92"/>
      <c r="N1607" s="92"/>
      <c r="O1607" s="96"/>
      <c r="P1607" s="96"/>
      <c r="Q1607" s="96"/>
      <c r="R1607" s="92"/>
      <c r="S1607" s="1"/>
      <c r="T1607" s="1"/>
      <c r="U1607" s="1"/>
      <c r="V1607" s="91" t="s">
        <v>46</v>
      </c>
      <c r="W1607" s="91"/>
      <c r="X1607" s="91"/>
      <c r="Y1607" s="101">
        <f>Y1605-Y1606</f>
        <v>0.47599999999999998</v>
      </c>
      <c r="Z1607" s="97" t="s">
        <v>42</v>
      </c>
      <c r="AA1607" s="91"/>
    </row>
    <row r="1608" spans="1:27" ht="16.2" x14ac:dyDescent="0.45">
      <c r="A1608" s="91"/>
      <c r="B1608" s="92"/>
      <c r="C1608" s="93"/>
      <c r="D1608" s="93"/>
      <c r="E1608" s="94"/>
      <c r="F1608" s="95"/>
      <c r="G1608" s="95"/>
      <c r="H1608" s="92"/>
      <c r="I1608" s="94"/>
      <c r="J1608" s="92" t="s">
        <v>47</v>
      </c>
      <c r="K1608" s="94"/>
      <c r="L1608" s="94"/>
      <c r="M1608" s="94"/>
      <c r="N1608" s="94"/>
      <c r="O1608" s="96"/>
      <c r="P1608" s="96"/>
      <c r="Q1608" s="96"/>
      <c r="R1608" s="92"/>
      <c r="S1608" s="1"/>
      <c r="T1608" s="1"/>
      <c r="U1608" s="1"/>
      <c r="V1608" s="1"/>
      <c r="W1608" s="1"/>
      <c r="X1608" s="91"/>
      <c r="Y1608" s="91"/>
      <c r="Z1608" s="91"/>
      <c r="AA1608" s="91"/>
    </row>
    <row r="1609" spans="1:27" ht="16.2" x14ac:dyDescent="0.45">
      <c r="A1609" s="98"/>
      <c r="B1609" s="94"/>
      <c r="C1609" s="102"/>
      <c r="D1609" s="94"/>
      <c r="E1609" s="94"/>
      <c r="F1609" s="95"/>
      <c r="G1609" s="95"/>
      <c r="H1609" s="103"/>
      <c r="I1609" s="94"/>
      <c r="J1609" s="103" t="s">
        <v>48</v>
      </c>
      <c r="K1609" s="94"/>
      <c r="L1609" s="94"/>
      <c r="M1609" s="94"/>
      <c r="N1609" s="94"/>
      <c r="O1609" s="95"/>
      <c r="P1609" s="95"/>
      <c r="Q1609" s="95"/>
      <c r="R1609" s="95"/>
      <c r="S1609" s="4"/>
      <c r="T1609" s="4"/>
      <c r="U1609" s="4"/>
      <c r="V1609" s="4"/>
      <c r="W1609" s="4"/>
      <c r="X1609" s="4"/>
      <c r="Y1609" s="4"/>
      <c r="Z1609" s="4"/>
      <c r="AA1609" s="4"/>
    </row>
    <row r="1610" spans="1:27" ht="24" x14ac:dyDescent="0.65">
      <c r="A1610" s="104"/>
      <c r="B1610" s="104"/>
      <c r="C1610" s="104"/>
      <c r="D1610" s="104"/>
      <c r="E1610" s="104"/>
      <c r="F1610" s="104"/>
      <c r="G1610" s="104"/>
      <c r="H1610" s="104"/>
      <c r="I1610" s="104"/>
      <c r="J1610" s="104"/>
      <c r="K1610" s="104"/>
      <c r="L1610" s="104"/>
      <c r="M1610" s="104"/>
      <c r="N1610" s="104"/>
      <c r="O1610" s="104"/>
      <c r="P1610" s="104"/>
      <c r="Q1610" s="104"/>
      <c r="R1610" s="104"/>
      <c r="S1610" s="104"/>
      <c r="T1610" s="104"/>
      <c r="U1610" s="104"/>
      <c r="V1610" s="104"/>
      <c r="W1610" s="104"/>
      <c r="X1610" s="104"/>
      <c r="Y1610" s="104"/>
      <c r="Z1610" s="104"/>
      <c r="AA1610" s="104"/>
    </row>
    <row r="1611" spans="1:27" ht="24" x14ac:dyDescent="0.65">
      <c r="A1611" s="104"/>
      <c r="B1611" s="104"/>
      <c r="C1611" s="104"/>
      <c r="D1611" s="104"/>
      <c r="E1611" s="104"/>
      <c r="F1611" s="104"/>
      <c r="G1611" s="104"/>
      <c r="H1611" s="104"/>
      <c r="I1611" s="104"/>
      <c r="J1611" s="104"/>
      <c r="K1611" s="104"/>
      <c r="L1611" s="104"/>
      <c r="M1611" s="104"/>
      <c r="N1611" s="104"/>
      <c r="O1611" s="104"/>
      <c r="P1611" s="104"/>
      <c r="Q1611" s="104"/>
      <c r="R1611" s="104"/>
      <c r="S1611" s="104"/>
      <c r="T1611" s="104"/>
      <c r="U1611" s="104"/>
      <c r="V1611" s="104"/>
      <c r="W1611" s="104"/>
      <c r="X1611" s="104"/>
      <c r="Y1611" s="104"/>
      <c r="Z1611" s="104"/>
      <c r="AA1611" s="104"/>
    </row>
    <row r="1612" spans="1:27" ht="16.2" x14ac:dyDescent="0.45">
      <c r="A1612" s="4"/>
      <c r="B1612" s="4"/>
      <c r="C1612" s="105"/>
      <c r="D1612" s="4"/>
      <c r="E1612" s="4"/>
      <c r="F1612" s="4"/>
      <c r="G1612" s="4"/>
      <c r="H1612" s="4"/>
      <c r="I1612" s="106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</row>
    <row r="1613" spans="1:27" ht="16.2" x14ac:dyDescent="0.45">
      <c r="A1613" s="4"/>
      <c r="B1613" s="4"/>
      <c r="C1613" s="105"/>
      <c r="D1613" s="4"/>
      <c r="E1613" s="4"/>
      <c r="F1613" s="4"/>
      <c r="G1613" s="4"/>
      <c r="H1613" s="4"/>
      <c r="I1613" s="106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</row>
    <row r="1614" spans="1:27" ht="16.2" x14ac:dyDescent="0.45">
      <c r="A1614" s="4"/>
      <c r="B1614" s="4"/>
      <c r="C1614" s="105"/>
      <c r="D1614" s="4"/>
      <c r="E1614" s="4"/>
      <c r="F1614" s="4"/>
      <c r="G1614" s="4"/>
      <c r="H1614" s="4"/>
      <c r="I1614" s="106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</row>
    <row r="1615" spans="1:27" ht="16.2" x14ac:dyDescent="0.45">
      <c r="A1615" s="4"/>
      <c r="B1615" s="4"/>
      <c r="C1615" s="105"/>
      <c r="D1615" s="4"/>
      <c r="E1615" s="4"/>
      <c r="F1615" s="4"/>
      <c r="G1615" s="4"/>
      <c r="H1615" s="4"/>
      <c r="I1615" s="106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</row>
    <row r="1616" spans="1:27" ht="16.2" x14ac:dyDescent="0.45">
      <c r="A1616" s="4"/>
      <c r="B1616" s="4"/>
      <c r="C1616" s="105"/>
      <c r="D1616" s="4"/>
      <c r="E1616" s="4"/>
      <c r="F1616" s="4"/>
      <c r="G1616" s="4"/>
      <c r="H1616" s="4"/>
      <c r="I1616" s="106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</row>
    <row r="1617" spans="1:27" ht="16.2" x14ac:dyDescent="0.45">
      <c r="A1617" s="4"/>
      <c r="B1617" s="4"/>
      <c r="C1617" s="105"/>
      <c r="D1617" s="4"/>
      <c r="E1617" s="4"/>
      <c r="F1617" s="4"/>
      <c r="G1617" s="4"/>
      <c r="H1617" s="4"/>
      <c r="I1617" s="106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 t="s">
        <v>51</v>
      </c>
    </row>
    <row r="1618" spans="1:27" ht="18" x14ac:dyDescent="0.5">
      <c r="A1618" s="4"/>
      <c r="B1618" s="4"/>
      <c r="C1618" s="105"/>
      <c r="D1618" s="4"/>
      <c r="E1618" s="4"/>
      <c r="F1618" s="4"/>
      <c r="G1618" s="4"/>
      <c r="H1618" s="4"/>
      <c r="I1618" s="106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5" t="s">
        <v>0</v>
      </c>
    </row>
    <row r="1619" spans="1:27" ht="24" x14ac:dyDescent="0.65">
      <c r="A1619" s="6" t="s">
        <v>1</v>
      </c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</row>
    <row r="1620" spans="1:27" ht="24" x14ac:dyDescent="0.65">
      <c r="A1620" s="6" t="s">
        <v>2</v>
      </c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</row>
    <row r="1621" spans="1:27" ht="24" x14ac:dyDescent="0.65">
      <c r="A1621" s="7"/>
      <c r="B1621" s="8" t="s">
        <v>3</v>
      </c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9" t="s">
        <v>183</v>
      </c>
      <c r="N1621" s="9"/>
      <c r="O1621" s="9"/>
      <c r="P1621" s="9"/>
      <c r="Q1621" s="10" t="s">
        <v>184</v>
      </c>
      <c r="R1621" s="10"/>
      <c r="S1621" s="10" t="s">
        <v>68</v>
      </c>
      <c r="T1621" s="10"/>
      <c r="U1621" s="11" t="s">
        <v>7</v>
      </c>
      <c r="V1621" s="11"/>
      <c r="W1621" s="11"/>
      <c r="X1621" s="11"/>
      <c r="Y1621" s="11"/>
      <c r="Z1621" s="11"/>
      <c r="AA1621" s="11"/>
    </row>
    <row r="1622" spans="1:27" ht="18" x14ac:dyDescent="0.5">
      <c r="A1622" s="12" t="s">
        <v>8</v>
      </c>
      <c r="B1622" s="13" t="s">
        <v>9</v>
      </c>
      <c r="C1622" s="14" t="s">
        <v>10</v>
      </c>
      <c r="D1622" s="15" t="s">
        <v>11</v>
      </c>
      <c r="E1622" s="15"/>
      <c r="F1622" s="15"/>
      <c r="G1622" s="15"/>
      <c r="H1622" s="15"/>
      <c r="I1622" s="15"/>
      <c r="J1622" s="15"/>
      <c r="K1622" s="16" t="s">
        <v>12</v>
      </c>
      <c r="L1622" s="17"/>
      <c r="M1622" s="17"/>
      <c r="N1622" s="17"/>
      <c r="O1622" s="17"/>
      <c r="P1622" s="17"/>
      <c r="Q1622" s="17"/>
      <c r="R1622" s="17"/>
      <c r="S1622" s="17"/>
      <c r="T1622" s="17"/>
      <c r="U1622" s="18"/>
      <c r="V1622" s="19" t="s">
        <v>13</v>
      </c>
      <c r="W1622" s="19" t="s">
        <v>14</v>
      </c>
      <c r="X1622" s="19" t="s">
        <v>15</v>
      </c>
      <c r="Y1622" s="19" t="s">
        <v>16</v>
      </c>
      <c r="Z1622" s="19" t="s">
        <v>17</v>
      </c>
      <c r="AA1622" s="20" t="s">
        <v>18</v>
      </c>
    </row>
    <row r="1623" spans="1:27" ht="16.2" x14ac:dyDescent="0.45">
      <c r="A1623" s="12"/>
      <c r="B1623" s="13"/>
      <c r="C1623" s="14"/>
      <c r="D1623" s="21" t="s">
        <v>19</v>
      </c>
      <c r="E1623" s="22"/>
      <c r="F1623" s="23"/>
      <c r="G1623" s="24" t="s">
        <v>20</v>
      </c>
      <c r="H1623" s="25" t="s">
        <v>21</v>
      </c>
      <c r="I1623" s="26" t="s">
        <v>22</v>
      </c>
      <c r="J1623" s="25" t="s">
        <v>23</v>
      </c>
      <c r="K1623" s="27" t="s">
        <v>8</v>
      </c>
      <c r="L1623" s="28" t="s">
        <v>24</v>
      </c>
      <c r="M1623" s="28" t="s">
        <v>25</v>
      </c>
      <c r="N1623" s="29" t="s">
        <v>20</v>
      </c>
      <c r="O1623" s="28" t="s">
        <v>26</v>
      </c>
      <c r="P1623" s="29" t="s">
        <v>27</v>
      </c>
      <c r="Q1623" s="30" t="s">
        <v>28</v>
      </c>
      <c r="R1623" s="28" t="s">
        <v>29</v>
      </c>
      <c r="S1623" s="31" t="s">
        <v>30</v>
      </c>
      <c r="T1623" s="32"/>
      <c r="U1623" s="28" t="s">
        <v>31</v>
      </c>
      <c r="V1623" s="33"/>
      <c r="W1623" s="33"/>
      <c r="X1623" s="33"/>
      <c r="Y1623" s="33"/>
      <c r="Z1623" s="33"/>
      <c r="AA1623" s="34"/>
    </row>
    <row r="1624" spans="1:27" x14ac:dyDescent="0.3">
      <c r="A1624" s="12"/>
      <c r="B1624" s="13"/>
      <c r="C1624" s="14"/>
      <c r="D1624" s="35"/>
      <c r="E1624" s="36"/>
      <c r="F1624" s="37"/>
      <c r="G1624" s="24"/>
      <c r="H1624" s="38"/>
      <c r="I1624" s="39"/>
      <c r="J1624" s="38"/>
      <c r="K1624" s="40"/>
      <c r="L1624" s="41"/>
      <c r="M1624" s="41"/>
      <c r="N1624" s="42"/>
      <c r="O1624" s="41"/>
      <c r="P1624" s="42"/>
      <c r="Q1624" s="43"/>
      <c r="R1624" s="41"/>
      <c r="S1624" s="30" t="s">
        <v>32</v>
      </c>
      <c r="T1624" s="30" t="s">
        <v>33</v>
      </c>
      <c r="U1624" s="41"/>
      <c r="V1624" s="33"/>
      <c r="W1624" s="33"/>
      <c r="X1624" s="33"/>
      <c r="Y1624" s="33"/>
      <c r="Z1624" s="33"/>
      <c r="AA1624" s="34"/>
    </row>
    <row r="1625" spans="1:27" x14ac:dyDescent="0.3">
      <c r="A1625" s="12"/>
      <c r="B1625" s="13"/>
      <c r="C1625" s="14"/>
      <c r="D1625" s="44" t="s">
        <v>34</v>
      </c>
      <c r="E1625" s="44" t="s">
        <v>35</v>
      </c>
      <c r="F1625" s="44" t="s">
        <v>36</v>
      </c>
      <c r="G1625" s="24"/>
      <c r="H1625" s="38"/>
      <c r="I1625" s="39"/>
      <c r="J1625" s="38"/>
      <c r="K1625" s="40"/>
      <c r="L1625" s="41"/>
      <c r="M1625" s="41"/>
      <c r="N1625" s="42"/>
      <c r="O1625" s="41"/>
      <c r="P1625" s="42"/>
      <c r="Q1625" s="43"/>
      <c r="R1625" s="41"/>
      <c r="S1625" s="43"/>
      <c r="T1625" s="43"/>
      <c r="U1625" s="41"/>
      <c r="V1625" s="33"/>
      <c r="W1625" s="33"/>
      <c r="X1625" s="33"/>
      <c r="Y1625" s="33"/>
      <c r="Z1625" s="33"/>
      <c r="AA1625" s="34"/>
    </row>
    <row r="1626" spans="1:27" x14ac:dyDescent="0.3">
      <c r="A1626" s="12"/>
      <c r="B1626" s="13"/>
      <c r="C1626" s="14"/>
      <c r="D1626" s="45"/>
      <c r="E1626" s="45"/>
      <c r="F1626" s="45"/>
      <c r="G1626" s="24"/>
      <c r="H1626" s="38"/>
      <c r="I1626" s="39"/>
      <c r="J1626" s="38"/>
      <c r="K1626" s="40"/>
      <c r="L1626" s="41"/>
      <c r="M1626" s="41"/>
      <c r="N1626" s="42"/>
      <c r="O1626" s="41"/>
      <c r="P1626" s="42"/>
      <c r="Q1626" s="43"/>
      <c r="R1626" s="41"/>
      <c r="S1626" s="43"/>
      <c r="T1626" s="43"/>
      <c r="U1626" s="41"/>
      <c r="V1626" s="33"/>
      <c r="W1626" s="33"/>
      <c r="X1626" s="33"/>
      <c r="Y1626" s="33"/>
      <c r="Z1626" s="33"/>
      <c r="AA1626" s="34"/>
    </row>
    <row r="1627" spans="1:27" x14ac:dyDescent="0.3">
      <c r="A1627" s="12"/>
      <c r="B1627" s="13"/>
      <c r="C1627" s="14"/>
      <c r="D1627" s="46"/>
      <c r="E1627" s="46"/>
      <c r="F1627" s="46"/>
      <c r="G1627" s="47"/>
      <c r="H1627" s="48"/>
      <c r="I1627" s="49"/>
      <c r="J1627" s="48"/>
      <c r="K1627" s="50"/>
      <c r="L1627" s="51"/>
      <c r="M1627" s="51"/>
      <c r="N1627" s="52"/>
      <c r="O1627" s="51"/>
      <c r="P1627" s="52"/>
      <c r="Q1627" s="53"/>
      <c r="R1627" s="51"/>
      <c r="S1627" s="53"/>
      <c r="T1627" s="53"/>
      <c r="U1627" s="51"/>
      <c r="V1627" s="54"/>
      <c r="W1627" s="54"/>
      <c r="X1627" s="54"/>
      <c r="Y1627" s="54"/>
      <c r="Z1627" s="54"/>
      <c r="AA1627" s="55"/>
    </row>
    <row r="1628" spans="1:27" ht="16.2" x14ac:dyDescent="0.45">
      <c r="A1628" s="56">
        <v>1</v>
      </c>
      <c r="B1628" s="57" t="s">
        <v>37</v>
      </c>
      <c r="C1628" s="57">
        <v>720</v>
      </c>
      <c r="D1628" s="58">
        <v>10</v>
      </c>
      <c r="E1628" s="58">
        <v>2</v>
      </c>
      <c r="F1628" s="59">
        <v>93</v>
      </c>
      <c r="G1628" s="58">
        <v>1</v>
      </c>
      <c r="H1628" s="60">
        <f t="shared" ref="H1628:H1629" si="120">(D1628*400)+(E1628*100)+(F1628)</f>
        <v>4293</v>
      </c>
      <c r="I1628" s="61">
        <v>85</v>
      </c>
      <c r="J1628" s="62">
        <f t="shared" ref="J1628:J1629" si="121">(H1628*I1628)</f>
        <v>364905</v>
      </c>
      <c r="K1628" s="57"/>
      <c r="L1628" s="63"/>
      <c r="M1628" s="63"/>
      <c r="N1628" s="63"/>
      <c r="O1628" s="64"/>
      <c r="P1628" s="65"/>
      <c r="Q1628" s="66"/>
      <c r="R1628" s="66"/>
      <c r="S1628" s="67"/>
      <c r="T1628" s="67"/>
      <c r="U1628" s="68"/>
      <c r="V1628" s="69"/>
      <c r="W1628" s="70"/>
      <c r="X1628" s="63"/>
      <c r="Y1628" s="62">
        <f>(J1628)</f>
        <v>364905</v>
      </c>
      <c r="Z1628" s="60">
        <v>0.01</v>
      </c>
      <c r="AA1628" s="71">
        <f>Y1628*Z1628/100</f>
        <v>36.490500000000004</v>
      </c>
    </row>
    <row r="1629" spans="1:27" ht="16.2" x14ac:dyDescent="0.45">
      <c r="A1629" s="56">
        <v>2</v>
      </c>
      <c r="B1629" s="57" t="s">
        <v>37</v>
      </c>
      <c r="C1629" s="57">
        <v>726</v>
      </c>
      <c r="D1629" s="58">
        <v>2</v>
      </c>
      <c r="E1629" s="58">
        <v>0</v>
      </c>
      <c r="F1629" s="59">
        <v>56</v>
      </c>
      <c r="G1629" s="58">
        <v>1</v>
      </c>
      <c r="H1629" s="60">
        <f t="shared" si="120"/>
        <v>856</v>
      </c>
      <c r="I1629" s="61">
        <v>85</v>
      </c>
      <c r="J1629" s="62">
        <f t="shared" si="121"/>
        <v>72760</v>
      </c>
      <c r="K1629" s="57"/>
      <c r="L1629" s="63"/>
      <c r="M1629" s="63"/>
      <c r="N1629" s="63"/>
      <c r="O1629" s="64"/>
      <c r="P1629" s="65"/>
      <c r="Q1629" s="66"/>
      <c r="R1629" s="66"/>
      <c r="S1629" s="67"/>
      <c r="T1629" s="67"/>
      <c r="U1629" s="68"/>
      <c r="V1629" s="69"/>
      <c r="W1629" s="70"/>
      <c r="X1629" s="63"/>
      <c r="Y1629" s="62">
        <f>(J1629)</f>
        <v>72760</v>
      </c>
      <c r="Z1629" s="60">
        <v>0.01</v>
      </c>
      <c r="AA1629" s="71">
        <f>Y1629*Z1629/100</f>
        <v>7.2759999999999998</v>
      </c>
    </row>
    <row r="1630" spans="1:27" ht="16.2" x14ac:dyDescent="0.45">
      <c r="A1630" s="76"/>
      <c r="B1630" s="76"/>
      <c r="C1630" s="77"/>
      <c r="D1630" s="77"/>
      <c r="E1630" s="77"/>
      <c r="F1630" s="77"/>
      <c r="G1630" s="77"/>
      <c r="H1630" s="78"/>
      <c r="I1630" s="79"/>
      <c r="J1630" s="80"/>
      <c r="K1630" s="81"/>
      <c r="L1630" s="82"/>
      <c r="M1630" s="82"/>
      <c r="N1630" s="82"/>
      <c r="O1630" s="83"/>
      <c r="P1630" s="84"/>
      <c r="Q1630" s="85"/>
      <c r="R1630" s="85"/>
      <c r="S1630" s="84"/>
      <c r="T1630" s="84"/>
      <c r="U1630" s="86"/>
      <c r="V1630" s="87"/>
      <c r="W1630" s="87"/>
      <c r="X1630" s="88"/>
      <c r="Y1630" s="89"/>
      <c r="Z1630" s="83"/>
      <c r="AA1630" s="90">
        <f>SUM(AA1628:AA1629)</f>
        <v>43.766500000000008</v>
      </c>
    </row>
    <row r="1631" spans="1:27" ht="16.2" x14ac:dyDescent="0.45">
      <c r="A1631" s="1"/>
      <c r="B1631" s="1"/>
      <c r="C1631" s="2"/>
      <c r="D1631" s="1"/>
      <c r="E1631" s="1"/>
      <c r="F1631" s="1"/>
      <c r="G1631" s="1"/>
      <c r="H1631" s="1"/>
      <c r="I1631" s="3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</row>
    <row r="1632" spans="1:27" ht="16.2" x14ac:dyDescent="0.45">
      <c r="A1632" s="91"/>
      <c r="B1632" s="92" t="s">
        <v>38</v>
      </c>
      <c r="C1632" s="93" t="s">
        <v>39</v>
      </c>
      <c r="D1632" s="93"/>
      <c r="E1632" s="94"/>
      <c r="F1632" s="95"/>
      <c r="G1632" s="95"/>
      <c r="H1632" s="92"/>
      <c r="I1632" s="92"/>
      <c r="J1632" s="92" t="s">
        <v>40</v>
      </c>
      <c r="K1632" s="92"/>
      <c r="L1632" s="92"/>
      <c r="M1632" s="92"/>
      <c r="N1632" s="92"/>
      <c r="O1632" s="96"/>
      <c r="P1632" s="96"/>
      <c r="Q1632" s="96"/>
      <c r="R1632" s="96"/>
      <c r="S1632" s="1"/>
      <c r="T1632" s="1"/>
      <c r="U1632" s="1"/>
      <c r="V1632" s="97" t="s">
        <v>41</v>
      </c>
      <c r="W1632" s="97"/>
      <c r="X1632" s="98"/>
      <c r="Y1632" s="99">
        <f>AA1630</f>
        <v>43.766500000000008</v>
      </c>
      <c r="Z1632" s="97" t="s">
        <v>42</v>
      </c>
      <c r="AA1632" s="1"/>
    </row>
    <row r="1633" spans="1:27" ht="16.2" x14ac:dyDescent="0.45">
      <c r="A1633" s="91"/>
      <c r="B1633" s="92"/>
      <c r="C1633" s="93"/>
      <c r="D1633" s="93"/>
      <c r="E1633" s="94"/>
      <c r="F1633" s="95"/>
      <c r="G1633" s="95"/>
      <c r="H1633" s="92"/>
      <c r="I1633" s="92"/>
      <c r="J1633" s="92" t="s">
        <v>43</v>
      </c>
      <c r="K1633" s="92"/>
      <c r="L1633" s="92"/>
      <c r="M1633" s="92"/>
      <c r="N1633" s="92"/>
      <c r="O1633" s="96"/>
      <c r="P1633" s="96"/>
      <c r="Q1633" s="96"/>
      <c r="R1633" s="96"/>
      <c r="S1633" s="1"/>
      <c r="T1633" s="1"/>
      <c r="U1633" s="1"/>
      <c r="V1633" s="100" t="s">
        <v>44</v>
      </c>
      <c r="W1633" s="100"/>
      <c r="X1633" s="100"/>
      <c r="Y1633" s="101">
        <f>Y1632*90%</f>
        <v>39.38985000000001</v>
      </c>
      <c r="Z1633" s="97" t="s">
        <v>42</v>
      </c>
      <c r="AA1633" s="1"/>
    </row>
    <row r="1634" spans="1:27" ht="16.2" x14ac:dyDescent="0.45">
      <c r="A1634" s="91"/>
      <c r="B1634" s="92"/>
      <c r="C1634" s="93"/>
      <c r="D1634" s="93"/>
      <c r="E1634" s="94"/>
      <c r="F1634" s="95"/>
      <c r="G1634" s="95"/>
      <c r="H1634" s="92"/>
      <c r="I1634" s="92"/>
      <c r="J1634" s="92" t="s">
        <v>45</v>
      </c>
      <c r="K1634" s="92"/>
      <c r="L1634" s="92"/>
      <c r="M1634" s="92"/>
      <c r="N1634" s="92"/>
      <c r="O1634" s="96"/>
      <c r="P1634" s="96"/>
      <c r="Q1634" s="96"/>
      <c r="R1634" s="92"/>
      <c r="S1634" s="1"/>
      <c r="T1634" s="1"/>
      <c r="U1634" s="1"/>
      <c r="V1634" s="91" t="s">
        <v>46</v>
      </c>
      <c r="W1634" s="91"/>
      <c r="X1634" s="91"/>
      <c r="Y1634" s="101">
        <f>Y1632-Y1633</f>
        <v>4.3766499999999979</v>
      </c>
      <c r="Z1634" s="97" t="s">
        <v>42</v>
      </c>
      <c r="AA1634" s="91"/>
    </row>
    <row r="1635" spans="1:27" ht="16.2" x14ac:dyDescent="0.45">
      <c r="A1635" s="91"/>
      <c r="B1635" s="92"/>
      <c r="C1635" s="93"/>
      <c r="D1635" s="93"/>
      <c r="E1635" s="94"/>
      <c r="F1635" s="95"/>
      <c r="G1635" s="95"/>
      <c r="H1635" s="92"/>
      <c r="I1635" s="94"/>
      <c r="J1635" s="92" t="s">
        <v>47</v>
      </c>
      <c r="K1635" s="94"/>
      <c r="L1635" s="94"/>
      <c r="M1635" s="94"/>
      <c r="N1635" s="94"/>
      <c r="O1635" s="96"/>
      <c r="P1635" s="96"/>
      <c r="Q1635" s="96"/>
      <c r="R1635" s="92"/>
      <c r="S1635" s="1"/>
      <c r="T1635" s="1"/>
      <c r="U1635" s="1"/>
      <c r="V1635" s="1"/>
      <c r="W1635" s="1"/>
      <c r="X1635" s="91"/>
      <c r="Y1635" s="91"/>
      <c r="Z1635" s="91"/>
      <c r="AA1635" s="91"/>
    </row>
    <row r="1636" spans="1:27" ht="16.2" x14ac:dyDescent="0.45">
      <c r="A1636" s="98"/>
      <c r="B1636" s="94"/>
      <c r="C1636" s="102"/>
      <c r="D1636" s="94"/>
      <c r="E1636" s="94"/>
      <c r="F1636" s="95"/>
      <c r="G1636" s="95"/>
      <c r="H1636" s="103"/>
      <c r="I1636" s="94"/>
      <c r="J1636" s="103" t="s">
        <v>48</v>
      </c>
      <c r="K1636" s="94"/>
      <c r="L1636" s="94"/>
      <c r="M1636" s="94"/>
      <c r="N1636" s="94"/>
      <c r="O1636" s="95"/>
      <c r="P1636" s="95"/>
      <c r="Q1636" s="95"/>
      <c r="R1636" s="95"/>
      <c r="S1636" s="4"/>
      <c r="T1636" s="4"/>
      <c r="U1636" s="4"/>
      <c r="V1636" s="4"/>
      <c r="W1636" s="4"/>
      <c r="X1636" s="4"/>
      <c r="Y1636" s="4"/>
      <c r="Z1636" s="4"/>
      <c r="AA1636" s="4"/>
    </row>
    <row r="1637" spans="1:27" ht="24" x14ac:dyDescent="0.65">
      <c r="A1637" s="104"/>
      <c r="B1637" s="104"/>
      <c r="C1637" s="104"/>
      <c r="D1637" s="104"/>
      <c r="E1637" s="104"/>
      <c r="F1637" s="104"/>
      <c r="G1637" s="104"/>
      <c r="H1637" s="104"/>
      <c r="I1637" s="104"/>
      <c r="J1637" s="104"/>
      <c r="K1637" s="104"/>
      <c r="L1637" s="104"/>
      <c r="M1637" s="104"/>
      <c r="N1637" s="104"/>
      <c r="O1637" s="104"/>
      <c r="P1637" s="104"/>
      <c r="Q1637" s="104"/>
      <c r="R1637" s="104"/>
      <c r="S1637" s="104"/>
      <c r="T1637" s="104"/>
      <c r="U1637" s="104"/>
      <c r="V1637" s="104"/>
      <c r="W1637" s="104"/>
      <c r="X1637" s="104"/>
      <c r="Y1637" s="104"/>
      <c r="Z1637" s="104"/>
      <c r="AA1637" s="104"/>
    </row>
    <row r="1638" spans="1:27" ht="24" x14ac:dyDescent="0.65">
      <c r="A1638" s="104"/>
      <c r="B1638" s="104"/>
      <c r="C1638" s="104"/>
      <c r="D1638" s="104"/>
      <c r="E1638" s="104"/>
      <c r="F1638" s="104"/>
      <c r="G1638" s="104"/>
      <c r="H1638" s="104"/>
      <c r="I1638" s="104"/>
      <c r="J1638" s="104"/>
      <c r="K1638" s="104"/>
      <c r="L1638" s="104"/>
      <c r="M1638" s="104"/>
      <c r="N1638" s="104"/>
      <c r="O1638" s="104"/>
      <c r="P1638" s="104"/>
      <c r="Q1638" s="104"/>
      <c r="R1638" s="104"/>
      <c r="S1638" s="104"/>
      <c r="T1638" s="104"/>
      <c r="U1638" s="104"/>
      <c r="V1638" s="104"/>
      <c r="W1638" s="104"/>
      <c r="X1638" s="104"/>
      <c r="Y1638" s="104"/>
      <c r="Z1638" s="104"/>
      <c r="AA1638" s="104"/>
    </row>
    <row r="1639" spans="1:27" ht="16.2" x14ac:dyDescent="0.45">
      <c r="A1639" s="4"/>
      <c r="B1639" s="4"/>
      <c r="C1639" s="105"/>
      <c r="D1639" s="4"/>
      <c r="E1639" s="4"/>
      <c r="F1639" s="4"/>
      <c r="G1639" s="4"/>
      <c r="H1639" s="4"/>
      <c r="I1639" s="106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</row>
    <row r="1640" spans="1:27" ht="16.2" x14ac:dyDescent="0.45">
      <c r="A1640" s="4"/>
      <c r="B1640" s="4"/>
      <c r="C1640" s="105"/>
      <c r="D1640" s="4"/>
      <c r="E1640" s="4"/>
      <c r="F1640" s="4"/>
      <c r="G1640" s="4"/>
      <c r="H1640" s="4"/>
      <c r="I1640" s="106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</row>
    <row r="1641" spans="1:27" ht="16.2" x14ac:dyDescent="0.45">
      <c r="A1641" s="4"/>
      <c r="B1641" s="4"/>
      <c r="C1641" s="105"/>
      <c r="D1641" s="4"/>
      <c r="E1641" s="4"/>
      <c r="F1641" s="4"/>
      <c r="G1641" s="4"/>
      <c r="H1641" s="4"/>
      <c r="I1641" s="106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</row>
    <row r="1642" spans="1:27" ht="16.2" x14ac:dyDescent="0.45">
      <c r="A1642" s="4"/>
      <c r="B1642" s="4"/>
      <c r="C1642" s="105"/>
      <c r="D1642" s="4"/>
      <c r="E1642" s="4"/>
      <c r="F1642" s="4"/>
      <c r="G1642" s="4"/>
      <c r="H1642" s="4"/>
      <c r="I1642" s="106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</row>
    <row r="1643" spans="1:27" ht="16.2" x14ac:dyDescent="0.45">
      <c r="A1643" s="4"/>
      <c r="B1643" s="4"/>
      <c r="C1643" s="105"/>
      <c r="D1643" s="4"/>
      <c r="E1643" s="4"/>
      <c r="F1643" s="4"/>
      <c r="G1643" s="4"/>
      <c r="H1643" s="4"/>
      <c r="I1643" s="106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</row>
    <row r="1644" spans="1:27" ht="16.2" x14ac:dyDescent="0.45">
      <c r="A1644" s="4"/>
      <c r="B1644" s="4"/>
      <c r="C1644" s="105"/>
      <c r="D1644" s="4"/>
      <c r="E1644" s="4"/>
      <c r="F1644" s="4"/>
      <c r="G1644" s="4"/>
      <c r="H1644" s="4"/>
      <c r="I1644" s="106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 t="s">
        <v>51</v>
      </c>
    </row>
    <row r="1645" spans="1:27" ht="18" x14ac:dyDescent="0.5">
      <c r="A1645" s="4"/>
      <c r="B1645" s="4"/>
      <c r="C1645" s="105"/>
      <c r="D1645" s="4"/>
      <c r="E1645" s="4"/>
      <c r="F1645" s="4"/>
      <c r="G1645" s="4"/>
      <c r="H1645" s="4"/>
      <c r="I1645" s="106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5" t="s">
        <v>0</v>
      </c>
    </row>
    <row r="1646" spans="1:27" ht="24" x14ac:dyDescent="0.65">
      <c r="A1646" s="6" t="s">
        <v>1</v>
      </c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</row>
    <row r="1647" spans="1:27" ht="24" x14ac:dyDescent="0.65">
      <c r="A1647" s="6" t="s">
        <v>2</v>
      </c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</row>
    <row r="1648" spans="1:27" ht="24" x14ac:dyDescent="0.65">
      <c r="A1648" s="7"/>
      <c r="B1648" s="8" t="s">
        <v>3</v>
      </c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9" t="s">
        <v>185</v>
      </c>
      <c r="N1648" s="9"/>
      <c r="O1648" s="9"/>
      <c r="P1648" s="9"/>
      <c r="Q1648" s="10" t="s">
        <v>186</v>
      </c>
      <c r="R1648" s="10"/>
      <c r="S1648" s="10" t="s">
        <v>68</v>
      </c>
      <c r="T1648" s="10"/>
      <c r="U1648" s="11" t="s">
        <v>7</v>
      </c>
      <c r="V1648" s="11"/>
      <c r="W1648" s="11"/>
      <c r="X1648" s="11"/>
      <c r="Y1648" s="11"/>
      <c r="Z1648" s="11"/>
      <c r="AA1648" s="11"/>
    </row>
    <row r="1649" spans="1:27" ht="18" x14ac:dyDescent="0.5">
      <c r="A1649" s="12" t="s">
        <v>8</v>
      </c>
      <c r="B1649" s="13" t="s">
        <v>9</v>
      </c>
      <c r="C1649" s="14" t="s">
        <v>10</v>
      </c>
      <c r="D1649" s="15" t="s">
        <v>11</v>
      </c>
      <c r="E1649" s="15"/>
      <c r="F1649" s="15"/>
      <c r="G1649" s="15"/>
      <c r="H1649" s="15"/>
      <c r="I1649" s="15"/>
      <c r="J1649" s="15"/>
      <c r="K1649" s="16" t="s">
        <v>12</v>
      </c>
      <c r="L1649" s="17"/>
      <c r="M1649" s="17"/>
      <c r="N1649" s="17"/>
      <c r="O1649" s="17"/>
      <c r="P1649" s="17"/>
      <c r="Q1649" s="17"/>
      <c r="R1649" s="17"/>
      <c r="S1649" s="17"/>
      <c r="T1649" s="17"/>
      <c r="U1649" s="18"/>
      <c r="V1649" s="19" t="s">
        <v>13</v>
      </c>
      <c r="W1649" s="19" t="s">
        <v>14</v>
      </c>
      <c r="X1649" s="19" t="s">
        <v>15</v>
      </c>
      <c r="Y1649" s="19" t="s">
        <v>16</v>
      </c>
      <c r="Z1649" s="19" t="s">
        <v>17</v>
      </c>
      <c r="AA1649" s="20" t="s">
        <v>18</v>
      </c>
    </row>
    <row r="1650" spans="1:27" ht="16.2" x14ac:dyDescent="0.45">
      <c r="A1650" s="12"/>
      <c r="B1650" s="13"/>
      <c r="C1650" s="14"/>
      <c r="D1650" s="21" t="s">
        <v>19</v>
      </c>
      <c r="E1650" s="22"/>
      <c r="F1650" s="23"/>
      <c r="G1650" s="24" t="s">
        <v>20</v>
      </c>
      <c r="H1650" s="25" t="s">
        <v>21</v>
      </c>
      <c r="I1650" s="26" t="s">
        <v>22</v>
      </c>
      <c r="J1650" s="25" t="s">
        <v>23</v>
      </c>
      <c r="K1650" s="27" t="s">
        <v>8</v>
      </c>
      <c r="L1650" s="28" t="s">
        <v>24</v>
      </c>
      <c r="M1650" s="28" t="s">
        <v>25</v>
      </c>
      <c r="N1650" s="29" t="s">
        <v>20</v>
      </c>
      <c r="O1650" s="28" t="s">
        <v>26</v>
      </c>
      <c r="P1650" s="29" t="s">
        <v>27</v>
      </c>
      <c r="Q1650" s="30" t="s">
        <v>28</v>
      </c>
      <c r="R1650" s="28" t="s">
        <v>29</v>
      </c>
      <c r="S1650" s="31" t="s">
        <v>30</v>
      </c>
      <c r="T1650" s="32"/>
      <c r="U1650" s="28" t="s">
        <v>31</v>
      </c>
      <c r="V1650" s="33"/>
      <c r="W1650" s="33"/>
      <c r="X1650" s="33"/>
      <c r="Y1650" s="33"/>
      <c r="Z1650" s="33"/>
      <c r="AA1650" s="34"/>
    </row>
    <row r="1651" spans="1:27" x14ac:dyDescent="0.3">
      <c r="A1651" s="12"/>
      <c r="B1651" s="13"/>
      <c r="C1651" s="14"/>
      <c r="D1651" s="35"/>
      <c r="E1651" s="36"/>
      <c r="F1651" s="37"/>
      <c r="G1651" s="24"/>
      <c r="H1651" s="38"/>
      <c r="I1651" s="39"/>
      <c r="J1651" s="38"/>
      <c r="K1651" s="40"/>
      <c r="L1651" s="41"/>
      <c r="M1651" s="41"/>
      <c r="N1651" s="42"/>
      <c r="O1651" s="41"/>
      <c r="P1651" s="42"/>
      <c r="Q1651" s="43"/>
      <c r="R1651" s="41"/>
      <c r="S1651" s="30" t="s">
        <v>32</v>
      </c>
      <c r="T1651" s="30" t="s">
        <v>33</v>
      </c>
      <c r="U1651" s="41"/>
      <c r="V1651" s="33"/>
      <c r="W1651" s="33"/>
      <c r="X1651" s="33"/>
      <c r="Y1651" s="33"/>
      <c r="Z1651" s="33"/>
      <c r="AA1651" s="34"/>
    </row>
    <row r="1652" spans="1:27" x14ac:dyDescent="0.3">
      <c r="A1652" s="12"/>
      <c r="B1652" s="13"/>
      <c r="C1652" s="14"/>
      <c r="D1652" s="44" t="s">
        <v>34</v>
      </c>
      <c r="E1652" s="44" t="s">
        <v>35</v>
      </c>
      <c r="F1652" s="44" t="s">
        <v>36</v>
      </c>
      <c r="G1652" s="24"/>
      <c r="H1652" s="38"/>
      <c r="I1652" s="39"/>
      <c r="J1652" s="38"/>
      <c r="K1652" s="40"/>
      <c r="L1652" s="41"/>
      <c r="M1652" s="41"/>
      <c r="N1652" s="42"/>
      <c r="O1652" s="41"/>
      <c r="P1652" s="42"/>
      <c r="Q1652" s="43"/>
      <c r="R1652" s="41"/>
      <c r="S1652" s="43"/>
      <c r="T1652" s="43"/>
      <c r="U1652" s="41"/>
      <c r="V1652" s="33"/>
      <c r="W1652" s="33"/>
      <c r="X1652" s="33"/>
      <c r="Y1652" s="33"/>
      <c r="Z1652" s="33"/>
      <c r="AA1652" s="34"/>
    </row>
    <row r="1653" spans="1:27" x14ac:dyDescent="0.3">
      <c r="A1653" s="12"/>
      <c r="B1653" s="13"/>
      <c r="C1653" s="14"/>
      <c r="D1653" s="45"/>
      <c r="E1653" s="45"/>
      <c r="F1653" s="45"/>
      <c r="G1653" s="24"/>
      <c r="H1653" s="38"/>
      <c r="I1653" s="39"/>
      <c r="J1653" s="38"/>
      <c r="K1653" s="40"/>
      <c r="L1653" s="41"/>
      <c r="M1653" s="41"/>
      <c r="N1653" s="42"/>
      <c r="O1653" s="41"/>
      <c r="P1653" s="42"/>
      <c r="Q1653" s="43"/>
      <c r="R1653" s="41"/>
      <c r="S1653" s="43"/>
      <c r="T1653" s="43"/>
      <c r="U1653" s="41"/>
      <c r="V1653" s="33"/>
      <c r="W1653" s="33"/>
      <c r="X1653" s="33"/>
      <c r="Y1653" s="33"/>
      <c r="Z1653" s="33"/>
      <c r="AA1653" s="34"/>
    </row>
    <row r="1654" spans="1:27" x14ac:dyDescent="0.3">
      <c r="A1654" s="12"/>
      <c r="B1654" s="13"/>
      <c r="C1654" s="14"/>
      <c r="D1654" s="46"/>
      <c r="E1654" s="46"/>
      <c r="F1654" s="46"/>
      <c r="G1654" s="47"/>
      <c r="H1654" s="48"/>
      <c r="I1654" s="49"/>
      <c r="J1654" s="48"/>
      <c r="K1654" s="50"/>
      <c r="L1654" s="51"/>
      <c r="M1654" s="51"/>
      <c r="N1654" s="52"/>
      <c r="O1654" s="51"/>
      <c r="P1654" s="52"/>
      <c r="Q1654" s="53"/>
      <c r="R1654" s="51"/>
      <c r="S1654" s="53"/>
      <c r="T1654" s="53"/>
      <c r="U1654" s="51"/>
      <c r="V1654" s="54"/>
      <c r="W1654" s="54"/>
      <c r="X1654" s="54"/>
      <c r="Y1654" s="54"/>
      <c r="Z1654" s="54"/>
      <c r="AA1654" s="55"/>
    </row>
    <row r="1655" spans="1:27" ht="16.2" x14ac:dyDescent="0.45">
      <c r="A1655" s="56">
        <v>1</v>
      </c>
      <c r="B1655" s="57" t="s">
        <v>37</v>
      </c>
      <c r="C1655" s="57">
        <v>741</v>
      </c>
      <c r="D1655" s="58">
        <v>1</v>
      </c>
      <c r="E1655" s="58">
        <v>0</v>
      </c>
      <c r="F1655" s="59">
        <v>66</v>
      </c>
      <c r="G1655" s="58">
        <v>1</v>
      </c>
      <c r="H1655" s="60">
        <f t="shared" ref="H1655" si="122">(D1655*400)+(E1655*100)+(F1655)</f>
        <v>466</v>
      </c>
      <c r="I1655" s="61">
        <v>85</v>
      </c>
      <c r="J1655" s="62">
        <f t="shared" ref="J1655" si="123">(H1655*I1655)</f>
        <v>39610</v>
      </c>
      <c r="K1655" s="57"/>
      <c r="L1655" s="63"/>
      <c r="M1655" s="63"/>
      <c r="N1655" s="63"/>
      <c r="O1655" s="64"/>
      <c r="P1655" s="65"/>
      <c r="Q1655" s="66"/>
      <c r="R1655" s="66"/>
      <c r="S1655" s="67"/>
      <c r="T1655" s="67"/>
      <c r="U1655" s="68"/>
      <c r="V1655" s="69"/>
      <c r="W1655" s="70"/>
      <c r="X1655" s="63"/>
      <c r="Y1655" s="62">
        <f>(J1655)</f>
        <v>39610</v>
      </c>
      <c r="Z1655" s="60">
        <v>0.01</v>
      </c>
      <c r="AA1655" s="71">
        <f>Y1655*Z1655/100</f>
        <v>3.9610000000000003</v>
      </c>
    </row>
    <row r="1656" spans="1:27" ht="16.2" x14ac:dyDescent="0.45">
      <c r="A1656" s="57"/>
      <c r="B1656" s="57"/>
      <c r="C1656" s="57"/>
      <c r="D1656" s="58"/>
      <c r="E1656" s="58"/>
      <c r="F1656" s="59"/>
      <c r="G1656" s="58"/>
      <c r="H1656" s="72"/>
      <c r="I1656" s="61"/>
      <c r="J1656" s="62"/>
      <c r="K1656" s="57"/>
      <c r="L1656" s="63"/>
      <c r="M1656" s="63"/>
      <c r="N1656" s="63"/>
      <c r="O1656" s="64"/>
      <c r="P1656" s="73"/>
      <c r="Q1656" s="66"/>
      <c r="R1656" s="66"/>
      <c r="S1656" s="67"/>
      <c r="T1656" s="67"/>
      <c r="U1656" s="68"/>
      <c r="V1656" s="74"/>
      <c r="W1656" s="75"/>
      <c r="X1656" s="63"/>
      <c r="Y1656" s="62"/>
      <c r="Z1656" s="60"/>
      <c r="AA1656" s="71"/>
    </row>
    <row r="1657" spans="1:27" ht="16.2" x14ac:dyDescent="0.45">
      <c r="A1657" s="76"/>
      <c r="B1657" s="76"/>
      <c r="C1657" s="77"/>
      <c r="D1657" s="77"/>
      <c r="E1657" s="77"/>
      <c r="F1657" s="77"/>
      <c r="G1657" s="77"/>
      <c r="H1657" s="78"/>
      <c r="I1657" s="79"/>
      <c r="J1657" s="80"/>
      <c r="K1657" s="81"/>
      <c r="L1657" s="82"/>
      <c r="M1657" s="82"/>
      <c r="N1657" s="82"/>
      <c r="O1657" s="83"/>
      <c r="P1657" s="84"/>
      <c r="Q1657" s="85"/>
      <c r="R1657" s="85"/>
      <c r="S1657" s="84"/>
      <c r="T1657" s="84"/>
      <c r="U1657" s="86"/>
      <c r="V1657" s="87"/>
      <c r="W1657" s="87"/>
      <c r="X1657" s="88"/>
      <c r="Y1657" s="89"/>
      <c r="Z1657" s="83"/>
      <c r="AA1657" s="90">
        <f>SUM(AA1655:AA1656)</f>
        <v>3.9610000000000003</v>
      </c>
    </row>
    <row r="1658" spans="1:27" ht="16.2" x14ac:dyDescent="0.45">
      <c r="A1658" s="1"/>
      <c r="B1658" s="1"/>
      <c r="C1658" s="2"/>
      <c r="D1658" s="1"/>
      <c r="E1658" s="1"/>
      <c r="F1658" s="1"/>
      <c r="G1658" s="1"/>
      <c r="H1658" s="1"/>
      <c r="I1658" s="3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</row>
    <row r="1659" spans="1:27" ht="16.2" x14ac:dyDescent="0.45">
      <c r="A1659" s="91"/>
      <c r="B1659" s="92" t="s">
        <v>38</v>
      </c>
      <c r="C1659" s="93" t="s">
        <v>39</v>
      </c>
      <c r="D1659" s="93"/>
      <c r="E1659" s="94"/>
      <c r="F1659" s="95"/>
      <c r="G1659" s="95"/>
      <c r="H1659" s="92"/>
      <c r="I1659" s="92"/>
      <c r="J1659" s="92" t="s">
        <v>40</v>
      </c>
      <c r="K1659" s="92"/>
      <c r="L1659" s="92"/>
      <c r="M1659" s="92"/>
      <c r="N1659" s="92"/>
      <c r="O1659" s="96"/>
      <c r="P1659" s="96"/>
      <c r="Q1659" s="96"/>
      <c r="R1659" s="96"/>
      <c r="S1659" s="1"/>
      <c r="T1659" s="1"/>
      <c r="U1659" s="1"/>
      <c r="V1659" s="97" t="s">
        <v>41</v>
      </c>
      <c r="W1659" s="97"/>
      <c r="X1659" s="98"/>
      <c r="Y1659" s="99">
        <f>AA1657</f>
        <v>3.9610000000000003</v>
      </c>
      <c r="Z1659" s="97" t="s">
        <v>42</v>
      </c>
      <c r="AA1659" s="1"/>
    </row>
    <row r="1660" spans="1:27" ht="16.2" x14ac:dyDescent="0.45">
      <c r="A1660" s="91"/>
      <c r="B1660" s="92"/>
      <c r="C1660" s="93"/>
      <c r="D1660" s="93"/>
      <c r="E1660" s="94"/>
      <c r="F1660" s="95"/>
      <c r="G1660" s="95"/>
      <c r="H1660" s="92"/>
      <c r="I1660" s="92"/>
      <c r="J1660" s="92" t="s">
        <v>43</v>
      </c>
      <c r="K1660" s="92"/>
      <c r="L1660" s="92"/>
      <c r="M1660" s="92"/>
      <c r="N1660" s="92"/>
      <c r="O1660" s="96"/>
      <c r="P1660" s="96"/>
      <c r="Q1660" s="96"/>
      <c r="R1660" s="96"/>
      <c r="S1660" s="1"/>
      <c r="T1660" s="1"/>
      <c r="U1660" s="1"/>
      <c r="V1660" s="100" t="s">
        <v>44</v>
      </c>
      <c r="W1660" s="100"/>
      <c r="X1660" s="100"/>
      <c r="Y1660" s="101">
        <f>Y1659*90%</f>
        <v>3.5649000000000002</v>
      </c>
      <c r="Z1660" s="97" t="s">
        <v>42</v>
      </c>
      <c r="AA1660" s="1"/>
    </row>
    <row r="1661" spans="1:27" ht="16.2" x14ac:dyDescent="0.45">
      <c r="A1661" s="91"/>
      <c r="B1661" s="92"/>
      <c r="C1661" s="93"/>
      <c r="D1661" s="93"/>
      <c r="E1661" s="94"/>
      <c r="F1661" s="95"/>
      <c r="G1661" s="95"/>
      <c r="H1661" s="92"/>
      <c r="I1661" s="92"/>
      <c r="J1661" s="92" t="s">
        <v>45</v>
      </c>
      <c r="K1661" s="92"/>
      <c r="L1661" s="92"/>
      <c r="M1661" s="92"/>
      <c r="N1661" s="92"/>
      <c r="O1661" s="96"/>
      <c r="P1661" s="96"/>
      <c r="Q1661" s="96"/>
      <c r="R1661" s="92"/>
      <c r="S1661" s="1"/>
      <c r="T1661" s="1"/>
      <c r="U1661" s="1"/>
      <c r="V1661" s="91" t="s">
        <v>46</v>
      </c>
      <c r="W1661" s="91"/>
      <c r="X1661" s="91"/>
      <c r="Y1661" s="101">
        <f>Y1659-Y1660</f>
        <v>0.39610000000000012</v>
      </c>
      <c r="Z1661" s="97" t="s">
        <v>42</v>
      </c>
      <c r="AA1661" s="91"/>
    </row>
    <row r="1662" spans="1:27" ht="16.2" x14ac:dyDescent="0.45">
      <c r="A1662" s="91"/>
      <c r="B1662" s="92"/>
      <c r="C1662" s="93"/>
      <c r="D1662" s="93"/>
      <c r="E1662" s="94"/>
      <c r="F1662" s="95"/>
      <c r="G1662" s="95"/>
      <c r="H1662" s="92"/>
      <c r="I1662" s="94"/>
      <c r="J1662" s="92" t="s">
        <v>47</v>
      </c>
      <c r="K1662" s="94"/>
      <c r="L1662" s="94"/>
      <c r="M1662" s="94"/>
      <c r="N1662" s="94"/>
      <c r="O1662" s="96"/>
      <c r="P1662" s="96"/>
      <c r="Q1662" s="96"/>
      <c r="R1662" s="92"/>
      <c r="S1662" s="1"/>
      <c r="T1662" s="1"/>
      <c r="U1662" s="1"/>
      <c r="V1662" s="1"/>
      <c r="W1662" s="1"/>
      <c r="X1662" s="91"/>
      <c r="Y1662" s="91"/>
      <c r="Z1662" s="91"/>
      <c r="AA1662" s="91"/>
    </row>
    <row r="1663" spans="1:27" ht="16.2" x14ac:dyDescent="0.45">
      <c r="A1663" s="98"/>
      <c r="B1663" s="94"/>
      <c r="C1663" s="102"/>
      <c r="D1663" s="94"/>
      <c r="E1663" s="94"/>
      <c r="F1663" s="95"/>
      <c r="G1663" s="95"/>
      <c r="H1663" s="103"/>
      <c r="I1663" s="94"/>
      <c r="J1663" s="103" t="s">
        <v>48</v>
      </c>
      <c r="K1663" s="94"/>
      <c r="L1663" s="94"/>
      <c r="M1663" s="94"/>
      <c r="N1663" s="94"/>
      <c r="O1663" s="95"/>
      <c r="P1663" s="95"/>
      <c r="Q1663" s="95"/>
      <c r="R1663" s="95"/>
      <c r="S1663" s="4"/>
      <c r="T1663" s="4"/>
      <c r="U1663" s="4"/>
      <c r="V1663" s="4"/>
      <c r="W1663" s="4"/>
      <c r="X1663" s="4"/>
      <c r="Y1663" s="4"/>
      <c r="Z1663" s="4"/>
      <c r="AA1663" s="4"/>
    </row>
    <row r="1664" spans="1:27" ht="24" x14ac:dyDescent="0.65">
      <c r="A1664" s="104"/>
      <c r="B1664" s="104"/>
      <c r="C1664" s="104"/>
      <c r="D1664" s="104"/>
      <c r="E1664" s="104"/>
      <c r="F1664" s="104"/>
      <c r="G1664" s="104"/>
      <c r="H1664" s="104"/>
      <c r="I1664" s="104"/>
      <c r="J1664" s="104"/>
      <c r="K1664" s="104"/>
      <c r="L1664" s="104"/>
      <c r="M1664" s="104"/>
      <c r="N1664" s="104"/>
      <c r="O1664" s="104"/>
      <c r="P1664" s="104"/>
      <c r="Q1664" s="104"/>
      <c r="R1664" s="104"/>
      <c r="S1664" s="104"/>
      <c r="T1664" s="104"/>
      <c r="U1664" s="104"/>
      <c r="V1664" s="104"/>
      <c r="W1664" s="104"/>
      <c r="X1664" s="104"/>
      <c r="Y1664" s="104"/>
      <c r="Z1664" s="104"/>
      <c r="AA1664" s="104"/>
    </row>
    <row r="1665" spans="1:27" ht="24" x14ac:dyDescent="0.65">
      <c r="A1665" s="104"/>
      <c r="B1665" s="104"/>
      <c r="C1665" s="104"/>
      <c r="D1665" s="104"/>
      <c r="E1665" s="104"/>
      <c r="F1665" s="104"/>
      <c r="G1665" s="104"/>
      <c r="H1665" s="104"/>
      <c r="I1665" s="104"/>
      <c r="J1665" s="104"/>
      <c r="K1665" s="104"/>
      <c r="L1665" s="104"/>
      <c r="M1665" s="104"/>
      <c r="N1665" s="104"/>
      <c r="O1665" s="104"/>
      <c r="P1665" s="104"/>
      <c r="Q1665" s="104"/>
      <c r="R1665" s="104"/>
      <c r="S1665" s="104"/>
      <c r="T1665" s="104"/>
      <c r="U1665" s="104"/>
      <c r="V1665" s="104"/>
      <c r="W1665" s="104"/>
      <c r="X1665" s="104"/>
      <c r="Y1665" s="104"/>
      <c r="Z1665" s="104"/>
      <c r="AA1665" s="104"/>
    </row>
    <row r="1666" spans="1:27" ht="16.2" x14ac:dyDescent="0.45">
      <c r="A1666" s="4"/>
      <c r="B1666" s="4"/>
      <c r="C1666" s="105"/>
      <c r="D1666" s="4"/>
      <c r="E1666" s="4"/>
      <c r="F1666" s="4"/>
      <c r="G1666" s="4"/>
      <c r="H1666" s="4"/>
      <c r="I1666" s="106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</row>
    <row r="1667" spans="1:27" ht="16.2" x14ac:dyDescent="0.45">
      <c r="A1667" s="4"/>
      <c r="B1667" s="4"/>
      <c r="C1667" s="105"/>
      <c r="D1667" s="4"/>
      <c r="E1667" s="4"/>
      <c r="F1667" s="4"/>
      <c r="G1667" s="4"/>
      <c r="H1667" s="4"/>
      <c r="I1667" s="106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</row>
    <row r="1668" spans="1:27" ht="16.2" x14ac:dyDescent="0.45">
      <c r="A1668" s="4"/>
      <c r="B1668" s="4"/>
      <c r="C1668" s="105"/>
      <c r="D1668" s="4"/>
      <c r="E1668" s="4"/>
      <c r="F1668" s="4"/>
      <c r="G1668" s="4"/>
      <c r="H1668" s="4"/>
      <c r="I1668" s="106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</row>
    <row r="1669" spans="1:27" ht="16.2" x14ac:dyDescent="0.45">
      <c r="A1669" s="4"/>
      <c r="B1669" s="4"/>
      <c r="C1669" s="105"/>
      <c r="D1669" s="4"/>
      <c r="E1669" s="4"/>
      <c r="F1669" s="4"/>
      <c r="G1669" s="4"/>
      <c r="H1669" s="4"/>
      <c r="I1669" s="106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</row>
    <row r="1670" spans="1:27" ht="16.2" x14ac:dyDescent="0.45">
      <c r="A1670" s="4"/>
      <c r="B1670" s="4"/>
      <c r="C1670" s="105"/>
      <c r="D1670" s="4"/>
      <c r="E1670" s="4"/>
      <c r="F1670" s="4"/>
      <c r="G1670" s="4"/>
      <c r="H1670" s="4"/>
      <c r="I1670" s="106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</row>
    <row r="1671" spans="1:27" ht="16.2" x14ac:dyDescent="0.45">
      <c r="A1671" s="4"/>
      <c r="B1671" s="4"/>
      <c r="C1671" s="105"/>
      <c r="D1671" s="4"/>
      <c r="E1671" s="4"/>
      <c r="F1671" s="4"/>
      <c r="G1671" s="4"/>
      <c r="H1671" s="4"/>
      <c r="I1671" s="106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 t="s">
        <v>51</v>
      </c>
    </row>
    <row r="1672" spans="1:27" ht="18" x14ac:dyDescent="0.5">
      <c r="A1672" s="4"/>
      <c r="B1672" s="4"/>
      <c r="C1672" s="105"/>
      <c r="D1672" s="4"/>
      <c r="E1672" s="4"/>
      <c r="F1672" s="4"/>
      <c r="G1672" s="4"/>
      <c r="H1672" s="4"/>
      <c r="I1672" s="106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5" t="s">
        <v>0</v>
      </c>
    </row>
    <row r="1673" spans="1:27" ht="24" x14ac:dyDescent="0.65">
      <c r="A1673" s="6" t="s">
        <v>1</v>
      </c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</row>
    <row r="1674" spans="1:27" ht="24" x14ac:dyDescent="0.65">
      <c r="A1674" s="6" t="s">
        <v>2</v>
      </c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</row>
    <row r="1675" spans="1:27" ht="24" x14ac:dyDescent="0.65">
      <c r="A1675" s="7"/>
      <c r="B1675" s="8" t="s">
        <v>3</v>
      </c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9" t="s">
        <v>187</v>
      </c>
      <c r="N1675" s="9"/>
      <c r="O1675" s="9"/>
      <c r="P1675" s="9"/>
      <c r="Q1675" s="10" t="s">
        <v>129</v>
      </c>
      <c r="R1675" s="10"/>
      <c r="S1675" s="10" t="s">
        <v>130</v>
      </c>
      <c r="T1675" s="10"/>
      <c r="U1675" s="11" t="s">
        <v>7</v>
      </c>
      <c r="V1675" s="11"/>
      <c r="W1675" s="11"/>
      <c r="X1675" s="11"/>
      <c r="Y1675" s="11"/>
      <c r="Z1675" s="11"/>
      <c r="AA1675" s="11"/>
    </row>
    <row r="1676" spans="1:27" ht="18" x14ac:dyDescent="0.5">
      <c r="A1676" s="12" t="s">
        <v>8</v>
      </c>
      <c r="B1676" s="13" t="s">
        <v>9</v>
      </c>
      <c r="C1676" s="14" t="s">
        <v>10</v>
      </c>
      <c r="D1676" s="15" t="s">
        <v>11</v>
      </c>
      <c r="E1676" s="15"/>
      <c r="F1676" s="15"/>
      <c r="G1676" s="15"/>
      <c r="H1676" s="15"/>
      <c r="I1676" s="15"/>
      <c r="J1676" s="15"/>
      <c r="K1676" s="16" t="s">
        <v>12</v>
      </c>
      <c r="L1676" s="17"/>
      <c r="M1676" s="17"/>
      <c r="N1676" s="17"/>
      <c r="O1676" s="17"/>
      <c r="P1676" s="17"/>
      <c r="Q1676" s="17"/>
      <c r="R1676" s="17"/>
      <c r="S1676" s="17"/>
      <c r="T1676" s="17"/>
      <c r="U1676" s="18"/>
      <c r="V1676" s="19" t="s">
        <v>13</v>
      </c>
      <c r="W1676" s="19" t="s">
        <v>14</v>
      </c>
      <c r="X1676" s="19" t="s">
        <v>15</v>
      </c>
      <c r="Y1676" s="19" t="s">
        <v>16</v>
      </c>
      <c r="Z1676" s="19" t="s">
        <v>17</v>
      </c>
      <c r="AA1676" s="20" t="s">
        <v>18</v>
      </c>
    </row>
    <row r="1677" spans="1:27" ht="16.2" x14ac:dyDescent="0.45">
      <c r="A1677" s="12"/>
      <c r="B1677" s="13"/>
      <c r="C1677" s="14"/>
      <c r="D1677" s="21" t="s">
        <v>19</v>
      </c>
      <c r="E1677" s="22"/>
      <c r="F1677" s="23"/>
      <c r="G1677" s="24" t="s">
        <v>20</v>
      </c>
      <c r="H1677" s="25" t="s">
        <v>21</v>
      </c>
      <c r="I1677" s="26" t="s">
        <v>22</v>
      </c>
      <c r="J1677" s="25" t="s">
        <v>23</v>
      </c>
      <c r="K1677" s="27" t="s">
        <v>8</v>
      </c>
      <c r="L1677" s="28" t="s">
        <v>24</v>
      </c>
      <c r="M1677" s="28" t="s">
        <v>25</v>
      </c>
      <c r="N1677" s="29" t="s">
        <v>20</v>
      </c>
      <c r="O1677" s="28" t="s">
        <v>26</v>
      </c>
      <c r="P1677" s="29" t="s">
        <v>27</v>
      </c>
      <c r="Q1677" s="30" t="s">
        <v>28</v>
      </c>
      <c r="R1677" s="28" t="s">
        <v>29</v>
      </c>
      <c r="S1677" s="31" t="s">
        <v>30</v>
      </c>
      <c r="T1677" s="32"/>
      <c r="U1677" s="28" t="s">
        <v>31</v>
      </c>
      <c r="V1677" s="33"/>
      <c r="W1677" s="33"/>
      <c r="X1677" s="33"/>
      <c r="Y1677" s="33"/>
      <c r="Z1677" s="33"/>
      <c r="AA1677" s="34"/>
    </row>
    <row r="1678" spans="1:27" x14ac:dyDescent="0.3">
      <c r="A1678" s="12"/>
      <c r="B1678" s="13"/>
      <c r="C1678" s="14"/>
      <c r="D1678" s="35"/>
      <c r="E1678" s="36"/>
      <c r="F1678" s="37"/>
      <c r="G1678" s="24"/>
      <c r="H1678" s="38"/>
      <c r="I1678" s="39"/>
      <c r="J1678" s="38"/>
      <c r="K1678" s="40"/>
      <c r="L1678" s="41"/>
      <c r="M1678" s="41"/>
      <c r="N1678" s="42"/>
      <c r="O1678" s="41"/>
      <c r="P1678" s="42"/>
      <c r="Q1678" s="43"/>
      <c r="R1678" s="41"/>
      <c r="S1678" s="30" t="s">
        <v>32</v>
      </c>
      <c r="T1678" s="30" t="s">
        <v>33</v>
      </c>
      <c r="U1678" s="41"/>
      <c r="V1678" s="33"/>
      <c r="W1678" s="33"/>
      <c r="X1678" s="33"/>
      <c r="Y1678" s="33"/>
      <c r="Z1678" s="33"/>
      <c r="AA1678" s="34"/>
    </row>
    <row r="1679" spans="1:27" x14ac:dyDescent="0.3">
      <c r="A1679" s="12"/>
      <c r="B1679" s="13"/>
      <c r="C1679" s="14"/>
      <c r="D1679" s="44" t="s">
        <v>34</v>
      </c>
      <c r="E1679" s="44" t="s">
        <v>35</v>
      </c>
      <c r="F1679" s="44" t="s">
        <v>36</v>
      </c>
      <c r="G1679" s="24"/>
      <c r="H1679" s="38"/>
      <c r="I1679" s="39"/>
      <c r="J1679" s="38"/>
      <c r="K1679" s="40"/>
      <c r="L1679" s="41"/>
      <c r="M1679" s="41"/>
      <c r="N1679" s="42"/>
      <c r="O1679" s="41"/>
      <c r="P1679" s="42"/>
      <c r="Q1679" s="43"/>
      <c r="R1679" s="41"/>
      <c r="S1679" s="43"/>
      <c r="T1679" s="43"/>
      <c r="U1679" s="41"/>
      <c r="V1679" s="33"/>
      <c r="W1679" s="33"/>
      <c r="X1679" s="33"/>
      <c r="Y1679" s="33"/>
      <c r="Z1679" s="33"/>
      <c r="AA1679" s="34"/>
    </row>
    <row r="1680" spans="1:27" x14ac:dyDescent="0.3">
      <c r="A1680" s="12"/>
      <c r="B1680" s="13"/>
      <c r="C1680" s="14"/>
      <c r="D1680" s="45"/>
      <c r="E1680" s="45"/>
      <c r="F1680" s="45"/>
      <c r="G1680" s="24"/>
      <c r="H1680" s="38"/>
      <c r="I1680" s="39"/>
      <c r="J1680" s="38"/>
      <c r="K1680" s="40"/>
      <c r="L1680" s="41"/>
      <c r="M1680" s="41"/>
      <c r="N1680" s="42"/>
      <c r="O1680" s="41"/>
      <c r="P1680" s="42"/>
      <c r="Q1680" s="43"/>
      <c r="R1680" s="41"/>
      <c r="S1680" s="43"/>
      <c r="T1680" s="43"/>
      <c r="U1680" s="41"/>
      <c r="V1680" s="33"/>
      <c r="W1680" s="33"/>
      <c r="X1680" s="33"/>
      <c r="Y1680" s="33"/>
      <c r="Z1680" s="33"/>
      <c r="AA1680" s="34"/>
    </row>
    <row r="1681" spans="1:27" x14ac:dyDescent="0.3">
      <c r="A1681" s="12"/>
      <c r="B1681" s="13"/>
      <c r="C1681" s="14"/>
      <c r="D1681" s="46"/>
      <c r="E1681" s="46"/>
      <c r="F1681" s="46"/>
      <c r="G1681" s="47"/>
      <c r="H1681" s="48"/>
      <c r="I1681" s="49"/>
      <c r="J1681" s="48"/>
      <c r="K1681" s="50"/>
      <c r="L1681" s="51"/>
      <c r="M1681" s="51"/>
      <c r="N1681" s="52"/>
      <c r="O1681" s="51"/>
      <c r="P1681" s="52"/>
      <c r="Q1681" s="53"/>
      <c r="R1681" s="51"/>
      <c r="S1681" s="53"/>
      <c r="T1681" s="53"/>
      <c r="U1681" s="51"/>
      <c r="V1681" s="54"/>
      <c r="W1681" s="54"/>
      <c r="X1681" s="54"/>
      <c r="Y1681" s="54"/>
      <c r="Z1681" s="54"/>
      <c r="AA1681" s="55"/>
    </row>
    <row r="1682" spans="1:27" ht="16.2" x14ac:dyDescent="0.45">
      <c r="A1682" s="56">
        <v>1</v>
      </c>
      <c r="B1682" s="57" t="s">
        <v>37</v>
      </c>
      <c r="C1682" s="57">
        <v>749</v>
      </c>
      <c r="D1682" s="58">
        <v>7</v>
      </c>
      <c r="E1682" s="58">
        <v>1</v>
      </c>
      <c r="F1682" s="59">
        <v>50</v>
      </c>
      <c r="G1682" s="58">
        <v>1</v>
      </c>
      <c r="H1682" s="60">
        <f t="shared" ref="H1682" si="124">(D1682*400)+(E1682*100)+(F1682)</f>
        <v>2950</v>
      </c>
      <c r="I1682" s="61">
        <v>85</v>
      </c>
      <c r="J1682" s="62">
        <f t="shared" ref="J1682" si="125">(H1682*I1682)</f>
        <v>250750</v>
      </c>
      <c r="K1682" s="57"/>
      <c r="L1682" s="63"/>
      <c r="M1682" s="63"/>
      <c r="N1682" s="63"/>
      <c r="O1682" s="64"/>
      <c r="P1682" s="65"/>
      <c r="Q1682" s="66"/>
      <c r="R1682" s="66"/>
      <c r="S1682" s="67"/>
      <c r="T1682" s="67"/>
      <c r="U1682" s="68"/>
      <c r="V1682" s="69"/>
      <c r="W1682" s="70"/>
      <c r="X1682" s="63"/>
      <c r="Y1682" s="62">
        <f>(J1682)</f>
        <v>250750</v>
      </c>
      <c r="Z1682" s="60">
        <v>0.01</v>
      </c>
      <c r="AA1682" s="71">
        <f>Y1682*Z1682/100</f>
        <v>25.074999999999999</v>
      </c>
    </row>
    <row r="1683" spans="1:27" ht="16.2" x14ac:dyDescent="0.45">
      <c r="A1683" s="57"/>
      <c r="B1683" s="57"/>
      <c r="C1683" s="57"/>
      <c r="D1683" s="58"/>
      <c r="E1683" s="58"/>
      <c r="F1683" s="59"/>
      <c r="G1683" s="58"/>
      <c r="H1683" s="72"/>
      <c r="I1683" s="61"/>
      <c r="J1683" s="62"/>
      <c r="K1683" s="57"/>
      <c r="L1683" s="63"/>
      <c r="M1683" s="63"/>
      <c r="N1683" s="63"/>
      <c r="O1683" s="64"/>
      <c r="P1683" s="73"/>
      <c r="Q1683" s="66"/>
      <c r="R1683" s="66"/>
      <c r="S1683" s="67"/>
      <c r="T1683" s="67"/>
      <c r="U1683" s="68"/>
      <c r="V1683" s="74"/>
      <c r="W1683" s="75"/>
      <c r="X1683" s="63"/>
      <c r="Y1683" s="62"/>
      <c r="Z1683" s="60"/>
      <c r="AA1683" s="71"/>
    </row>
    <row r="1684" spans="1:27" ht="16.2" x14ac:dyDescent="0.45">
      <c r="A1684" s="76"/>
      <c r="B1684" s="76"/>
      <c r="C1684" s="77"/>
      <c r="D1684" s="77"/>
      <c r="E1684" s="77"/>
      <c r="F1684" s="77"/>
      <c r="G1684" s="77"/>
      <c r="H1684" s="78"/>
      <c r="I1684" s="79"/>
      <c r="J1684" s="80"/>
      <c r="K1684" s="81"/>
      <c r="L1684" s="82"/>
      <c r="M1684" s="82"/>
      <c r="N1684" s="82"/>
      <c r="O1684" s="83"/>
      <c r="P1684" s="84"/>
      <c r="Q1684" s="85"/>
      <c r="R1684" s="85"/>
      <c r="S1684" s="84"/>
      <c r="T1684" s="84"/>
      <c r="U1684" s="86"/>
      <c r="V1684" s="87"/>
      <c r="W1684" s="87"/>
      <c r="X1684" s="88"/>
      <c r="Y1684" s="89"/>
      <c r="Z1684" s="83"/>
      <c r="AA1684" s="90">
        <f>SUM(AA1682:AA1683)</f>
        <v>25.074999999999999</v>
      </c>
    </row>
    <row r="1685" spans="1:27" ht="16.2" x14ac:dyDescent="0.45">
      <c r="A1685" s="1"/>
      <c r="B1685" s="1"/>
      <c r="C1685" s="2"/>
      <c r="D1685" s="1"/>
      <c r="E1685" s="1"/>
      <c r="F1685" s="1"/>
      <c r="G1685" s="1"/>
      <c r="H1685" s="1"/>
      <c r="I1685" s="3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</row>
    <row r="1686" spans="1:27" ht="16.2" x14ac:dyDescent="0.45">
      <c r="A1686" s="91"/>
      <c r="B1686" s="92" t="s">
        <v>38</v>
      </c>
      <c r="C1686" s="93" t="s">
        <v>39</v>
      </c>
      <c r="D1686" s="93"/>
      <c r="E1686" s="94"/>
      <c r="F1686" s="95"/>
      <c r="G1686" s="95"/>
      <c r="H1686" s="92"/>
      <c r="I1686" s="92"/>
      <c r="J1686" s="92" t="s">
        <v>40</v>
      </c>
      <c r="K1686" s="92"/>
      <c r="L1686" s="92"/>
      <c r="M1686" s="92"/>
      <c r="N1686" s="92"/>
      <c r="O1686" s="96"/>
      <c r="P1686" s="96"/>
      <c r="Q1686" s="96"/>
      <c r="R1686" s="96"/>
      <c r="S1686" s="1"/>
      <c r="T1686" s="1"/>
      <c r="U1686" s="1"/>
      <c r="V1686" s="97" t="s">
        <v>41</v>
      </c>
      <c r="W1686" s="97"/>
      <c r="X1686" s="98"/>
      <c r="Y1686" s="99">
        <f>AA1684</f>
        <v>25.074999999999999</v>
      </c>
      <c r="Z1686" s="97" t="s">
        <v>42</v>
      </c>
      <c r="AA1686" s="1"/>
    </row>
    <row r="1687" spans="1:27" ht="16.2" x14ac:dyDescent="0.45">
      <c r="A1687" s="91"/>
      <c r="B1687" s="92"/>
      <c r="C1687" s="93"/>
      <c r="D1687" s="93"/>
      <c r="E1687" s="94"/>
      <c r="F1687" s="95"/>
      <c r="G1687" s="95"/>
      <c r="H1687" s="92"/>
      <c r="I1687" s="92"/>
      <c r="J1687" s="92" t="s">
        <v>43</v>
      </c>
      <c r="K1687" s="92"/>
      <c r="L1687" s="92"/>
      <c r="M1687" s="92"/>
      <c r="N1687" s="92"/>
      <c r="O1687" s="96"/>
      <c r="P1687" s="96"/>
      <c r="Q1687" s="96"/>
      <c r="R1687" s="96"/>
      <c r="S1687" s="1"/>
      <c r="T1687" s="1"/>
      <c r="U1687" s="1"/>
      <c r="V1687" s="100" t="s">
        <v>44</v>
      </c>
      <c r="W1687" s="100"/>
      <c r="X1687" s="100"/>
      <c r="Y1687" s="101">
        <f>Y1686*90%</f>
        <v>22.567499999999999</v>
      </c>
      <c r="Z1687" s="97" t="s">
        <v>42</v>
      </c>
      <c r="AA1687" s="1"/>
    </row>
    <row r="1688" spans="1:27" ht="16.2" x14ac:dyDescent="0.45">
      <c r="A1688" s="91"/>
      <c r="B1688" s="92"/>
      <c r="C1688" s="93"/>
      <c r="D1688" s="93"/>
      <c r="E1688" s="94"/>
      <c r="F1688" s="95"/>
      <c r="G1688" s="95"/>
      <c r="H1688" s="92"/>
      <c r="I1688" s="92"/>
      <c r="J1688" s="92" t="s">
        <v>45</v>
      </c>
      <c r="K1688" s="92"/>
      <c r="L1688" s="92"/>
      <c r="M1688" s="92"/>
      <c r="N1688" s="92"/>
      <c r="O1688" s="96"/>
      <c r="P1688" s="96"/>
      <c r="Q1688" s="96"/>
      <c r="R1688" s="92"/>
      <c r="S1688" s="1"/>
      <c r="T1688" s="1"/>
      <c r="U1688" s="1"/>
      <c r="V1688" s="91" t="s">
        <v>46</v>
      </c>
      <c r="W1688" s="91"/>
      <c r="X1688" s="91"/>
      <c r="Y1688" s="101">
        <f>Y1686-Y1687</f>
        <v>2.5075000000000003</v>
      </c>
      <c r="Z1688" s="97" t="s">
        <v>42</v>
      </c>
      <c r="AA1688" s="91"/>
    </row>
    <row r="1689" spans="1:27" ht="16.2" x14ac:dyDescent="0.45">
      <c r="A1689" s="91"/>
      <c r="B1689" s="92"/>
      <c r="C1689" s="93"/>
      <c r="D1689" s="93"/>
      <c r="E1689" s="94"/>
      <c r="F1689" s="95"/>
      <c r="G1689" s="95"/>
      <c r="H1689" s="92"/>
      <c r="I1689" s="94"/>
      <c r="J1689" s="92" t="s">
        <v>47</v>
      </c>
      <c r="K1689" s="94"/>
      <c r="L1689" s="94"/>
      <c r="M1689" s="94"/>
      <c r="N1689" s="94"/>
      <c r="O1689" s="96"/>
      <c r="P1689" s="96"/>
      <c r="Q1689" s="96"/>
      <c r="R1689" s="92"/>
      <c r="S1689" s="1"/>
      <c r="T1689" s="1"/>
      <c r="U1689" s="1"/>
      <c r="V1689" s="1"/>
      <c r="W1689" s="1"/>
      <c r="X1689" s="91"/>
      <c r="Y1689" s="91"/>
      <c r="Z1689" s="91"/>
      <c r="AA1689" s="91"/>
    </row>
    <row r="1690" spans="1:27" ht="16.2" x14ac:dyDescent="0.45">
      <c r="A1690" s="98"/>
      <c r="B1690" s="94"/>
      <c r="C1690" s="102"/>
      <c r="D1690" s="94"/>
      <c r="E1690" s="94"/>
      <c r="F1690" s="95"/>
      <c r="G1690" s="95"/>
      <c r="H1690" s="103"/>
      <c r="I1690" s="94"/>
      <c r="J1690" s="103" t="s">
        <v>48</v>
      </c>
      <c r="K1690" s="94"/>
      <c r="L1690" s="94"/>
      <c r="M1690" s="94"/>
      <c r="N1690" s="94"/>
      <c r="O1690" s="95"/>
      <c r="P1690" s="95"/>
      <c r="Q1690" s="95"/>
      <c r="R1690" s="95"/>
      <c r="S1690" s="4"/>
      <c r="T1690" s="4"/>
      <c r="U1690" s="4"/>
      <c r="V1690" s="4"/>
      <c r="W1690" s="4"/>
      <c r="X1690" s="4"/>
      <c r="Y1690" s="4"/>
      <c r="Z1690" s="4"/>
      <c r="AA1690" s="4"/>
    </row>
    <row r="1691" spans="1:27" ht="24" x14ac:dyDescent="0.65">
      <c r="A1691" s="104"/>
      <c r="B1691" s="104"/>
      <c r="C1691" s="104"/>
      <c r="D1691" s="104"/>
      <c r="E1691" s="104"/>
      <c r="F1691" s="104"/>
      <c r="G1691" s="104"/>
      <c r="H1691" s="104"/>
      <c r="I1691" s="104"/>
      <c r="J1691" s="104"/>
      <c r="K1691" s="104"/>
      <c r="L1691" s="104"/>
      <c r="M1691" s="104"/>
      <c r="N1691" s="104"/>
      <c r="O1691" s="104"/>
      <c r="P1691" s="104"/>
      <c r="Q1691" s="104"/>
      <c r="R1691" s="104"/>
      <c r="S1691" s="104"/>
      <c r="T1691" s="104"/>
      <c r="U1691" s="104"/>
      <c r="V1691" s="104"/>
      <c r="W1691" s="104"/>
      <c r="X1691" s="104"/>
      <c r="Y1691" s="104"/>
      <c r="Z1691" s="104"/>
      <c r="AA1691" s="104"/>
    </row>
    <row r="1692" spans="1:27" ht="24" x14ac:dyDescent="0.65">
      <c r="A1692" s="104"/>
      <c r="B1692" s="104"/>
      <c r="C1692" s="104"/>
      <c r="D1692" s="104"/>
      <c r="E1692" s="104"/>
      <c r="F1692" s="104"/>
      <c r="G1692" s="104"/>
      <c r="H1692" s="104"/>
      <c r="I1692" s="104"/>
      <c r="J1692" s="104"/>
      <c r="K1692" s="104"/>
      <c r="L1692" s="104"/>
      <c r="M1692" s="104"/>
      <c r="N1692" s="104"/>
      <c r="O1692" s="104"/>
      <c r="P1692" s="104"/>
      <c r="Q1692" s="104"/>
      <c r="R1692" s="104"/>
      <c r="S1692" s="104"/>
      <c r="T1692" s="104"/>
      <c r="U1692" s="104"/>
      <c r="V1692" s="104"/>
      <c r="W1692" s="104"/>
      <c r="X1692" s="104"/>
      <c r="Y1692" s="104"/>
      <c r="Z1692" s="104"/>
      <c r="AA1692" s="104"/>
    </row>
    <row r="1693" spans="1:27" ht="16.2" x14ac:dyDescent="0.45">
      <c r="A1693" s="4"/>
      <c r="B1693" s="4"/>
      <c r="C1693" s="105"/>
      <c r="D1693" s="4"/>
      <c r="E1693" s="4"/>
      <c r="F1693" s="4"/>
      <c r="G1693" s="4"/>
      <c r="H1693" s="4"/>
      <c r="I1693" s="106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</row>
    <row r="1694" spans="1:27" ht="16.2" x14ac:dyDescent="0.45">
      <c r="A1694" s="4"/>
      <c r="B1694" s="4"/>
      <c r="C1694" s="105"/>
      <c r="D1694" s="4"/>
      <c r="E1694" s="4"/>
      <c r="F1694" s="4"/>
      <c r="G1694" s="4"/>
      <c r="H1694" s="4"/>
      <c r="I1694" s="106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</row>
    <row r="1695" spans="1:27" ht="16.2" x14ac:dyDescent="0.45">
      <c r="A1695" s="4"/>
      <c r="B1695" s="4"/>
      <c r="C1695" s="105"/>
      <c r="D1695" s="4"/>
      <c r="E1695" s="4"/>
      <c r="F1695" s="4"/>
      <c r="G1695" s="4"/>
      <c r="H1695" s="4"/>
      <c r="I1695" s="106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</row>
    <row r="1696" spans="1:27" ht="16.2" x14ac:dyDescent="0.45">
      <c r="A1696" s="4"/>
      <c r="B1696" s="4"/>
      <c r="C1696" s="105"/>
      <c r="D1696" s="4"/>
      <c r="E1696" s="4"/>
      <c r="F1696" s="4"/>
      <c r="G1696" s="4"/>
      <c r="H1696" s="4"/>
      <c r="I1696" s="106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</row>
    <row r="1697" spans="1:27" ht="16.2" x14ac:dyDescent="0.45">
      <c r="A1697" s="4"/>
      <c r="B1697" s="4"/>
      <c r="C1697" s="105"/>
      <c r="D1697" s="4"/>
      <c r="E1697" s="4"/>
      <c r="F1697" s="4"/>
      <c r="G1697" s="4"/>
      <c r="H1697" s="4"/>
      <c r="I1697" s="106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</row>
    <row r="1698" spans="1:27" ht="16.2" x14ac:dyDescent="0.45">
      <c r="A1698" s="4"/>
      <c r="B1698" s="4"/>
      <c r="C1698" s="105"/>
      <c r="D1698" s="4"/>
      <c r="E1698" s="4"/>
      <c r="F1698" s="4"/>
      <c r="G1698" s="4"/>
      <c r="H1698" s="4"/>
      <c r="I1698" s="106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 t="s">
        <v>51</v>
      </c>
    </row>
    <row r="1699" spans="1:27" ht="18" x14ac:dyDescent="0.5">
      <c r="A1699" s="4"/>
      <c r="B1699" s="4"/>
      <c r="C1699" s="105"/>
      <c r="D1699" s="4"/>
      <c r="E1699" s="4"/>
      <c r="F1699" s="4"/>
      <c r="G1699" s="4"/>
      <c r="H1699" s="4"/>
      <c r="I1699" s="106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5" t="s">
        <v>0</v>
      </c>
    </row>
    <row r="1700" spans="1:27" ht="24" x14ac:dyDescent="0.65">
      <c r="A1700" s="6" t="s">
        <v>1</v>
      </c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</row>
    <row r="1701" spans="1:27" ht="24" x14ac:dyDescent="0.65">
      <c r="A1701" s="6" t="s">
        <v>2</v>
      </c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</row>
    <row r="1702" spans="1:27" ht="24" x14ac:dyDescent="0.65">
      <c r="A1702" s="7"/>
      <c r="B1702" s="8" t="s">
        <v>3</v>
      </c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9" t="s">
        <v>188</v>
      </c>
      <c r="N1702" s="9"/>
      <c r="O1702" s="9"/>
      <c r="P1702" s="9"/>
      <c r="Q1702" s="10" t="s">
        <v>189</v>
      </c>
      <c r="R1702" s="10"/>
      <c r="S1702" s="10" t="s">
        <v>74</v>
      </c>
      <c r="T1702" s="10"/>
      <c r="U1702" s="11" t="s">
        <v>7</v>
      </c>
      <c r="V1702" s="11"/>
      <c r="W1702" s="11"/>
      <c r="X1702" s="11"/>
      <c r="Y1702" s="11"/>
      <c r="Z1702" s="11"/>
      <c r="AA1702" s="11"/>
    </row>
    <row r="1703" spans="1:27" ht="18" x14ac:dyDescent="0.5">
      <c r="A1703" s="12" t="s">
        <v>8</v>
      </c>
      <c r="B1703" s="13" t="s">
        <v>9</v>
      </c>
      <c r="C1703" s="14" t="s">
        <v>10</v>
      </c>
      <c r="D1703" s="15" t="s">
        <v>11</v>
      </c>
      <c r="E1703" s="15"/>
      <c r="F1703" s="15"/>
      <c r="G1703" s="15"/>
      <c r="H1703" s="15"/>
      <c r="I1703" s="15"/>
      <c r="J1703" s="15"/>
      <c r="K1703" s="16" t="s">
        <v>12</v>
      </c>
      <c r="L1703" s="17"/>
      <c r="M1703" s="17"/>
      <c r="N1703" s="17"/>
      <c r="O1703" s="17"/>
      <c r="P1703" s="17"/>
      <c r="Q1703" s="17"/>
      <c r="R1703" s="17"/>
      <c r="S1703" s="17"/>
      <c r="T1703" s="17"/>
      <c r="U1703" s="18"/>
      <c r="V1703" s="19" t="s">
        <v>13</v>
      </c>
      <c r="W1703" s="19" t="s">
        <v>14</v>
      </c>
      <c r="X1703" s="19" t="s">
        <v>15</v>
      </c>
      <c r="Y1703" s="19" t="s">
        <v>16</v>
      </c>
      <c r="Z1703" s="19" t="s">
        <v>17</v>
      </c>
      <c r="AA1703" s="20" t="s">
        <v>18</v>
      </c>
    </row>
    <row r="1704" spans="1:27" ht="16.2" x14ac:dyDescent="0.45">
      <c r="A1704" s="12"/>
      <c r="B1704" s="13"/>
      <c r="C1704" s="14"/>
      <c r="D1704" s="21" t="s">
        <v>19</v>
      </c>
      <c r="E1704" s="22"/>
      <c r="F1704" s="23"/>
      <c r="G1704" s="24" t="s">
        <v>20</v>
      </c>
      <c r="H1704" s="25" t="s">
        <v>21</v>
      </c>
      <c r="I1704" s="26" t="s">
        <v>22</v>
      </c>
      <c r="J1704" s="25" t="s">
        <v>23</v>
      </c>
      <c r="K1704" s="27" t="s">
        <v>8</v>
      </c>
      <c r="L1704" s="28" t="s">
        <v>24</v>
      </c>
      <c r="M1704" s="28" t="s">
        <v>25</v>
      </c>
      <c r="N1704" s="29" t="s">
        <v>20</v>
      </c>
      <c r="O1704" s="28" t="s">
        <v>26</v>
      </c>
      <c r="P1704" s="29" t="s">
        <v>27</v>
      </c>
      <c r="Q1704" s="30" t="s">
        <v>28</v>
      </c>
      <c r="R1704" s="28" t="s">
        <v>29</v>
      </c>
      <c r="S1704" s="31" t="s">
        <v>30</v>
      </c>
      <c r="T1704" s="32"/>
      <c r="U1704" s="28" t="s">
        <v>31</v>
      </c>
      <c r="V1704" s="33"/>
      <c r="W1704" s="33"/>
      <c r="X1704" s="33"/>
      <c r="Y1704" s="33"/>
      <c r="Z1704" s="33"/>
      <c r="AA1704" s="34"/>
    </row>
    <row r="1705" spans="1:27" x14ac:dyDescent="0.3">
      <c r="A1705" s="12"/>
      <c r="B1705" s="13"/>
      <c r="C1705" s="14"/>
      <c r="D1705" s="35"/>
      <c r="E1705" s="36"/>
      <c r="F1705" s="37"/>
      <c r="G1705" s="24"/>
      <c r="H1705" s="38"/>
      <c r="I1705" s="39"/>
      <c r="J1705" s="38"/>
      <c r="K1705" s="40"/>
      <c r="L1705" s="41"/>
      <c r="M1705" s="41"/>
      <c r="N1705" s="42"/>
      <c r="O1705" s="41"/>
      <c r="P1705" s="42"/>
      <c r="Q1705" s="43"/>
      <c r="R1705" s="41"/>
      <c r="S1705" s="30" t="s">
        <v>32</v>
      </c>
      <c r="T1705" s="30" t="s">
        <v>33</v>
      </c>
      <c r="U1705" s="41"/>
      <c r="V1705" s="33"/>
      <c r="W1705" s="33"/>
      <c r="X1705" s="33"/>
      <c r="Y1705" s="33"/>
      <c r="Z1705" s="33"/>
      <c r="AA1705" s="34"/>
    </row>
    <row r="1706" spans="1:27" x14ac:dyDescent="0.3">
      <c r="A1706" s="12"/>
      <c r="B1706" s="13"/>
      <c r="C1706" s="14"/>
      <c r="D1706" s="44" t="s">
        <v>34</v>
      </c>
      <c r="E1706" s="44" t="s">
        <v>35</v>
      </c>
      <c r="F1706" s="44" t="s">
        <v>36</v>
      </c>
      <c r="G1706" s="24"/>
      <c r="H1706" s="38"/>
      <c r="I1706" s="39"/>
      <c r="J1706" s="38"/>
      <c r="K1706" s="40"/>
      <c r="L1706" s="41"/>
      <c r="M1706" s="41"/>
      <c r="N1706" s="42"/>
      <c r="O1706" s="41"/>
      <c r="P1706" s="42"/>
      <c r="Q1706" s="43"/>
      <c r="R1706" s="41"/>
      <c r="S1706" s="43"/>
      <c r="T1706" s="43"/>
      <c r="U1706" s="41"/>
      <c r="V1706" s="33"/>
      <c r="W1706" s="33"/>
      <c r="X1706" s="33"/>
      <c r="Y1706" s="33"/>
      <c r="Z1706" s="33"/>
      <c r="AA1706" s="34"/>
    </row>
    <row r="1707" spans="1:27" x14ac:dyDescent="0.3">
      <c r="A1707" s="12"/>
      <c r="B1707" s="13"/>
      <c r="C1707" s="14"/>
      <c r="D1707" s="45"/>
      <c r="E1707" s="45"/>
      <c r="F1707" s="45"/>
      <c r="G1707" s="24"/>
      <c r="H1707" s="38"/>
      <c r="I1707" s="39"/>
      <c r="J1707" s="38"/>
      <c r="K1707" s="40"/>
      <c r="L1707" s="41"/>
      <c r="M1707" s="41"/>
      <c r="N1707" s="42"/>
      <c r="O1707" s="41"/>
      <c r="P1707" s="42"/>
      <c r="Q1707" s="43"/>
      <c r="R1707" s="41"/>
      <c r="S1707" s="43"/>
      <c r="T1707" s="43"/>
      <c r="U1707" s="41"/>
      <c r="V1707" s="33"/>
      <c r="W1707" s="33"/>
      <c r="X1707" s="33"/>
      <c r="Y1707" s="33"/>
      <c r="Z1707" s="33"/>
      <c r="AA1707" s="34"/>
    </row>
    <row r="1708" spans="1:27" x14ac:dyDescent="0.3">
      <c r="A1708" s="12"/>
      <c r="B1708" s="13"/>
      <c r="C1708" s="14"/>
      <c r="D1708" s="46"/>
      <c r="E1708" s="46"/>
      <c r="F1708" s="46"/>
      <c r="G1708" s="47"/>
      <c r="H1708" s="48"/>
      <c r="I1708" s="49"/>
      <c r="J1708" s="48"/>
      <c r="K1708" s="50"/>
      <c r="L1708" s="51"/>
      <c r="M1708" s="51"/>
      <c r="N1708" s="52"/>
      <c r="O1708" s="51"/>
      <c r="P1708" s="52"/>
      <c r="Q1708" s="53"/>
      <c r="R1708" s="51"/>
      <c r="S1708" s="53"/>
      <c r="T1708" s="53"/>
      <c r="U1708" s="51"/>
      <c r="V1708" s="54"/>
      <c r="W1708" s="54"/>
      <c r="X1708" s="54"/>
      <c r="Y1708" s="54"/>
      <c r="Z1708" s="54"/>
      <c r="AA1708" s="55"/>
    </row>
    <row r="1709" spans="1:27" ht="16.2" x14ac:dyDescent="0.45">
      <c r="A1709" s="56">
        <v>1</v>
      </c>
      <c r="B1709" s="57" t="s">
        <v>37</v>
      </c>
      <c r="C1709" s="57">
        <v>761</v>
      </c>
      <c r="D1709" s="58">
        <v>17</v>
      </c>
      <c r="E1709" s="58">
        <v>3</v>
      </c>
      <c r="F1709" s="59">
        <v>46</v>
      </c>
      <c r="G1709" s="58">
        <v>1</v>
      </c>
      <c r="H1709" s="60">
        <f t="shared" ref="H1709" si="126">(D1709*400)+(E1709*100)+(F1709)</f>
        <v>7146</v>
      </c>
      <c r="I1709" s="61">
        <v>85</v>
      </c>
      <c r="J1709" s="62">
        <f t="shared" ref="J1709" si="127">(H1709*I1709)</f>
        <v>607410</v>
      </c>
      <c r="K1709" s="57"/>
      <c r="L1709" s="63"/>
      <c r="M1709" s="63"/>
      <c r="N1709" s="63"/>
      <c r="O1709" s="64"/>
      <c r="P1709" s="65"/>
      <c r="Q1709" s="66"/>
      <c r="R1709" s="66"/>
      <c r="S1709" s="67"/>
      <c r="T1709" s="67"/>
      <c r="U1709" s="68"/>
      <c r="V1709" s="69"/>
      <c r="W1709" s="70"/>
      <c r="X1709" s="63"/>
      <c r="Y1709" s="62">
        <f>(J1709)</f>
        <v>607410</v>
      </c>
      <c r="Z1709" s="60">
        <v>0.01</v>
      </c>
      <c r="AA1709" s="71">
        <f>Y1709*Z1709/100</f>
        <v>60.741000000000007</v>
      </c>
    </row>
    <row r="1710" spans="1:27" ht="16.2" x14ac:dyDescent="0.45">
      <c r="A1710" s="57"/>
      <c r="B1710" s="57"/>
      <c r="C1710" s="57"/>
      <c r="D1710" s="58"/>
      <c r="E1710" s="58"/>
      <c r="F1710" s="59"/>
      <c r="G1710" s="58"/>
      <c r="H1710" s="72"/>
      <c r="I1710" s="61"/>
      <c r="J1710" s="62"/>
      <c r="K1710" s="57"/>
      <c r="L1710" s="63"/>
      <c r="M1710" s="63"/>
      <c r="N1710" s="63"/>
      <c r="O1710" s="64"/>
      <c r="P1710" s="73"/>
      <c r="Q1710" s="66"/>
      <c r="R1710" s="66"/>
      <c r="S1710" s="67"/>
      <c r="T1710" s="67"/>
      <c r="U1710" s="68"/>
      <c r="V1710" s="74"/>
      <c r="W1710" s="75"/>
      <c r="X1710" s="63"/>
      <c r="Y1710" s="62"/>
      <c r="Z1710" s="60"/>
      <c r="AA1710" s="71"/>
    </row>
    <row r="1711" spans="1:27" ht="16.2" x14ac:dyDescent="0.45">
      <c r="A1711" s="76"/>
      <c r="B1711" s="76"/>
      <c r="C1711" s="77"/>
      <c r="D1711" s="77"/>
      <c r="E1711" s="77"/>
      <c r="F1711" s="77"/>
      <c r="G1711" s="77"/>
      <c r="H1711" s="78"/>
      <c r="I1711" s="79"/>
      <c r="J1711" s="80"/>
      <c r="K1711" s="81"/>
      <c r="L1711" s="82"/>
      <c r="M1711" s="82"/>
      <c r="N1711" s="82"/>
      <c r="O1711" s="83"/>
      <c r="P1711" s="84"/>
      <c r="Q1711" s="85"/>
      <c r="R1711" s="85"/>
      <c r="S1711" s="84"/>
      <c r="T1711" s="84"/>
      <c r="U1711" s="86"/>
      <c r="V1711" s="87"/>
      <c r="W1711" s="87"/>
      <c r="X1711" s="88"/>
      <c r="Y1711" s="89"/>
      <c r="Z1711" s="83"/>
      <c r="AA1711" s="90">
        <f>SUM(AA1709:AA1710)</f>
        <v>60.741000000000007</v>
      </c>
    </row>
    <row r="1712" spans="1:27" ht="16.2" x14ac:dyDescent="0.45">
      <c r="A1712" s="1"/>
      <c r="B1712" s="1"/>
      <c r="C1712" s="2"/>
      <c r="D1712" s="1"/>
      <c r="E1712" s="1"/>
      <c r="F1712" s="1"/>
      <c r="G1712" s="1"/>
      <c r="H1712" s="1"/>
      <c r="I1712" s="3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</row>
    <row r="1713" spans="1:27" ht="16.2" x14ac:dyDescent="0.45">
      <c r="A1713" s="91"/>
      <c r="B1713" s="92" t="s">
        <v>38</v>
      </c>
      <c r="C1713" s="93" t="s">
        <v>39</v>
      </c>
      <c r="D1713" s="93"/>
      <c r="E1713" s="94"/>
      <c r="F1713" s="95"/>
      <c r="G1713" s="95"/>
      <c r="H1713" s="92"/>
      <c r="I1713" s="92"/>
      <c r="J1713" s="92" t="s">
        <v>40</v>
      </c>
      <c r="K1713" s="92"/>
      <c r="L1713" s="92"/>
      <c r="M1713" s="92"/>
      <c r="N1713" s="92"/>
      <c r="O1713" s="96"/>
      <c r="P1713" s="96"/>
      <c r="Q1713" s="96"/>
      <c r="R1713" s="96"/>
      <c r="S1713" s="1"/>
      <c r="T1713" s="1"/>
      <c r="U1713" s="1"/>
      <c r="V1713" s="97" t="s">
        <v>41</v>
      </c>
      <c r="W1713" s="97"/>
      <c r="X1713" s="98"/>
      <c r="Y1713" s="99">
        <f>AA1711</f>
        <v>60.741000000000007</v>
      </c>
      <c r="Z1713" s="97" t="s">
        <v>42</v>
      </c>
      <c r="AA1713" s="1"/>
    </row>
    <row r="1714" spans="1:27" ht="16.2" x14ac:dyDescent="0.45">
      <c r="A1714" s="91"/>
      <c r="B1714" s="92"/>
      <c r="C1714" s="93"/>
      <c r="D1714" s="93"/>
      <c r="E1714" s="94"/>
      <c r="F1714" s="95"/>
      <c r="G1714" s="95"/>
      <c r="H1714" s="92"/>
      <c r="I1714" s="92"/>
      <c r="J1714" s="92" t="s">
        <v>43</v>
      </c>
      <c r="K1714" s="92"/>
      <c r="L1714" s="92"/>
      <c r="M1714" s="92"/>
      <c r="N1714" s="92"/>
      <c r="O1714" s="96"/>
      <c r="P1714" s="96"/>
      <c r="Q1714" s="96"/>
      <c r="R1714" s="96"/>
      <c r="S1714" s="1"/>
      <c r="T1714" s="1"/>
      <c r="U1714" s="1"/>
      <c r="V1714" s="100" t="s">
        <v>44</v>
      </c>
      <c r="W1714" s="100"/>
      <c r="X1714" s="100"/>
      <c r="Y1714" s="101">
        <f>Y1713*90%</f>
        <v>54.666900000000005</v>
      </c>
      <c r="Z1714" s="97" t="s">
        <v>42</v>
      </c>
      <c r="AA1714" s="1"/>
    </row>
    <row r="1715" spans="1:27" ht="16.2" x14ac:dyDescent="0.45">
      <c r="A1715" s="91"/>
      <c r="B1715" s="92"/>
      <c r="C1715" s="93"/>
      <c r="D1715" s="93"/>
      <c r="E1715" s="94"/>
      <c r="F1715" s="95"/>
      <c r="G1715" s="95"/>
      <c r="H1715" s="92"/>
      <c r="I1715" s="92"/>
      <c r="J1715" s="92" t="s">
        <v>45</v>
      </c>
      <c r="K1715" s="92"/>
      <c r="L1715" s="92"/>
      <c r="M1715" s="92"/>
      <c r="N1715" s="92"/>
      <c r="O1715" s="96"/>
      <c r="P1715" s="96"/>
      <c r="Q1715" s="96"/>
      <c r="R1715" s="92"/>
      <c r="S1715" s="1"/>
      <c r="T1715" s="1"/>
      <c r="U1715" s="1"/>
      <c r="V1715" s="91" t="s">
        <v>46</v>
      </c>
      <c r="W1715" s="91"/>
      <c r="X1715" s="91"/>
      <c r="Y1715" s="101">
        <f>Y1713-Y1714</f>
        <v>6.0741000000000014</v>
      </c>
      <c r="Z1715" s="97" t="s">
        <v>42</v>
      </c>
      <c r="AA1715" s="91"/>
    </row>
    <row r="1716" spans="1:27" ht="16.2" x14ac:dyDescent="0.45">
      <c r="A1716" s="91"/>
      <c r="B1716" s="92"/>
      <c r="C1716" s="93"/>
      <c r="D1716" s="93"/>
      <c r="E1716" s="94"/>
      <c r="F1716" s="95"/>
      <c r="G1716" s="95"/>
      <c r="H1716" s="92"/>
      <c r="I1716" s="94"/>
      <c r="J1716" s="92" t="s">
        <v>47</v>
      </c>
      <c r="K1716" s="94"/>
      <c r="L1716" s="94"/>
      <c r="M1716" s="94"/>
      <c r="N1716" s="94"/>
      <c r="O1716" s="96"/>
      <c r="P1716" s="96"/>
      <c r="Q1716" s="96"/>
      <c r="R1716" s="92"/>
      <c r="S1716" s="1"/>
      <c r="T1716" s="1"/>
      <c r="U1716" s="1"/>
      <c r="V1716" s="1"/>
      <c r="W1716" s="1"/>
      <c r="X1716" s="91"/>
      <c r="Y1716" s="91"/>
      <c r="Z1716" s="91"/>
      <c r="AA1716" s="91"/>
    </row>
    <row r="1717" spans="1:27" ht="16.2" x14ac:dyDescent="0.45">
      <c r="A1717" s="98"/>
      <c r="B1717" s="94"/>
      <c r="C1717" s="102"/>
      <c r="D1717" s="94"/>
      <c r="E1717" s="94"/>
      <c r="F1717" s="95"/>
      <c r="G1717" s="95"/>
      <c r="H1717" s="103"/>
      <c r="I1717" s="94"/>
      <c r="J1717" s="103" t="s">
        <v>48</v>
      </c>
      <c r="K1717" s="94"/>
      <c r="L1717" s="94"/>
      <c r="M1717" s="94"/>
      <c r="N1717" s="94"/>
      <c r="O1717" s="95"/>
      <c r="P1717" s="95"/>
      <c r="Q1717" s="95"/>
      <c r="R1717" s="95"/>
      <c r="S1717" s="4"/>
      <c r="T1717" s="4"/>
      <c r="U1717" s="4"/>
      <c r="V1717" s="4"/>
      <c r="W1717" s="4"/>
      <c r="X1717" s="4"/>
      <c r="Y1717" s="4"/>
      <c r="Z1717" s="4"/>
      <c r="AA1717" s="4"/>
    </row>
    <row r="1718" spans="1:27" ht="24" x14ac:dyDescent="0.65">
      <c r="A1718" s="104"/>
      <c r="B1718" s="104"/>
      <c r="C1718" s="104"/>
      <c r="D1718" s="104"/>
      <c r="E1718" s="104"/>
      <c r="F1718" s="104"/>
      <c r="G1718" s="104"/>
      <c r="H1718" s="104"/>
      <c r="I1718" s="104"/>
      <c r="J1718" s="104"/>
      <c r="K1718" s="104"/>
      <c r="L1718" s="104"/>
      <c r="M1718" s="104"/>
      <c r="N1718" s="104"/>
      <c r="O1718" s="104"/>
      <c r="P1718" s="104"/>
      <c r="Q1718" s="104"/>
      <c r="R1718" s="104"/>
      <c r="S1718" s="104"/>
      <c r="T1718" s="104"/>
      <c r="U1718" s="104"/>
      <c r="V1718" s="104"/>
      <c r="W1718" s="104"/>
      <c r="X1718" s="104"/>
      <c r="Y1718" s="104"/>
      <c r="Z1718" s="104"/>
      <c r="AA1718" s="104"/>
    </row>
    <row r="1719" spans="1:27" ht="24" x14ac:dyDescent="0.65">
      <c r="A1719" s="104"/>
      <c r="B1719" s="104"/>
      <c r="C1719" s="104"/>
      <c r="D1719" s="104"/>
      <c r="E1719" s="104"/>
      <c r="F1719" s="104"/>
      <c r="G1719" s="104"/>
      <c r="H1719" s="104"/>
      <c r="I1719" s="104"/>
      <c r="J1719" s="104"/>
      <c r="K1719" s="104"/>
      <c r="L1719" s="104"/>
      <c r="M1719" s="104"/>
      <c r="N1719" s="104"/>
      <c r="O1719" s="104"/>
      <c r="P1719" s="104"/>
      <c r="Q1719" s="104"/>
      <c r="R1719" s="104"/>
      <c r="S1719" s="104"/>
      <c r="T1719" s="104"/>
      <c r="U1719" s="104"/>
      <c r="V1719" s="104"/>
      <c r="W1719" s="104"/>
      <c r="X1719" s="104"/>
      <c r="Y1719" s="104"/>
      <c r="Z1719" s="104"/>
      <c r="AA1719" s="104"/>
    </row>
    <row r="1720" spans="1:27" ht="16.2" x14ac:dyDescent="0.45">
      <c r="A1720" s="4"/>
      <c r="B1720" s="4"/>
      <c r="C1720" s="105"/>
      <c r="D1720" s="4"/>
      <c r="E1720" s="4"/>
      <c r="F1720" s="4"/>
      <c r="G1720" s="4"/>
      <c r="H1720" s="4"/>
      <c r="I1720" s="106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</row>
    <row r="1721" spans="1:27" ht="16.2" x14ac:dyDescent="0.45">
      <c r="A1721" s="4"/>
      <c r="B1721" s="4"/>
      <c r="C1721" s="105"/>
      <c r="D1721" s="4"/>
      <c r="E1721" s="4"/>
      <c r="F1721" s="4"/>
      <c r="G1721" s="4"/>
      <c r="H1721" s="4"/>
      <c r="I1721" s="106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</row>
    <row r="1722" spans="1:27" ht="16.2" x14ac:dyDescent="0.45">
      <c r="A1722" s="4"/>
      <c r="B1722" s="4"/>
      <c r="C1722" s="105"/>
      <c r="D1722" s="4"/>
      <c r="E1722" s="4"/>
      <c r="F1722" s="4"/>
      <c r="G1722" s="4"/>
      <c r="H1722" s="4"/>
      <c r="I1722" s="106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</row>
    <row r="1723" spans="1:27" ht="16.2" x14ac:dyDescent="0.45">
      <c r="A1723" s="4"/>
      <c r="B1723" s="4"/>
      <c r="C1723" s="105"/>
      <c r="D1723" s="4"/>
      <c r="E1723" s="4"/>
      <c r="F1723" s="4"/>
      <c r="G1723" s="4"/>
      <c r="H1723" s="4"/>
      <c r="I1723" s="106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</row>
    <row r="1724" spans="1:27" ht="16.2" x14ac:dyDescent="0.45">
      <c r="A1724" s="4"/>
      <c r="B1724" s="4"/>
      <c r="C1724" s="105"/>
      <c r="D1724" s="4"/>
      <c r="E1724" s="4"/>
      <c r="F1724" s="4"/>
      <c r="G1724" s="4"/>
      <c r="H1724" s="4"/>
      <c r="I1724" s="106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</row>
    <row r="1725" spans="1:27" ht="16.2" x14ac:dyDescent="0.45">
      <c r="A1725" s="4"/>
      <c r="B1725" s="4"/>
      <c r="C1725" s="105"/>
      <c r="D1725" s="4"/>
      <c r="E1725" s="4"/>
      <c r="F1725" s="4"/>
      <c r="G1725" s="4"/>
      <c r="H1725" s="4"/>
      <c r="I1725" s="106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 t="s">
        <v>51</v>
      </c>
    </row>
    <row r="1726" spans="1:27" ht="18" x14ac:dyDescent="0.5">
      <c r="A1726" s="4"/>
      <c r="B1726" s="4"/>
      <c r="C1726" s="105"/>
      <c r="D1726" s="4"/>
      <c r="E1726" s="4"/>
      <c r="F1726" s="4"/>
      <c r="G1726" s="4"/>
      <c r="H1726" s="4"/>
      <c r="I1726" s="106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5" t="s">
        <v>0</v>
      </c>
    </row>
    <row r="1727" spans="1:27" ht="24" x14ac:dyDescent="0.65">
      <c r="A1727" s="6" t="s">
        <v>1</v>
      </c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</row>
    <row r="1728" spans="1:27" ht="24" x14ac:dyDescent="0.65">
      <c r="A1728" s="6" t="s">
        <v>2</v>
      </c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</row>
    <row r="1729" spans="1:27" ht="24" x14ac:dyDescent="0.65">
      <c r="A1729" s="7"/>
      <c r="B1729" s="8" t="s">
        <v>3</v>
      </c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9" t="s">
        <v>190</v>
      </c>
      <c r="N1729" s="9"/>
      <c r="O1729" s="9"/>
      <c r="P1729" s="9"/>
      <c r="Q1729" s="10" t="s">
        <v>191</v>
      </c>
      <c r="R1729" s="10"/>
      <c r="S1729" s="10" t="s">
        <v>68</v>
      </c>
      <c r="T1729" s="10"/>
      <c r="U1729" s="11" t="s">
        <v>7</v>
      </c>
      <c r="V1729" s="11"/>
      <c r="W1729" s="11"/>
      <c r="X1729" s="11"/>
      <c r="Y1729" s="11"/>
      <c r="Z1729" s="11"/>
      <c r="AA1729" s="11"/>
    </row>
    <row r="1730" spans="1:27" ht="18" x14ac:dyDescent="0.5">
      <c r="A1730" s="12" t="s">
        <v>8</v>
      </c>
      <c r="B1730" s="13" t="s">
        <v>9</v>
      </c>
      <c r="C1730" s="14" t="s">
        <v>10</v>
      </c>
      <c r="D1730" s="15" t="s">
        <v>11</v>
      </c>
      <c r="E1730" s="15"/>
      <c r="F1730" s="15"/>
      <c r="G1730" s="15"/>
      <c r="H1730" s="15"/>
      <c r="I1730" s="15"/>
      <c r="J1730" s="15"/>
      <c r="K1730" s="16" t="s">
        <v>12</v>
      </c>
      <c r="L1730" s="17"/>
      <c r="M1730" s="17"/>
      <c r="N1730" s="17"/>
      <c r="O1730" s="17"/>
      <c r="P1730" s="17"/>
      <c r="Q1730" s="17"/>
      <c r="R1730" s="17"/>
      <c r="S1730" s="17"/>
      <c r="T1730" s="17"/>
      <c r="U1730" s="18"/>
      <c r="V1730" s="19" t="s">
        <v>13</v>
      </c>
      <c r="W1730" s="19" t="s">
        <v>14</v>
      </c>
      <c r="X1730" s="19" t="s">
        <v>15</v>
      </c>
      <c r="Y1730" s="19" t="s">
        <v>16</v>
      </c>
      <c r="Z1730" s="19" t="s">
        <v>17</v>
      </c>
      <c r="AA1730" s="20" t="s">
        <v>18</v>
      </c>
    </row>
    <row r="1731" spans="1:27" ht="16.2" x14ac:dyDescent="0.45">
      <c r="A1731" s="12"/>
      <c r="B1731" s="13"/>
      <c r="C1731" s="14"/>
      <c r="D1731" s="21" t="s">
        <v>19</v>
      </c>
      <c r="E1731" s="22"/>
      <c r="F1731" s="23"/>
      <c r="G1731" s="24" t="s">
        <v>20</v>
      </c>
      <c r="H1731" s="25" t="s">
        <v>21</v>
      </c>
      <c r="I1731" s="26" t="s">
        <v>22</v>
      </c>
      <c r="J1731" s="25" t="s">
        <v>23</v>
      </c>
      <c r="K1731" s="27" t="s">
        <v>8</v>
      </c>
      <c r="L1731" s="28" t="s">
        <v>24</v>
      </c>
      <c r="M1731" s="28" t="s">
        <v>25</v>
      </c>
      <c r="N1731" s="29" t="s">
        <v>20</v>
      </c>
      <c r="O1731" s="28" t="s">
        <v>26</v>
      </c>
      <c r="P1731" s="29" t="s">
        <v>27</v>
      </c>
      <c r="Q1731" s="30" t="s">
        <v>28</v>
      </c>
      <c r="R1731" s="28" t="s">
        <v>29</v>
      </c>
      <c r="S1731" s="31" t="s">
        <v>30</v>
      </c>
      <c r="T1731" s="32"/>
      <c r="U1731" s="28" t="s">
        <v>31</v>
      </c>
      <c r="V1731" s="33"/>
      <c r="W1731" s="33"/>
      <c r="X1731" s="33"/>
      <c r="Y1731" s="33"/>
      <c r="Z1731" s="33"/>
      <c r="AA1731" s="34"/>
    </row>
    <row r="1732" spans="1:27" x14ac:dyDescent="0.3">
      <c r="A1732" s="12"/>
      <c r="B1732" s="13"/>
      <c r="C1732" s="14"/>
      <c r="D1732" s="35"/>
      <c r="E1732" s="36"/>
      <c r="F1732" s="37"/>
      <c r="G1732" s="24"/>
      <c r="H1732" s="38"/>
      <c r="I1732" s="39"/>
      <c r="J1732" s="38"/>
      <c r="K1732" s="40"/>
      <c r="L1732" s="41"/>
      <c r="M1732" s="41"/>
      <c r="N1732" s="42"/>
      <c r="O1732" s="41"/>
      <c r="P1732" s="42"/>
      <c r="Q1732" s="43"/>
      <c r="R1732" s="41"/>
      <c r="S1732" s="30" t="s">
        <v>32</v>
      </c>
      <c r="T1732" s="30" t="s">
        <v>33</v>
      </c>
      <c r="U1732" s="41"/>
      <c r="V1732" s="33"/>
      <c r="W1732" s="33"/>
      <c r="X1732" s="33"/>
      <c r="Y1732" s="33"/>
      <c r="Z1732" s="33"/>
      <c r="AA1732" s="34"/>
    </row>
    <row r="1733" spans="1:27" x14ac:dyDescent="0.3">
      <c r="A1733" s="12"/>
      <c r="B1733" s="13"/>
      <c r="C1733" s="14"/>
      <c r="D1733" s="44" t="s">
        <v>34</v>
      </c>
      <c r="E1733" s="44" t="s">
        <v>35</v>
      </c>
      <c r="F1733" s="44" t="s">
        <v>36</v>
      </c>
      <c r="G1733" s="24"/>
      <c r="H1733" s="38"/>
      <c r="I1733" s="39"/>
      <c r="J1733" s="38"/>
      <c r="K1733" s="40"/>
      <c r="L1733" s="41"/>
      <c r="M1733" s="41"/>
      <c r="N1733" s="42"/>
      <c r="O1733" s="41"/>
      <c r="P1733" s="42"/>
      <c r="Q1733" s="43"/>
      <c r="R1733" s="41"/>
      <c r="S1733" s="43"/>
      <c r="T1733" s="43"/>
      <c r="U1733" s="41"/>
      <c r="V1733" s="33"/>
      <c r="W1733" s="33"/>
      <c r="X1733" s="33"/>
      <c r="Y1733" s="33"/>
      <c r="Z1733" s="33"/>
      <c r="AA1733" s="34"/>
    </row>
    <row r="1734" spans="1:27" x14ac:dyDescent="0.3">
      <c r="A1734" s="12"/>
      <c r="B1734" s="13"/>
      <c r="C1734" s="14"/>
      <c r="D1734" s="45"/>
      <c r="E1734" s="45"/>
      <c r="F1734" s="45"/>
      <c r="G1734" s="24"/>
      <c r="H1734" s="38"/>
      <c r="I1734" s="39"/>
      <c r="J1734" s="38"/>
      <c r="K1734" s="40"/>
      <c r="L1734" s="41"/>
      <c r="M1734" s="41"/>
      <c r="N1734" s="42"/>
      <c r="O1734" s="41"/>
      <c r="P1734" s="42"/>
      <c r="Q1734" s="43"/>
      <c r="R1734" s="41"/>
      <c r="S1734" s="43"/>
      <c r="T1734" s="43"/>
      <c r="U1734" s="41"/>
      <c r="V1734" s="33"/>
      <c r="W1734" s="33"/>
      <c r="X1734" s="33"/>
      <c r="Y1734" s="33"/>
      <c r="Z1734" s="33"/>
      <c r="AA1734" s="34"/>
    </row>
    <row r="1735" spans="1:27" x14ac:dyDescent="0.3">
      <c r="A1735" s="12"/>
      <c r="B1735" s="13"/>
      <c r="C1735" s="14"/>
      <c r="D1735" s="46"/>
      <c r="E1735" s="46"/>
      <c r="F1735" s="46"/>
      <c r="G1735" s="47"/>
      <c r="H1735" s="48"/>
      <c r="I1735" s="49"/>
      <c r="J1735" s="48"/>
      <c r="K1735" s="50"/>
      <c r="L1735" s="51"/>
      <c r="M1735" s="51"/>
      <c r="N1735" s="52"/>
      <c r="O1735" s="51"/>
      <c r="P1735" s="52"/>
      <c r="Q1735" s="53"/>
      <c r="R1735" s="51"/>
      <c r="S1735" s="53"/>
      <c r="T1735" s="53"/>
      <c r="U1735" s="51"/>
      <c r="V1735" s="54"/>
      <c r="W1735" s="54"/>
      <c r="X1735" s="54"/>
      <c r="Y1735" s="54"/>
      <c r="Z1735" s="54"/>
      <c r="AA1735" s="55"/>
    </row>
    <row r="1736" spans="1:27" ht="16.2" x14ac:dyDescent="0.45">
      <c r="A1736" s="56">
        <v>1</v>
      </c>
      <c r="B1736" s="57" t="s">
        <v>37</v>
      </c>
      <c r="C1736" s="57">
        <v>794</v>
      </c>
      <c r="D1736" s="58">
        <v>1</v>
      </c>
      <c r="E1736" s="58">
        <v>0</v>
      </c>
      <c r="F1736" s="59">
        <v>50</v>
      </c>
      <c r="G1736" s="58">
        <v>1</v>
      </c>
      <c r="H1736" s="60">
        <f t="shared" ref="H1736" si="128">(D1736*400)+(E1736*100)+(F1736)</f>
        <v>450</v>
      </c>
      <c r="I1736" s="61">
        <v>85</v>
      </c>
      <c r="J1736" s="62">
        <f t="shared" ref="J1736" si="129">(H1736*I1736)</f>
        <v>38250</v>
      </c>
      <c r="K1736" s="57"/>
      <c r="L1736" s="63"/>
      <c r="M1736" s="63"/>
      <c r="N1736" s="63"/>
      <c r="O1736" s="64"/>
      <c r="P1736" s="65"/>
      <c r="Q1736" s="66"/>
      <c r="R1736" s="66"/>
      <c r="S1736" s="67"/>
      <c r="T1736" s="67"/>
      <c r="U1736" s="68"/>
      <c r="V1736" s="69"/>
      <c r="W1736" s="70"/>
      <c r="X1736" s="63"/>
      <c r="Y1736" s="62">
        <f>(J1736)</f>
        <v>38250</v>
      </c>
      <c r="Z1736" s="60">
        <v>0.01</v>
      </c>
      <c r="AA1736" s="71">
        <f>Y1736*Z1736/100</f>
        <v>3.8250000000000002</v>
      </c>
    </row>
    <row r="1737" spans="1:27" ht="16.2" x14ac:dyDescent="0.45">
      <c r="A1737" s="57"/>
      <c r="B1737" s="57"/>
      <c r="C1737" s="57"/>
      <c r="D1737" s="58"/>
      <c r="E1737" s="58"/>
      <c r="F1737" s="59"/>
      <c r="G1737" s="58"/>
      <c r="H1737" s="72"/>
      <c r="I1737" s="61"/>
      <c r="J1737" s="62"/>
      <c r="K1737" s="57"/>
      <c r="L1737" s="63"/>
      <c r="M1737" s="63"/>
      <c r="N1737" s="63"/>
      <c r="O1737" s="64"/>
      <c r="P1737" s="73"/>
      <c r="Q1737" s="66"/>
      <c r="R1737" s="66"/>
      <c r="S1737" s="67"/>
      <c r="T1737" s="67"/>
      <c r="U1737" s="68"/>
      <c r="V1737" s="74"/>
      <c r="W1737" s="75"/>
      <c r="X1737" s="63"/>
      <c r="Y1737" s="62"/>
      <c r="Z1737" s="60"/>
      <c r="AA1737" s="71"/>
    </row>
    <row r="1738" spans="1:27" ht="16.2" x14ac:dyDescent="0.45">
      <c r="A1738" s="76"/>
      <c r="B1738" s="76"/>
      <c r="C1738" s="77"/>
      <c r="D1738" s="77"/>
      <c r="E1738" s="77"/>
      <c r="F1738" s="77"/>
      <c r="G1738" s="77"/>
      <c r="H1738" s="78"/>
      <c r="I1738" s="79"/>
      <c r="J1738" s="80"/>
      <c r="K1738" s="81"/>
      <c r="L1738" s="82"/>
      <c r="M1738" s="82"/>
      <c r="N1738" s="82"/>
      <c r="O1738" s="83"/>
      <c r="P1738" s="84"/>
      <c r="Q1738" s="85"/>
      <c r="R1738" s="85"/>
      <c r="S1738" s="84"/>
      <c r="T1738" s="84"/>
      <c r="U1738" s="86"/>
      <c r="V1738" s="87"/>
      <c r="W1738" s="87"/>
      <c r="X1738" s="88"/>
      <c r="Y1738" s="89"/>
      <c r="Z1738" s="83"/>
      <c r="AA1738" s="90">
        <f>SUM(AA1736:AA1737)</f>
        <v>3.8250000000000002</v>
      </c>
    </row>
    <row r="1739" spans="1:27" ht="16.2" x14ac:dyDescent="0.45">
      <c r="A1739" s="1"/>
      <c r="B1739" s="1"/>
      <c r="C1739" s="2"/>
      <c r="D1739" s="1"/>
      <c r="E1739" s="1"/>
      <c r="F1739" s="1"/>
      <c r="G1739" s="1"/>
      <c r="H1739" s="1"/>
      <c r="I1739" s="3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</row>
    <row r="1740" spans="1:27" ht="16.2" x14ac:dyDescent="0.45">
      <c r="A1740" s="91"/>
      <c r="B1740" s="92" t="s">
        <v>38</v>
      </c>
      <c r="C1740" s="93" t="s">
        <v>39</v>
      </c>
      <c r="D1740" s="93"/>
      <c r="E1740" s="94"/>
      <c r="F1740" s="95"/>
      <c r="G1740" s="95"/>
      <c r="H1740" s="92"/>
      <c r="I1740" s="92"/>
      <c r="J1740" s="92" t="s">
        <v>40</v>
      </c>
      <c r="K1740" s="92"/>
      <c r="L1740" s="92"/>
      <c r="M1740" s="92"/>
      <c r="N1740" s="92"/>
      <c r="O1740" s="96"/>
      <c r="P1740" s="96"/>
      <c r="Q1740" s="96"/>
      <c r="R1740" s="96"/>
      <c r="S1740" s="1"/>
      <c r="T1740" s="1"/>
      <c r="U1740" s="1"/>
      <c r="V1740" s="97" t="s">
        <v>41</v>
      </c>
      <c r="W1740" s="97"/>
      <c r="X1740" s="98"/>
      <c r="Y1740" s="99">
        <f>AA1738</f>
        <v>3.8250000000000002</v>
      </c>
      <c r="Z1740" s="97" t="s">
        <v>42</v>
      </c>
      <c r="AA1740" s="1"/>
    </row>
    <row r="1741" spans="1:27" ht="16.2" x14ac:dyDescent="0.45">
      <c r="A1741" s="91"/>
      <c r="B1741" s="92"/>
      <c r="C1741" s="93"/>
      <c r="D1741" s="93"/>
      <c r="E1741" s="94"/>
      <c r="F1741" s="95"/>
      <c r="G1741" s="95"/>
      <c r="H1741" s="92"/>
      <c r="I1741" s="92"/>
      <c r="J1741" s="92" t="s">
        <v>43</v>
      </c>
      <c r="K1741" s="92"/>
      <c r="L1741" s="92"/>
      <c r="M1741" s="92"/>
      <c r="N1741" s="92"/>
      <c r="O1741" s="96"/>
      <c r="P1741" s="96"/>
      <c r="Q1741" s="96"/>
      <c r="R1741" s="96"/>
      <c r="S1741" s="1"/>
      <c r="T1741" s="1"/>
      <c r="U1741" s="1"/>
      <c r="V1741" s="100" t="s">
        <v>44</v>
      </c>
      <c r="W1741" s="100"/>
      <c r="X1741" s="100"/>
      <c r="Y1741" s="101">
        <f>Y1740*90%</f>
        <v>3.4425000000000003</v>
      </c>
      <c r="Z1741" s="97" t="s">
        <v>42</v>
      </c>
      <c r="AA1741" s="1"/>
    </row>
    <row r="1742" spans="1:27" ht="16.2" x14ac:dyDescent="0.45">
      <c r="A1742" s="91"/>
      <c r="B1742" s="92"/>
      <c r="C1742" s="93"/>
      <c r="D1742" s="93"/>
      <c r="E1742" s="94"/>
      <c r="F1742" s="95"/>
      <c r="G1742" s="95"/>
      <c r="H1742" s="92"/>
      <c r="I1742" s="92"/>
      <c r="J1742" s="92" t="s">
        <v>45</v>
      </c>
      <c r="K1742" s="92"/>
      <c r="L1742" s="92"/>
      <c r="M1742" s="92"/>
      <c r="N1742" s="92"/>
      <c r="O1742" s="96"/>
      <c r="P1742" s="96"/>
      <c r="Q1742" s="96"/>
      <c r="R1742" s="92"/>
      <c r="S1742" s="1"/>
      <c r="T1742" s="1"/>
      <c r="U1742" s="1"/>
      <c r="V1742" s="91" t="s">
        <v>46</v>
      </c>
      <c r="W1742" s="91"/>
      <c r="X1742" s="91"/>
      <c r="Y1742" s="101">
        <f>Y1740-Y1741</f>
        <v>0.38249999999999984</v>
      </c>
      <c r="Z1742" s="97" t="s">
        <v>42</v>
      </c>
      <c r="AA1742" s="91"/>
    </row>
    <row r="1743" spans="1:27" ht="16.2" x14ac:dyDescent="0.45">
      <c r="A1743" s="91"/>
      <c r="B1743" s="92"/>
      <c r="C1743" s="93"/>
      <c r="D1743" s="93"/>
      <c r="E1743" s="94"/>
      <c r="F1743" s="95"/>
      <c r="G1743" s="95"/>
      <c r="H1743" s="92"/>
      <c r="I1743" s="94"/>
      <c r="J1743" s="92" t="s">
        <v>47</v>
      </c>
      <c r="K1743" s="94"/>
      <c r="L1743" s="94"/>
      <c r="M1743" s="94"/>
      <c r="N1743" s="94"/>
      <c r="O1743" s="96"/>
      <c r="P1743" s="96"/>
      <c r="Q1743" s="96"/>
      <c r="R1743" s="92"/>
      <c r="S1743" s="1"/>
      <c r="T1743" s="1"/>
      <c r="U1743" s="1"/>
      <c r="V1743" s="1"/>
      <c r="W1743" s="1"/>
      <c r="X1743" s="91"/>
      <c r="Y1743" s="91"/>
      <c r="Z1743" s="91"/>
      <c r="AA1743" s="91"/>
    </row>
    <row r="1744" spans="1:27" ht="16.2" x14ac:dyDescent="0.45">
      <c r="A1744" s="98"/>
      <c r="B1744" s="94"/>
      <c r="C1744" s="102"/>
      <c r="D1744" s="94"/>
      <c r="E1744" s="94"/>
      <c r="F1744" s="95"/>
      <c r="G1744" s="95"/>
      <c r="H1744" s="103"/>
      <c r="I1744" s="94"/>
      <c r="J1744" s="103" t="s">
        <v>48</v>
      </c>
      <c r="K1744" s="94"/>
      <c r="L1744" s="94"/>
      <c r="M1744" s="94"/>
      <c r="N1744" s="94"/>
      <c r="O1744" s="95"/>
      <c r="P1744" s="95"/>
      <c r="Q1744" s="95"/>
      <c r="R1744" s="95"/>
      <c r="S1744" s="4"/>
      <c r="T1744" s="4"/>
      <c r="U1744" s="4"/>
      <c r="V1744" s="4"/>
      <c r="W1744" s="4"/>
      <c r="X1744" s="4"/>
      <c r="Y1744" s="4"/>
      <c r="Z1744" s="4"/>
      <c r="AA1744" s="4"/>
    </row>
    <row r="1745" spans="1:27" ht="24" x14ac:dyDescent="0.65">
      <c r="A1745" s="104"/>
      <c r="B1745" s="104"/>
      <c r="C1745" s="104"/>
      <c r="D1745" s="104"/>
      <c r="E1745" s="104"/>
      <c r="F1745" s="104"/>
      <c r="G1745" s="104"/>
      <c r="H1745" s="104"/>
      <c r="I1745" s="104"/>
      <c r="J1745" s="104"/>
      <c r="K1745" s="104"/>
      <c r="L1745" s="104"/>
      <c r="M1745" s="104"/>
      <c r="N1745" s="104"/>
      <c r="O1745" s="104"/>
      <c r="P1745" s="104"/>
      <c r="Q1745" s="104"/>
      <c r="R1745" s="104"/>
      <c r="S1745" s="104"/>
      <c r="T1745" s="104"/>
      <c r="U1745" s="104"/>
      <c r="V1745" s="104"/>
      <c r="W1745" s="104"/>
      <c r="X1745" s="104"/>
      <c r="Y1745" s="104"/>
      <c r="Z1745" s="104"/>
      <c r="AA1745" s="104"/>
    </row>
    <row r="1746" spans="1:27" ht="24" x14ac:dyDescent="0.65">
      <c r="A1746" s="104"/>
      <c r="B1746" s="104"/>
      <c r="C1746" s="104"/>
      <c r="D1746" s="104"/>
      <c r="E1746" s="104"/>
      <c r="F1746" s="104"/>
      <c r="G1746" s="104"/>
      <c r="H1746" s="104"/>
      <c r="I1746" s="104"/>
      <c r="J1746" s="104"/>
      <c r="K1746" s="104"/>
      <c r="L1746" s="104"/>
      <c r="M1746" s="104"/>
      <c r="N1746" s="104"/>
      <c r="O1746" s="104"/>
      <c r="P1746" s="104"/>
      <c r="Q1746" s="104"/>
      <c r="R1746" s="104"/>
      <c r="S1746" s="104"/>
      <c r="T1746" s="104"/>
      <c r="U1746" s="104"/>
      <c r="V1746" s="104"/>
      <c r="W1746" s="104"/>
      <c r="X1746" s="104"/>
      <c r="Y1746" s="104"/>
      <c r="Z1746" s="104"/>
      <c r="AA1746" s="104"/>
    </row>
    <row r="1747" spans="1:27" ht="16.2" x14ac:dyDescent="0.45">
      <c r="A1747" s="4"/>
      <c r="B1747" s="4"/>
      <c r="C1747" s="105"/>
      <c r="D1747" s="4"/>
      <c r="E1747" s="4"/>
      <c r="F1747" s="4"/>
      <c r="G1747" s="4"/>
      <c r="H1747" s="4"/>
      <c r="I1747" s="106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</row>
    <row r="1748" spans="1:27" ht="16.2" x14ac:dyDescent="0.45">
      <c r="A1748" s="4"/>
      <c r="B1748" s="4"/>
      <c r="C1748" s="105"/>
      <c r="D1748" s="4"/>
      <c r="E1748" s="4"/>
      <c r="F1748" s="4"/>
      <c r="G1748" s="4"/>
      <c r="H1748" s="4"/>
      <c r="I1748" s="106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</row>
    <row r="1749" spans="1:27" ht="16.2" x14ac:dyDescent="0.45">
      <c r="A1749" s="4"/>
      <c r="B1749" s="4"/>
      <c r="C1749" s="105"/>
      <c r="D1749" s="4"/>
      <c r="E1749" s="4"/>
      <c r="F1749" s="4"/>
      <c r="G1749" s="4"/>
      <c r="H1749" s="4"/>
      <c r="I1749" s="106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</row>
    <row r="1750" spans="1:27" ht="16.2" x14ac:dyDescent="0.45">
      <c r="A1750" s="4"/>
      <c r="B1750" s="4"/>
      <c r="C1750" s="105"/>
      <c r="D1750" s="4"/>
      <c r="E1750" s="4"/>
      <c r="F1750" s="4"/>
      <c r="G1750" s="4"/>
      <c r="H1750" s="4"/>
      <c r="I1750" s="106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</row>
    <row r="1751" spans="1:27" ht="16.2" x14ac:dyDescent="0.45">
      <c r="A1751" s="4"/>
      <c r="B1751" s="4"/>
      <c r="C1751" s="105"/>
      <c r="D1751" s="4"/>
      <c r="E1751" s="4"/>
      <c r="F1751" s="4"/>
      <c r="G1751" s="4"/>
      <c r="H1751" s="4"/>
      <c r="I1751" s="106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</row>
    <row r="1752" spans="1:27" ht="16.2" x14ac:dyDescent="0.45">
      <c r="A1752" s="4"/>
      <c r="B1752" s="4"/>
      <c r="C1752" s="105"/>
      <c r="D1752" s="4"/>
      <c r="E1752" s="4"/>
      <c r="F1752" s="4"/>
      <c r="G1752" s="4"/>
      <c r="H1752" s="4"/>
      <c r="I1752" s="106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 t="s">
        <v>51</v>
      </c>
    </row>
    <row r="1753" spans="1:27" ht="18" x14ac:dyDescent="0.5">
      <c r="A1753" s="4"/>
      <c r="B1753" s="4"/>
      <c r="C1753" s="105"/>
      <c r="D1753" s="4"/>
      <c r="E1753" s="4"/>
      <c r="F1753" s="4"/>
      <c r="G1753" s="4"/>
      <c r="H1753" s="4"/>
      <c r="I1753" s="106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5" t="s">
        <v>0</v>
      </c>
    </row>
    <row r="1754" spans="1:27" ht="24" x14ac:dyDescent="0.65">
      <c r="A1754" s="6" t="s">
        <v>1</v>
      </c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</row>
    <row r="1755" spans="1:27" ht="24" x14ac:dyDescent="0.65">
      <c r="A1755" s="6" t="s">
        <v>2</v>
      </c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</row>
    <row r="1756" spans="1:27" ht="24" x14ac:dyDescent="0.65">
      <c r="A1756" s="7"/>
      <c r="B1756" s="8" t="s">
        <v>3</v>
      </c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9" t="s">
        <v>192</v>
      </c>
      <c r="N1756" s="9"/>
      <c r="O1756" s="9"/>
      <c r="P1756" s="9"/>
      <c r="Q1756" s="10" t="s">
        <v>129</v>
      </c>
      <c r="R1756" s="10"/>
      <c r="S1756" s="10" t="s">
        <v>130</v>
      </c>
      <c r="T1756" s="10"/>
      <c r="U1756" s="11" t="s">
        <v>7</v>
      </c>
      <c r="V1756" s="11"/>
      <c r="W1756" s="11"/>
      <c r="X1756" s="11"/>
      <c r="Y1756" s="11"/>
      <c r="Z1756" s="11"/>
      <c r="AA1756" s="11"/>
    </row>
    <row r="1757" spans="1:27" ht="18" x14ac:dyDescent="0.5">
      <c r="A1757" s="12" t="s">
        <v>8</v>
      </c>
      <c r="B1757" s="13" t="s">
        <v>9</v>
      </c>
      <c r="C1757" s="14" t="s">
        <v>10</v>
      </c>
      <c r="D1757" s="15" t="s">
        <v>11</v>
      </c>
      <c r="E1757" s="15"/>
      <c r="F1757" s="15"/>
      <c r="G1757" s="15"/>
      <c r="H1757" s="15"/>
      <c r="I1757" s="15"/>
      <c r="J1757" s="15"/>
      <c r="K1757" s="16" t="s">
        <v>12</v>
      </c>
      <c r="L1757" s="17"/>
      <c r="M1757" s="17"/>
      <c r="N1757" s="17"/>
      <c r="O1757" s="17"/>
      <c r="P1757" s="17"/>
      <c r="Q1757" s="17"/>
      <c r="R1757" s="17"/>
      <c r="S1757" s="17"/>
      <c r="T1757" s="17"/>
      <c r="U1757" s="18"/>
      <c r="V1757" s="19" t="s">
        <v>13</v>
      </c>
      <c r="W1757" s="19" t="s">
        <v>14</v>
      </c>
      <c r="X1757" s="19" t="s">
        <v>15</v>
      </c>
      <c r="Y1757" s="19" t="s">
        <v>16</v>
      </c>
      <c r="Z1757" s="19" t="s">
        <v>17</v>
      </c>
      <c r="AA1757" s="20" t="s">
        <v>18</v>
      </c>
    </row>
    <row r="1758" spans="1:27" ht="16.2" x14ac:dyDescent="0.45">
      <c r="A1758" s="12"/>
      <c r="B1758" s="13"/>
      <c r="C1758" s="14"/>
      <c r="D1758" s="21" t="s">
        <v>19</v>
      </c>
      <c r="E1758" s="22"/>
      <c r="F1758" s="23"/>
      <c r="G1758" s="24" t="s">
        <v>20</v>
      </c>
      <c r="H1758" s="25" t="s">
        <v>21</v>
      </c>
      <c r="I1758" s="26" t="s">
        <v>22</v>
      </c>
      <c r="J1758" s="25" t="s">
        <v>23</v>
      </c>
      <c r="K1758" s="27" t="s">
        <v>8</v>
      </c>
      <c r="L1758" s="28" t="s">
        <v>24</v>
      </c>
      <c r="M1758" s="28" t="s">
        <v>25</v>
      </c>
      <c r="N1758" s="29" t="s">
        <v>20</v>
      </c>
      <c r="O1758" s="28" t="s">
        <v>26</v>
      </c>
      <c r="P1758" s="29" t="s">
        <v>27</v>
      </c>
      <c r="Q1758" s="30" t="s">
        <v>28</v>
      </c>
      <c r="R1758" s="28" t="s">
        <v>29</v>
      </c>
      <c r="S1758" s="31" t="s">
        <v>30</v>
      </c>
      <c r="T1758" s="32"/>
      <c r="U1758" s="28" t="s">
        <v>31</v>
      </c>
      <c r="V1758" s="33"/>
      <c r="W1758" s="33"/>
      <c r="X1758" s="33"/>
      <c r="Y1758" s="33"/>
      <c r="Z1758" s="33"/>
      <c r="AA1758" s="34"/>
    </row>
    <row r="1759" spans="1:27" x14ac:dyDescent="0.3">
      <c r="A1759" s="12"/>
      <c r="B1759" s="13"/>
      <c r="C1759" s="14"/>
      <c r="D1759" s="35"/>
      <c r="E1759" s="36"/>
      <c r="F1759" s="37"/>
      <c r="G1759" s="24"/>
      <c r="H1759" s="38"/>
      <c r="I1759" s="39"/>
      <c r="J1759" s="38"/>
      <c r="K1759" s="40"/>
      <c r="L1759" s="41"/>
      <c r="M1759" s="41"/>
      <c r="N1759" s="42"/>
      <c r="O1759" s="41"/>
      <c r="P1759" s="42"/>
      <c r="Q1759" s="43"/>
      <c r="R1759" s="41"/>
      <c r="S1759" s="30" t="s">
        <v>32</v>
      </c>
      <c r="T1759" s="30" t="s">
        <v>33</v>
      </c>
      <c r="U1759" s="41"/>
      <c r="V1759" s="33"/>
      <c r="W1759" s="33"/>
      <c r="X1759" s="33"/>
      <c r="Y1759" s="33"/>
      <c r="Z1759" s="33"/>
      <c r="AA1759" s="34"/>
    </row>
    <row r="1760" spans="1:27" x14ac:dyDescent="0.3">
      <c r="A1760" s="12"/>
      <c r="B1760" s="13"/>
      <c r="C1760" s="14"/>
      <c r="D1760" s="44" t="s">
        <v>34</v>
      </c>
      <c r="E1760" s="44" t="s">
        <v>35</v>
      </c>
      <c r="F1760" s="44" t="s">
        <v>36</v>
      </c>
      <c r="G1760" s="24"/>
      <c r="H1760" s="38"/>
      <c r="I1760" s="39"/>
      <c r="J1760" s="38"/>
      <c r="K1760" s="40"/>
      <c r="L1760" s="41"/>
      <c r="M1760" s="41"/>
      <c r="N1760" s="42"/>
      <c r="O1760" s="41"/>
      <c r="P1760" s="42"/>
      <c r="Q1760" s="43"/>
      <c r="R1760" s="41"/>
      <c r="S1760" s="43"/>
      <c r="T1760" s="43"/>
      <c r="U1760" s="41"/>
      <c r="V1760" s="33"/>
      <c r="W1760" s="33"/>
      <c r="X1760" s="33"/>
      <c r="Y1760" s="33"/>
      <c r="Z1760" s="33"/>
      <c r="AA1760" s="34"/>
    </row>
    <row r="1761" spans="1:27" x14ac:dyDescent="0.3">
      <c r="A1761" s="12"/>
      <c r="B1761" s="13"/>
      <c r="C1761" s="14"/>
      <c r="D1761" s="45"/>
      <c r="E1761" s="45"/>
      <c r="F1761" s="45"/>
      <c r="G1761" s="24"/>
      <c r="H1761" s="38"/>
      <c r="I1761" s="39"/>
      <c r="J1761" s="38"/>
      <c r="K1761" s="40"/>
      <c r="L1761" s="41"/>
      <c r="M1761" s="41"/>
      <c r="N1761" s="42"/>
      <c r="O1761" s="41"/>
      <c r="P1761" s="42"/>
      <c r="Q1761" s="43"/>
      <c r="R1761" s="41"/>
      <c r="S1761" s="43"/>
      <c r="T1761" s="43"/>
      <c r="U1761" s="41"/>
      <c r="V1761" s="33"/>
      <c r="W1761" s="33"/>
      <c r="X1761" s="33"/>
      <c r="Y1761" s="33"/>
      <c r="Z1761" s="33"/>
      <c r="AA1761" s="34"/>
    </row>
    <row r="1762" spans="1:27" x14ac:dyDescent="0.3">
      <c r="A1762" s="12"/>
      <c r="B1762" s="13"/>
      <c r="C1762" s="14"/>
      <c r="D1762" s="46"/>
      <c r="E1762" s="46"/>
      <c r="F1762" s="46"/>
      <c r="G1762" s="47"/>
      <c r="H1762" s="48"/>
      <c r="I1762" s="49"/>
      <c r="J1762" s="48"/>
      <c r="K1762" s="50"/>
      <c r="L1762" s="51"/>
      <c r="M1762" s="51"/>
      <c r="N1762" s="52"/>
      <c r="O1762" s="51"/>
      <c r="P1762" s="52"/>
      <c r="Q1762" s="53"/>
      <c r="R1762" s="51"/>
      <c r="S1762" s="53"/>
      <c r="T1762" s="53"/>
      <c r="U1762" s="51"/>
      <c r="V1762" s="54"/>
      <c r="W1762" s="54"/>
      <c r="X1762" s="54"/>
      <c r="Y1762" s="54"/>
      <c r="Z1762" s="54"/>
      <c r="AA1762" s="55"/>
    </row>
    <row r="1763" spans="1:27" ht="16.2" x14ac:dyDescent="0.45">
      <c r="A1763" s="56">
        <v>1</v>
      </c>
      <c r="B1763" s="57" t="s">
        <v>37</v>
      </c>
      <c r="C1763" s="57">
        <v>820</v>
      </c>
      <c r="D1763" s="58">
        <v>4</v>
      </c>
      <c r="E1763" s="58">
        <v>1</v>
      </c>
      <c r="F1763" s="59">
        <v>53</v>
      </c>
      <c r="G1763" s="58">
        <v>1</v>
      </c>
      <c r="H1763" s="60">
        <f t="shared" ref="H1763:H1764" si="130">(D1763*400)+(E1763*100)+(F1763)</f>
        <v>1753</v>
      </c>
      <c r="I1763" s="61">
        <v>85</v>
      </c>
      <c r="J1763" s="62">
        <f t="shared" ref="J1763:J1764" si="131">(H1763*I1763)</f>
        <v>149005</v>
      </c>
      <c r="K1763" s="57"/>
      <c r="L1763" s="63"/>
      <c r="M1763" s="63"/>
      <c r="N1763" s="63"/>
      <c r="O1763" s="64"/>
      <c r="P1763" s="65"/>
      <c r="Q1763" s="66"/>
      <c r="R1763" s="66"/>
      <c r="S1763" s="67"/>
      <c r="T1763" s="67"/>
      <c r="U1763" s="68"/>
      <c r="V1763" s="69"/>
      <c r="W1763" s="70"/>
      <c r="X1763" s="63"/>
      <c r="Y1763" s="62">
        <f>(J1763)</f>
        <v>149005</v>
      </c>
      <c r="Z1763" s="60">
        <v>0.01</v>
      </c>
      <c r="AA1763" s="71">
        <f>Y1763*Z1763/100</f>
        <v>14.900499999999999</v>
      </c>
    </row>
    <row r="1764" spans="1:27" ht="16.2" x14ac:dyDescent="0.45">
      <c r="A1764" s="56">
        <v>2</v>
      </c>
      <c r="B1764" s="57" t="s">
        <v>37</v>
      </c>
      <c r="C1764" s="57">
        <v>821</v>
      </c>
      <c r="D1764" s="58">
        <v>2</v>
      </c>
      <c r="E1764" s="58">
        <v>0</v>
      </c>
      <c r="F1764" s="59">
        <v>33</v>
      </c>
      <c r="G1764" s="58">
        <v>1</v>
      </c>
      <c r="H1764" s="60">
        <f t="shared" si="130"/>
        <v>833</v>
      </c>
      <c r="I1764" s="61">
        <v>85</v>
      </c>
      <c r="J1764" s="62">
        <f t="shared" si="131"/>
        <v>70805</v>
      </c>
      <c r="K1764" s="57"/>
      <c r="L1764" s="63"/>
      <c r="M1764" s="63"/>
      <c r="N1764" s="63"/>
      <c r="O1764" s="64"/>
      <c r="P1764" s="65"/>
      <c r="Q1764" s="66"/>
      <c r="R1764" s="66"/>
      <c r="S1764" s="67"/>
      <c r="T1764" s="67"/>
      <c r="U1764" s="68"/>
      <c r="V1764" s="69"/>
      <c r="W1764" s="70"/>
      <c r="X1764" s="63"/>
      <c r="Y1764" s="62">
        <f>(J1764)</f>
        <v>70805</v>
      </c>
      <c r="Z1764" s="60">
        <v>0.01</v>
      </c>
      <c r="AA1764" s="71">
        <f>Y1764*Z1764/100</f>
        <v>7.0805000000000007</v>
      </c>
    </row>
    <row r="1765" spans="1:27" ht="16.2" x14ac:dyDescent="0.45">
      <c r="A1765" s="76"/>
      <c r="B1765" s="76"/>
      <c r="C1765" s="77"/>
      <c r="D1765" s="77"/>
      <c r="E1765" s="77"/>
      <c r="F1765" s="77"/>
      <c r="G1765" s="77"/>
      <c r="H1765" s="78"/>
      <c r="I1765" s="79"/>
      <c r="J1765" s="80"/>
      <c r="K1765" s="81"/>
      <c r="L1765" s="82"/>
      <c r="M1765" s="82"/>
      <c r="N1765" s="82"/>
      <c r="O1765" s="83"/>
      <c r="P1765" s="84"/>
      <c r="Q1765" s="85"/>
      <c r="R1765" s="85"/>
      <c r="S1765" s="84"/>
      <c r="T1765" s="84"/>
      <c r="U1765" s="86"/>
      <c r="V1765" s="87"/>
      <c r="W1765" s="87"/>
      <c r="X1765" s="88"/>
      <c r="Y1765" s="89"/>
      <c r="Z1765" s="83"/>
      <c r="AA1765" s="90">
        <f>SUM(AA1763:AA1764)</f>
        <v>21.981000000000002</v>
      </c>
    </row>
    <row r="1766" spans="1:27" ht="16.2" x14ac:dyDescent="0.45">
      <c r="A1766" s="1"/>
      <c r="B1766" s="1"/>
      <c r="C1766" s="2"/>
      <c r="D1766" s="1"/>
      <c r="E1766" s="1"/>
      <c r="F1766" s="1"/>
      <c r="G1766" s="1"/>
      <c r="H1766" s="1"/>
      <c r="I1766" s="3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</row>
    <row r="1767" spans="1:27" ht="16.2" x14ac:dyDescent="0.45">
      <c r="A1767" s="91"/>
      <c r="B1767" s="92" t="s">
        <v>38</v>
      </c>
      <c r="C1767" s="93" t="s">
        <v>39</v>
      </c>
      <c r="D1767" s="93"/>
      <c r="E1767" s="94"/>
      <c r="F1767" s="95"/>
      <c r="G1767" s="95"/>
      <c r="H1767" s="92"/>
      <c r="I1767" s="92"/>
      <c r="J1767" s="92" t="s">
        <v>40</v>
      </c>
      <c r="K1767" s="92"/>
      <c r="L1767" s="92"/>
      <c r="M1767" s="92"/>
      <c r="N1767" s="92"/>
      <c r="O1767" s="96"/>
      <c r="P1767" s="96"/>
      <c r="Q1767" s="96"/>
      <c r="R1767" s="96"/>
      <c r="S1767" s="1"/>
      <c r="T1767" s="1"/>
      <c r="U1767" s="1"/>
      <c r="V1767" s="97" t="s">
        <v>41</v>
      </c>
      <c r="W1767" s="97"/>
      <c r="X1767" s="98"/>
      <c r="Y1767" s="99">
        <f>AA1765</f>
        <v>21.981000000000002</v>
      </c>
      <c r="Z1767" s="97" t="s">
        <v>42</v>
      </c>
      <c r="AA1767" s="1"/>
    </row>
    <row r="1768" spans="1:27" ht="16.2" x14ac:dyDescent="0.45">
      <c r="A1768" s="91"/>
      <c r="B1768" s="92"/>
      <c r="C1768" s="93"/>
      <c r="D1768" s="93"/>
      <c r="E1768" s="94"/>
      <c r="F1768" s="95"/>
      <c r="G1768" s="95"/>
      <c r="H1768" s="92"/>
      <c r="I1768" s="92"/>
      <c r="J1768" s="92" t="s">
        <v>43</v>
      </c>
      <c r="K1768" s="92"/>
      <c r="L1768" s="92"/>
      <c r="M1768" s="92"/>
      <c r="N1768" s="92"/>
      <c r="O1768" s="96"/>
      <c r="P1768" s="96"/>
      <c r="Q1768" s="96"/>
      <c r="R1768" s="96"/>
      <c r="S1768" s="1"/>
      <c r="T1768" s="1"/>
      <c r="U1768" s="1"/>
      <c r="V1768" s="100" t="s">
        <v>44</v>
      </c>
      <c r="W1768" s="100"/>
      <c r="X1768" s="100"/>
      <c r="Y1768" s="101">
        <f>Y1767*90%</f>
        <v>19.782900000000001</v>
      </c>
      <c r="Z1768" s="97" t="s">
        <v>42</v>
      </c>
      <c r="AA1768" s="1"/>
    </row>
    <row r="1769" spans="1:27" ht="16.2" x14ac:dyDescent="0.45">
      <c r="A1769" s="91"/>
      <c r="B1769" s="92"/>
      <c r="C1769" s="93"/>
      <c r="D1769" s="93"/>
      <c r="E1769" s="94"/>
      <c r="F1769" s="95"/>
      <c r="G1769" s="95"/>
      <c r="H1769" s="92"/>
      <c r="I1769" s="92"/>
      <c r="J1769" s="92" t="s">
        <v>45</v>
      </c>
      <c r="K1769" s="92"/>
      <c r="L1769" s="92"/>
      <c r="M1769" s="92"/>
      <c r="N1769" s="92"/>
      <c r="O1769" s="96"/>
      <c r="P1769" s="96"/>
      <c r="Q1769" s="96"/>
      <c r="R1769" s="92"/>
      <c r="S1769" s="1"/>
      <c r="T1769" s="1"/>
      <c r="U1769" s="1"/>
      <c r="V1769" s="91" t="s">
        <v>46</v>
      </c>
      <c r="W1769" s="91"/>
      <c r="X1769" s="91"/>
      <c r="Y1769" s="101">
        <f>Y1767-Y1768</f>
        <v>2.1981000000000002</v>
      </c>
      <c r="Z1769" s="97" t="s">
        <v>42</v>
      </c>
      <c r="AA1769" s="91"/>
    </row>
    <row r="1770" spans="1:27" ht="16.2" x14ac:dyDescent="0.45">
      <c r="A1770" s="91"/>
      <c r="B1770" s="92"/>
      <c r="C1770" s="93"/>
      <c r="D1770" s="93"/>
      <c r="E1770" s="94"/>
      <c r="F1770" s="95"/>
      <c r="G1770" s="95"/>
      <c r="H1770" s="92"/>
      <c r="I1770" s="94"/>
      <c r="J1770" s="92" t="s">
        <v>47</v>
      </c>
      <c r="K1770" s="94"/>
      <c r="L1770" s="94"/>
      <c r="M1770" s="94"/>
      <c r="N1770" s="94"/>
      <c r="O1770" s="96"/>
      <c r="P1770" s="96"/>
      <c r="Q1770" s="96"/>
      <c r="R1770" s="92"/>
      <c r="S1770" s="1"/>
      <c r="T1770" s="1"/>
      <c r="U1770" s="1"/>
      <c r="V1770" s="1"/>
      <c r="W1770" s="1"/>
      <c r="X1770" s="91"/>
      <c r="Y1770" s="91"/>
      <c r="Z1770" s="91"/>
      <c r="AA1770" s="91"/>
    </row>
    <row r="1771" spans="1:27" ht="16.2" x14ac:dyDescent="0.45">
      <c r="A1771" s="98"/>
      <c r="B1771" s="94"/>
      <c r="C1771" s="102"/>
      <c r="D1771" s="94"/>
      <c r="E1771" s="94"/>
      <c r="F1771" s="95"/>
      <c r="G1771" s="95"/>
      <c r="H1771" s="103"/>
      <c r="I1771" s="94"/>
      <c r="J1771" s="103" t="s">
        <v>48</v>
      </c>
      <c r="K1771" s="94"/>
      <c r="L1771" s="94"/>
      <c r="M1771" s="94"/>
      <c r="N1771" s="94"/>
      <c r="O1771" s="95"/>
      <c r="P1771" s="95"/>
      <c r="Q1771" s="95"/>
      <c r="R1771" s="95"/>
      <c r="S1771" s="4"/>
      <c r="T1771" s="4"/>
      <c r="U1771" s="4"/>
      <c r="V1771" s="4"/>
      <c r="W1771" s="4"/>
      <c r="X1771" s="4"/>
      <c r="Y1771" s="4"/>
      <c r="Z1771" s="4"/>
      <c r="AA1771" s="4"/>
    </row>
    <row r="1772" spans="1:27" ht="24" x14ac:dyDescent="0.65">
      <c r="A1772" s="104"/>
      <c r="B1772" s="104"/>
      <c r="C1772" s="104"/>
      <c r="D1772" s="104"/>
      <c r="E1772" s="104"/>
      <c r="F1772" s="104"/>
      <c r="G1772" s="104"/>
      <c r="H1772" s="104"/>
      <c r="I1772" s="104"/>
      <c r="J1772" s="104"/>
      <c r="K1772" s="104"/>
      <c r="L1772" s="104"/>
      <c r="M1772" s="104"/>
      <c r="N1772" s="104"/>
      <c r="O1772" s="104"/>
      <c r="P1772" s="104"/>
      <c r="Q1772" s="104"/>
      <c r="R1772" s="104"/>
      <c r="S1772" s="104"/>
      <c r="T1772" s="104"/>
      <c r="U1772" s="104"/>
      <c r="V1772" s="104"/>
      <c r="W1772" s="104"/>
      <c r="X1772" s="104"/>
      <c r="Y1772" s="104"/>
      <c r="Z1772" s="104"/>
      <c r="AA1772" s="104"/>
    </row>
    <row r="1773" spans="1:27" ht="24" x14ac:dyDescent="0.65">
      <c r="A1773" s="104"/>
      <c r="B1773" s="104"/>
      <c r="C1773" s="104"/>
      <c r="D1773" s="104"/>
      <c r="E1773" s="104"/>
      <c r="F1773" s="104"/>
      <c r="G1773" s="104"/>
      <c r="H1773" s="104"/>
      <c r="I1773" s="104"/>
      <c r="J1773" s="104"/>
      <c r="K1773" s="104"/>
      <c r="L1773" s="104"/>
      <c r="M1773" s="104"/>
      <c r="N1773" s="104"/>
      <c r="O1773" s="104"/>
      <c r="P1773" s="104"/>
      <c r="Q1773" s="104"/>
      <c r="R1773" s="104"/>
      <c r="S1773" s="104"/>
      <c r="T1773" s="104"/>
      <c r="U1773" s="104"/>
      <c r="V1773" s="104"/>
      <c r="W1773" s="104"/>
      <c r="X1773" s="104"/>
      <c r="Y1773" s="104"/>
      <c r="Z1773" s="104"/>
      <c r="AA1773" s="104"/>
    </row>
    <row r="1774" spans="1:27" ht="16.2" x14ac:dyDescent="0.45">
      <c r="A1774" s="4"/>
      <c r="B1774" s="4"/>
      <c r="C1774" s="105"/>
      <c r="D1774" s="4"/>
      <c r="E1774" s="4"/>
      <c r="F1774" s="4"/>
      <c r="G1774" s="4"/>
      <c r="H1774" s="4"/>
      <c r="I1774" s="106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</row>
    <row r="1775" spans="1:27" ht="16.2" x14ac:dyDescent="0.45">
      <c r="A1775" s="4"/>
      <c r="B1775" s="4"/>
      <c r="C1775" s="105"/>
      <c r="D1775" s="4"/>
      <c r="E1775" s="4"/>
      <c r="F1775" s="4"/>
      <c r="G1775" s="4"/>
      <c r="H1775" s="4"/>
      <c r="I1775" s="106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</row>
    <row r="1776" spans="1:27" ht="16.2" x14ac:dyDescent="0.45">
      <c r="A1776" s="4"/>
      <c r="B1776" s="4"/>
      <c r="C1776" s="105"/>
      <c r="D1776" s="4"/>
      <c r="E1776" s="4"/>
      <c r="F1776" s="4"/>
      <c r="G1776" s="4"/>
      <c r="H1776" s="4"/>
      <c r="I1776" s="106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</row>
    <row r="1777" spans="1:27" ht="16.2" x14ac:dyDescent="0.45">
      <c r="A1777" s="4"/>
      <c r="B1777" s="4"/>
      <c r="C1777" s="105"/>
      <c r="D1777" s="4"/>
      <c r="E1777" s="4"/>
      <c r="F1777" s="4"/>
      <c r="G1777" s="4"/>
      <c r="H1777" s="4"/>
      <c r="I1777" s="106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</row>
    <row r="1778" spans="1:27" ht="16.2" x14ac:dyDescent="0.45">
      <c r="A1778" s="4"/>
      <c r="B1778" s="4"/>
      <c r="C1778" s="105"/>
      <c r="D1778" s="4"/>
      <c r="E1778" s="4"/>
      <c r="F1778" s="4"/>
      <c r="G1778" s="4"/>
      <c r="H1778" s="4"/>
      <c r="I1778" s="106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</row>
    <row r="1779" spans="1:27" ht="16.2" x14ac:dyDescent="0.45">
      <c r="A1779" s="4"/>
      <c r="B1779" s="4"/>
      <c r="C1779" s="105"/>
      <c r="D1779" s="4"/>
      <c r="E1779" s="4"/>
      <c r="F1779" s="4"/>
      <c r="G1779" s="4"/>
      <c r="H1779" s="4"/>
      <c r="I1779" s="106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 t="s">
        <v>51</v>
      </c>
    </row>
    <row r="1780" spans="1:27" ht="18" x14ac:dyDescent="0.5">
      <c r="A1780" s="4"/>
      <c r="B1780" s="4"/>
      <c r="C1780" s="105"/>
      <c r="D1780" s="4"/>
      <c r="E1780" s="4"/>
      <c r="F1780" s="4"/>
      <c r="G1780" s="4"/>
      <c r="H1780" s="4"/>
      <c r="I1780" s="106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5" t="s">
        <v>0</v>
      </c>
    </row>
    <row r="1781" spans="1:27" ht="24" x14ac:dyDescent="0.65">
      <c r="A1781" s="6" t="s">
        <v>1</v>
      </c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</row>
    <row r="1782" spans="1:27" ht="24" x14ac:dyDescent="0.65">
      <c r="A1782" s="6" t="s">
        <v>2</v>
      </c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</row>
    <row r="1783" spans="1:27" ht="24" x14ac:dyDescent="0.65">
      <c r="A1783" s="7"/>
      <c r="B1783" s="8" t="s">
        <v>3</v>
      </c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9" t="s">
        <v>193</v>
      </c>
      <c r="N1783" s="9"/>
      <c r="O1783" s="9"/>
      <c r="P1783" s="9"/>
      <c r="Q1783" s="10" t="s">
        <v>194</v>
      </c>
      <c r="R1783" s="10"/>
      <c r="S1783" s="10" t="s">
        <v>68</v>
      </c>
      <c r="T1783" s="10"/>
      <c r="U1783" s="11" t="s">
        <v>7</v>
      </c>
      <c r="V1783" s="11"/>
      <c r="W1783" s="11"/>
      <c r="X1783" s="11"/>
      <c r="Y1783" s="11"/>
      <c r="Z1783" s="11"/>
      <c r="AA1783" s="11"/>
    </row>
    <row r="1784" spans="1:27" ht="18" x14ac:dyDescent="0.5">
      <c r="A1784" s="12" t="s">
        <v>8</v>
      </c>
      <c r="B1784" s="13" t="s">
        <v>9</v>
      </c>
      <c r="C1784" s="14" t="s">
        <v>10</v>
      </c>
      <c r="D1784" s="15" t="s">
        <v>11</v>
      </c>
      <c r="E1784" s="15"/>
      <c r="F1784" s="15"/>
      <c r="G1784" s="15"/>
      <c r="H1784" s="15"/>
      <c r="I1784" s="15"/>
      <c r="J1784" s="15"/>
      <c r="K1784" s="16" t="s">
        <v>12</v>
      </c>
      <c r="L1784" s="17"/>
      <c r="M1784" s="17"/>
      <c r="N1784" s="17"/>
      <c r="O1784" s="17"/>
      <c r="P1784" s="17"/>
      <c r="Q1784" s="17"/>
      <c r="R1784" s="17"/>
      <c r="S1784" s="17"/>
      <c r="T1784" s="17"/>
      <c r="U1784" s="18"/>
      <c r="V1784" s="19" t="s">
        <v>13</v>
      </c>
      <c r="W1784" s="19" t="s">
        <v>14</v>
      </c>
      <c r="X1784" s="19" t="s">
        <v>15</v>
      </c>
      <c r="Y1784" s="19" t="s">
        <v>16</v>
      </c>
      <c r="Z1784" s="19" t="s">
        <v>17</v>
      </c>
      <c r="AA1784" s="20" t="s">
        <v>18</v>
      </c>
    </row>
    <row r="1785" spans="1:27" ht="16.2" x14ac:dyDescent="0.45">
      <c r="A1785" s="12"/>
      <c r="B1785" s="13"/>
      <c r="C1785" s="14"/>
      <c r="D1785" s="21" t="s">
        <v>19</v>
      </c>
      <c r="E1785" s="22"/>
      <c r="F1785" s="23"/>
      <c r="G1785" s="24" t="s">
        <v>20</v>
      </c>
      <c r="H1785" s="25" t="s">
        <v>21</v>
      </c>
      <c r="I1785" s="26" t="s">
        <v>22</v>
      </c>
      <c r="J1785" s="25" t="s">
        <v>23</v>
      </c>
      <c r="K1785" s="27" t="s">
        <v>8</v>
      </c>
      <c r="L1785" s="28" t="s">
        <v>24</v>
      </c>
      <c r="M1785" s="28" t="s">
        <v>25</v>
      </c>
      <c r="N1785" s="29" t="s">
        <v>20</v>
      </c>
      <c r="O1785" s="28" t="s">
        <v>26</v>
      </c>
      <c r="P1785" s="29" t="s">
        <v>27</v>
      </c>
      <c r="Q1785" s="30" t="s">
        <v>28</v>
      </c>
      <c r="R1785" s="28" t="s">
        <v>29</v>
      </c>
      <c r="S1785" s="31" t="s">
        <v>30</v>
      </c>
      <c r="T1785" s="32"/>
      <c r="U1785" s="28" t="s">
        <v>31</v>
      </c>
      <c r="V1785" s="33"/>
      <c r="W1785" s="33"/>
      <c r="X1785" s="33"/>
      <c r="Y1785" s="33"/>
      <c r="Z1785" s="33"/>
      <c r="AA1785" s="34"/>
    </row>
    <row r="1786" spans="1:27" x14ac:dyDescent="0.3">
      <c r="A1786" s="12"/>
      <c r="B1786" s="13"/>
      <c r="C1786" s="14"/>
      <c r="D1786" s="35"/>
      <c r="E1786" s="36"/>
      <c r="F1786" s="37"/>
      <c r="G1786" s="24"/>
      <c r="H1786" s="38"/>
      <c r="I1786" s="39"/>
      <c r="J1786" s="38"/>
      <c r="K1786" s="40"/>
      <c r="L1786" s="41"/>
      <c r="M1786" s="41"/>
      <c r="N1786" s="42"/>
      <c r="O1786" s="41"/>
      <c r="P1786" s="42"/>
      <c r="Q1786" s="43"/>
      <c r="R1786" s="41"/>
      <c r="S1786" s="30" t="s">
        <v>32</v>
      </c>
      <c r="T1786" s="30" t="s">
        <v>33</v>
      </c>
      <c r="U1786" s="41"/>
      <c r="V1786" s="33"/>
      <c r="W1786" s="33"/>
      <c r="X1786" s="33"/>
      <c r="Y1786" s="33"/>
      <c r="Z1786" s="33"/>
      <c r="AA1786" s="34"/>
    </row>
    <row r="1787" spans="1:27" x14ac:dyDescent="0.3">
      <c r="A1787" s="12"/>
      <c r="B1787" s="13"/>
      <c r="C1787" s="14"/>
      <c r="D1787" s="44" t="s">
        <v>34</v>
      </c>
      <c r="E1787" s="44" t="s">
        <v>35</v>
      </c>
      <c r="F1787" s="44" t="s">
        <v>36</v>
      </c>
      <c r="G1787" s="24"/>
      <c r="H1787" s="38"/>
      <c r="I1787" s="39"/>
      <c r="J1787" s="38"/>
      <c r="K1787" s="40"/>
      <c r="L1787" s="41"/>
      <c r="M1787" s="41"/>
      <c r="N1787" s="42"/>
      <c r="O1787" s="41"/>
      <c r="P1787" s="42"/>
      <c r="Q1787" s="43"/>
      <c r="R1787" s="41"/>
      <c r="S1787" s="43"/>
      <c r="T1787" s="43"/>
      <c r="U1787" s="41"/>
      <c r="V1787" s="33"/>
      <c r="W1787" s="33"/>
      <c r="X1787" s="33"/>
      <c r="Y1787" s="33"/>
      <c r="Z1787" s="33"/>
      <c r="AA1787" s="34"/>
    </row>
    <row r="1788" spans="1:27" x14ac:dyDescent="0.3">
      <c r="A1788" s="12"/>
      <c r="B1788" s="13"/>
      <c r="C1788" s="14"/>
      <c r="D1788" s="45"/>
      <c r="E1788" s="45"/>
      <c r="F1788" s="45"/>
      <c r="G1788" s="24"/>
      <c r="H1788" s="38"/>
      <c r="I1788" s="39"/>
      <c r="J1788" s="38"/>
      <c r="K1788" s="40"/>
      <c r="L1788" s="41"/>
      <c r="M1788" s="41"/>
      <c r="N1788" s="42"/>
      <c r="O1788" s="41"/>
      <c r="P1788" s="42"/>
      <c r="Q1788" s="43"/>
      <c r="R1788" s="41"/>
      <c r="S1788" s="43"/>
      <c r="T1788" s="43"/>
      <c r="U1788" s="41"/>
      <c r="V1788" s="33"/>
      <c r="W1788" s="33"/>
      <c r="X1788" s="33"/>
      <c r="Y1788" s="33"/>
      <c r="Z1788" s="33"/>
      <c r="AA1788" s="34"/>
    </row>
    <row r="1789" spans="1:27" x14ac:dyDescent="0.3">
      <c r="A1789" s="12"/>
      <c r="B1789" s="13"/>
      <c r="C1789" s="14"/>
      <c r="D1789" s="46"/>
      <c r="E1789" s="46"/>
      <c r="F1789" s="46"/>
      <c r="G1789" s="47"/>
      <c r="H1789" s="48"/>
      <c r="I1789" s="49"/>
      <c r="J1789" s="48"/>
      <c r="K1789" s="50"/>
      <c r="L1789" s="51"/>
      <c r="M1789" s="51"/>
      <c r="N1789" s="52"/>
      <c r="O1789" s="51"/>
      <c r="P1789" s="52"/>
      <c r="Q1789" s="53"/>
      <c r="R1789" s="51"/>
      <c r="S1789" s="53"/>
      <c r="T1789" s="53"/>
      <c r="U1789" s="51"/>
      <c r="V1789" s="54"/>
      <c r="W1789" s="54"/>
      <c r="X1789" s="54"/>
      <c r="Y1789" s="54"/>
      <c r="Z1789" s="54"/>
      <c r="AA1789" s="55"/>
    </row>
    <row r="1790" spans="1:27" ht="16.2" x14ac:dyDescent="0.45">
      <c r="A1790" s="56">
        <v>1</v>
      </c>
      <c r="B1790" s="57" t="s">
        <v>37</v>
      </c>
      <c r="C1790" s="57">
        <v>828</v>
      </c>
      <c r="D1790" s="58">
        <v>2</v>
      </c>
      <c r="E1790" s="58">
        <v>3</v>
      </c>
      <c r="F1790" s="59">
        <v>46</v>
      </c>
      <c r="G1790" s="58">
        <v>1</v>
      </c>
      <c r="H1790" s="60">
        <f t="shared" ref="H1790:H1791" si="132">(D1790*400)+(E1790*100)+(F1790)</f>
        <v>1146</v>
      </c>
      <c r="I1790" s="61">
        <v>85</v>
      </c>
      <c r="J1790" s="62">
        <f t="shared" ref="J1790:J1791" si="133">(H1790*I1790)</f>
        <v>97410</v>
      </c>
      <c r="K1790" s="57"/>
      <c r="L1790" s="63"/>
      <c r="M1790" s="63"/>
      <c r="N1790" s="63"/>
      <c r="O1790" s="64"/>
      <c r="P1790" s="65"/>
      <c r="Q1790" s="66"/>
      <c r="R1790" s="66"/>
      <c r="S1790" s="67"/>
      <c r="T1790" s="67"/>
      <c r="U1790" s="68"/>
      <c r="V1790" s="69"/>
      <c r="W1790" s="70"/>
      <c r="X1790" s="63"/>
      <c r="Y1790" s="62">
        <f>(J1790)</f>
        <v>97410</v>
      </c>
      <c r="Z1790" s="60">
        <v>0.01</v>
      </c>
      <c r="AA1790" s="71">
        <f>Y1790*Z1790/100</f>
        <v>9.7409999999999997</v>
      </c>
    </row>
    <row r="1791" spans="1:27" ht="16.2" x14ac:dyDescent="0.45">
      <c r="A1791" s="56">
        <v>2</v>
      </c>
      <c r="B1791" s="57" t="s">
        <v>37</v>
      </c>
      <c r="C1791" s="57">
        <v>887</v>
      </c>
      <c r="D1791" s="58">
        <v>4</v>
      </c>
      <c r="E1791" s="58">
        <v>0</v>
      </c>
      <c r="F1791" s="59">
        <v>6</v>
      </c>
      <c r="G1791" s="58">
        <v>1</v>
      </c>
      <c r="H1791" s="60">
        <f t="shared" si="132"/>
        <v>1606</v>
      </c>
      <c r="I1791" s="61">
        <v>85</v>
      </c>
      <c r="J1791" s="62">
        <f t="shared" si="133"/>
        <v>136510</v>
      </c>
      <c r="K1791" s="57"/>
      <c r="L1791" s="63"/>
      <c r="M1791" s="63"/>
      <c r="N1791" s="63"/>
      <c r="O1791" s="64"/>
      <c r="P1791" s="65"/>
      <c r="Q1791" s="66"/>
      <c r="R1791" s="66"/>
      <c r="S1791" s="67"/>
      <c r="T1791" s="67"/>
      <c r="U1791" s="68"/>
      <c r="V1791" s="69"/>
      <c r="W1791" s="70"/>
      <c r="X1791" s="63"/>
      <c r="Y1791" s="62">
        <f>(J1791)</f>
        <v>136510</v>
      </c>
      <c r="Z1791" s="60">
        <v>0.01</v>
      </c>
      <c r="AA1791" s="71">
        <f>Y1791*Z1791/100</f>
        <v>13.651000000000002</v>
      </c>
    </row>
    <row r="1792" spans="1:27" ht="16.2" x14ac:dyDescent="0.45">
      <c r="A1792" s="76"/>
      <c r="B1792" s="76"/>
      <c r="C1792" s="77"/>
      <c r="D1792" s="77"/>
      <c r="E1792" s="77"/>
      <c r="F1792" s="77"/>
      <c r="G1792" s="77"/>
      <c r="H1792" s="78"/>
      <c r="I1792" s="79"/>
      <c r="J1792" s="80"/>
      <c r="K1792" s="81"/>
      <c r="L1792" s="82"/>
      <c r="M1792" s="82"/>
      <c r="N1792" s="82"/>
      <c r="O1792" s="83"/>
      <c r="P1792" s="84"/>
      <c r="Q1792" s="85"/>
      <c r="R1792" s="85"/>
      <c r="S1792" s="84"/>
      <c r="T1792" s="84"/>
      <c r="U1792" s="86"/>
      <c r="V1792" s="87"/>
      <c r="W1792" s="87"/>
      <c r="X1792" s="88"/>
      <c r="Y1792" s="89"/>
      <c r="Z1792" s="83"/>
      <c r="AA1792" s="90">
        <f>SUM(AA1790:AA1791)</f>
        <v>23.392000000000003</v>
      </c>
    </row>
    <row r="1793" spans="1:27" ht="16.2" x14ac:dyDescent="0.45">
      <c r="A1793" s="1"/>
      <c r="B1793" s="1"/>
      <c r="C1793" s="2"/>
      <c r="D1793" s="1"/>
      <c r="E1793" s="1"/>
      <c r="F1793" s="1"/>
      <c r="G1793" s="1"/>
      <c r="H1793" s="1"/>
      <c r="I1793" s="3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</row>
    <row r="1794" spans="1:27" ht="16.2" x14ac:dyDescent="0.45">
      <c r="A1794" s="91"/>
      <c r="B1794" s="92" t="s">
        <v>38</v>
      </c>
      <c r="C1794" s="93" t="s">
        <v>39</v>
      </c>
      <c r="D1794" s="93"/>
      <c r="E1794" s="94"/>
      <c r="F1794" s="95"/>
      <c r="G1794" s="95"/>
      <c r="H1794" s="92"/>
      <c r="I1794" s="92"/>
      <c r="J1794" s="92" t="s">
        <v>40</v>
      </c>
      <c r="K1794" s="92"/>
      <c r="L1794" s="92"/>
      <c r="M1794" s="92"/>
      <c r="N1794" s="92"/>
      <c r="O1794" s="96"/>
      <c r="P1794" s="96"/>
      <c r="Q1794" s="96"/>
      <c r="R1794" s="96"/>
      <c r="S1794" s="1"/>
      <c r="T1794" s="1"/>
      <c r="U1794" s="1"/>
      <c r="V1794" s="97" t="s">
        <v>41</v>
      </c>
      <c r="W1794" s="97"/>
      <c r="X1794" s="98"/>
      <c r="Y1794" s="99">
        <f>AA1792</f>
        <v>23.392000000000003</v>
      </c>
      <c r="Z1794" s="97" t="s">
        <v>42</v>
      </c>
      <c r="AA1794" s="1"/>
    </row>
    <row r="1795" spans="1:27" ht="16.2" x14ac:dyDescent="0.45">
      <c r="A1795" s="91"/>
      <c r="B1795" s="92"/>
      <c r="C1795" s="93"/>
      <c r="D1795" s="93"/>
      <c r="E1795" s="94"/>
      <c r="F1795" s="95"/>
      <c r="G1795" s="95"/>
      <c r="H1795" s="92"/>
      <c r="I1795" s="92"/>
      <c r="J1795" s="92" t="s">
        <v>43</v>
      </c>
      <c r="K1795" s="92"/>
      <c r="L1795" s="92"/>
      <c r="M1795" s="92"/>
      <c r="N1795" s="92"/>
      <c r="O1795" s="96"/>
      <c r="P1795" s="96"/>
      <c r="Q1795" s="96"/>
      <c r="R1795" s="96"/>
      <c r="S1795" s="1"/>
      <c r="T1795" s="1"/>
      <c r="U1795" s="1"/>
      <c r="V1795" s="100" t="s">
        <v>44</v>
      </c>
      <c r="W1795" s="100"/>
      <c r="X1795" s="100"/>
      <c r="Y1795" s="101">
        <f>Y1794*90%</f>
        <v>21.052800000000005</v>
      </c>
      <c r="Z1795" s="97" t="s">
        <v>42</v>
      </c>
      <c r="AA1795" s="1"/>
    </row>
    <row r="1796" spans="1:27" ht="16.2" x14ac:dyDescent="0.45">
      <c r="A1796" s="91"/>
      <c r="B1796" s="92"/>
      <c r="C1796" s="93"/>
      <c r="D1796" s="93"/>
      <c r="E1796" s="94"/>
      <c r="F1796" s="95"/>
      <c r="G1796" s="95"/>
      <c r="H1796" s="92"/>
      <c r="I1796" s="92"/>
      <c r="J1796" s="92" t="s">
        <v>45</v>
      </c>
      <c r="K1796" s="92"/>
      <c r="L1796" s="92"/>
      <c r="M1796" s="92"/>
      <c r="N1796" s="92"/>
      <c r="O1796" s="96"/>
      <c r="P1796" s="96"/>
      <c r="Q1796" s="96"/>
      <c r="R1796" s="92"/>
      <c r="S1796" s="1"/>
      <c r="T1796" s="1"/>
      <c r="U1796" s="1"/>
      <c r="V1796" s="91" t="s">
        <v>46</v>
      </c>
      <c r="W1796" s="91"/>
      <c r="X1796" s="91"/>
      <c r="Y1796" s="101">
        <f>Y1794-Y1795</f>
        <v>2.3391999999999982</v>
      </c>
      <c r="Z1796" s="97" t="s">
        <v>42</v>
      </c>
      <c r="AA1796" s="91"/>
    </row>
    <row r="1797" spans="1:27" ht="16.2" x14ac:dyDescent="0.45">
      <c r="A1797" s="91"/>
      <c r="B1797" s="92"/>
      <c r="C1797" s="93"/>
      <c r="D1797" s="93"/>
      <c r="E1797" s="94"/>
      <c r="F1797" s="95"/>
      <c r="G1797" s="95"/>
      <c r="H1797" s="92"/>
      <c r="I1797" s="94"/>
      <c r="J1797" s="92" t="s">
        <v>47</v>
      </c>
      <c r="K1797" s="94"/>
      <c r="L1797" s="94"/>
      <c r="M1797" s="94"/>
      <c r="N1797" s="94"/>
      <c r="O1797" s="96"/>
      <c r="P1797" s="96"/>
      <c r="Q1797" s="96"/>
      <c r="R1797" s="92"/>
      <c r="S1797" s="1"/>
      <c r="T1797" s="1"/>
      <c r="U1797" s="1"/>
      <c r="V1797" s="1"/>
      <c r="W1797" s="1"/>
      <c r="X1797" s="91"/>
      <c r="Y1797" s="91"/>
      <c r="Z1797" s="91"/>
      <c r="AA1797" s="91"/>
    </row>
    <row r="1798" spans="1:27" ht="16.2" x14ac:dyDescent="0.45">
      <c r="A1798" s="98"/>
      <c r="B1798" s="94"/>
      <c r="C1798" s="102"/>
      <c r="D1798" s="94"/>
      <c r="E1798" s="94"/>
      <c r="F1798" s="95"/>
      <c r="G1798" s="95"/>
      <c r="H1798" s="103"/>
      <c r="I1798" s="94"/>
      <c r="J1798" s="103" t="s">
        <v>48</v>
      </c>
      <c r="K1798" s="94"/>
      <c r="L1798" s="94"/>
      <c r="M1798" s="94"/>
      <c r="N1798" s="94"/>
      <c r="O1798" s="95"/>
      <c r="P1798" s="95"/>
      <c r="Q1798" s="95"/>
      <c r="R1798" s="95"/>
      <c r="S1798" s="4"/>
      <c r="T1798" s="4"/>
      <c r="U1798" s="4"/>
      <c r="V1798" s="4"/>
      <c r="W1798" s="4"/>
      <c r="X1798" s="4"/>
      <c r="Y1798" s="4"/>
      <c r="Z1798" s="4"/>
      <c r="AA1798" s="4"/>
    </row>
    <row r="1799" spans="1:27" ht="24" x14ac:dyDescent="0.65">
      <c r="A1799" s="104"/>
      <c r="B1799" s="104"/>
      <c r="C1799" s="104"/>
      <c r="D1799" s="104"/>
      <c r="E1799" s="104"/>
      <c r="F1799" s="104"/>
      <c r="G1799" s="104"/>
      <c r="H1799" s="104"/>
      <c r="I1799" s="104"/>
      <c r="J1799" s="104"/>
      <c r="K1799" s="104"/>
      <c r="L1799" s="104"/>
      <c r="M1799" s="104"/>
      <c r="N1799" s="104"/>
      <c r="O1799" s="104"/>
      <c r="P1799" s="104"/>
      <c r="Q1799" s="104"/>
      <c r="R1799" s="104"/>
      <c r="S1799" s="104"/>
      <c r="T1799" s="104"/>
      <c r="U1799" s="104"/>
      <c r="V1799" s="104"/>
      <c r="W1799" s="104"/>
      <c r="X1799" s="104"/>
      <c r="Y1799" s="104"/>
      <c r="Z1799" s="104"/>
      <c r="AA1799" s="104"/>
    </row>
    <row r="1800" spans="1:27" ht="24" x14ac:dyDescent="0.65">
      <c r="A1800" s="104"/>
      <c r="B1800" s="104"/>
      <c r="C1800" s="104"/>
      <c r="D1800" s="104"/>
      <c r="E1800" s="104"/>
      <c r="F1800" s="104"/>
      <c r="G1800" s="104"/>
      <c r="H1800" s="104"/>
      <c r="I1800" s="104"/>
      <c r="J1800" s="104"/>
      <c r="K1800" s="104"/>
      <c r="L1800" s="104"/>
      <c r="M1800" s="104"/>
      <c r="N1800" s="104"/>
      <c r="O1800" s="104"/>
      <c r="P1800" s="104"/>
      <c r="Q1800" s="104"/>
      <c r="R1800" s="104"/>
      <c r="S1800" s="104"/>
      <c r="T1800" s="104"/>
      <c r="U1800" s="104"/>
      <c r="V1800" s="104"/>
      <c r="W1800" s="104"/>
      <c r="X1800" s="104"/>
      <c r="Y1800" s="104"/>
      <c r="Z1800" s="104"/>
      <c r="AA1800" s="104"/>
    </row>
    <row r="1801" spans="1:27" ht="16.2" x14ac:dyDescent="0.45">
      <c r="A1801" s="4"/>
      <c r="B1801" s="4"/>
      <c r="C1801" s="105"/>
      <c r="D1801" s="4"/>
      <c r="E1801" s="4"/>
      <c r="F1801" s="4"/>
      <c r="G1801" s="4"/>
      <c r="H1801" s="4"/>
      <c r="I1801" s="106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</row>
    <row r="1802" spans="1:27" ht="16.2" x14ac:dyDescent="0.45">
      <c r="A1802" s="4"/>
      <c r="B1802" s="4"/>
      <c r="C1802" s="105"/>
      <c r="D1802" s="4"/>
      <c r="E1802" s="4"/>
      <c r="F1802" s="4"/>
      <c r="G1802" s="4"/>
      <c r="H1802" s="4"/>
      <c r="I1802" s="106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</row>
    <row r="1803" spans="1:27" ht="16.2" x14ac:dyDescent="0.45">
      <c r="A1803" s="4"/>
      <c r="B1803" s="4"/>
      <c r="C1803" s="105"/>
      <c r="D1803" s="4"/>
      <c r="E1803" s="4"/>
      <c r="F1803" s="4"/>
      <c r="G1803" s="4"/>
      <c r="H1803" s="4"/>
      <c r="I1803" s="106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</row>
    <row r="1804" spans="1:27" ht="16.2" x14ac:dyDescent="0.45">
      <c r="A1804" s="4"/>
      <c r="B1804" s="4"/>
      <c r="C1804" s="105"/>
      <c r="D1804" s="4"/>
      <c r="E1804" s="4"/>
      <c r="F1804" s="4"/>
      <c r="G1804" s="4"/>
      <c r="H1804" s="4"/>
      <c r="I1804" s="106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</row>
    <row r="1805" spans="1:27" ht="16.2" x14ac:dyDescent="0.45">
      <c r="A1805" s="4"/>
      <c r="B1805" s="4"/>
      <c r="C1805" s="105"/>
      <c r="D1805" s="4"/>
      <c r="E1805" s="4"/>
      <c r="F1805" s="4"/>
      <c r="G1805" s="4"/>
      <c r="H1805" s="4"/>
      <c r="I1805" s="106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</row>
    <row r="1806" spans="1:27" ht="16.2" x14ac:dyDescent="0.45">
      <c r="A1806" s="4"/>
      <c r="B1806" s="4"/>
      <c r="C1806" s="105"/>
      <c r="D1806" s="4"/>
      <c r="E1806" s="4"/>
      <c r="F1806" s="4"/>
      <c r="G1806" s="4"/>
      <c r="H1806" s="4"/>
      <c r="I1806" s="106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 t="s">
        <v>51</v>
      </c>
    </row>
    <row r="1807" spans="1:27" ht="18" x14ac:dyDescent="0.5">
      <c r="A1807" s="4"/>
      <c r="B1807" s="4"/>
      <c r="C1807" s="105"/>
      <c r="D1807" s="4"/>
      <c r="E1807" s="4"/>
      <c r="F1807" s="4"/>
      <c r="G1807" s="4"/>
      <c r="H1807" s="4"/>
      <c r="I1807" s="106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5" t="s">
        <v>0</v>
      </c>
    </row>
    <row r="1808" spans="1:27" ht="24" x14ac:dyDescent="0.65">
      <c r="A1808" s="6" t="s">
        <v>1</v>
      </c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</row>
    <row r="1809" spans="1:27" ht="24" x14ac:dyDescent="0.65">
      <c r="A1809" s="6" t="s">
        <v>2</v>
      </c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</row>
    <row r="1810" spans="1:27" ht="24" x14ac:dyDescent="0.65">
      <c r="A1810" s="7"/>
      <c r="B1810" s="8" t="s">
        <v>3</v>
      </c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9" t="s">
        <v>195</v>
      </c>
      <c r="N1810" s="9"/>
      <c r="O1810" s="9"/>
      <c r="P1810" s="9"/>
      <c r="Q1810" s="10" t="s">
        <v>196</v>
      </c>
      <c r="R1810" s="10"/>
      <c r="S1810" s="10" t="s">
        <v>100</v>
      </c>
      <c r="T1810" s="10"/>
      <c r="U1810" s="11" t="s">
        <v>7</v>
      </c>
      <c r="V1810" s="11"/>
      <c r="W1810" s="11"/>
      <c r="X1810" s="11"/>
      <c r="Y1810" s="11"/>
      <c r="Z1810" s="11"/>
      <c r="AA1810" s="11"/>
    </row>
    <row r="1811" spans="1:27" ht="18" x14ac:dyDescent="0.5">
      <c r="A1811" s="12" t="s">
        <v>8</v>
      </c>
      <c r="B1811" s="13" t="s">
        <v>9</v>
      </c>
      <c r="C1811" s="14" t="s">
        <v>10</v>
      </c>
      <c r="D1811" s="15" t="s">
        <v>11</v>
      </c>
      <c r="E1811" s="15"/>
      <c r="F1811" s="15"/>
      <c r="G1811" s="15"/>
      <c r="H1811" s="15"/>
      <c r="I1811" s="15"/>
      <c r="J1811" s="15"/>
      <c r="K1811" s="16" t="s">
        <v>12</v>
      </c>
      <c r="L1811" s="17"/>
      <c r="M1811" s="17"/>
      <c r="N1811" s="17"/>
      <c r="O1811" s="17"/>
      <c r="P1811" s="17"/>
      <c r="Q1811" s="17"/>
      <c r="R1811" s="17"/>
      <c r="S1811" s="17"/>
      <c r="T1811" s="17"/>
      <c r="U1811" s="18"/>
      <c r="V1811" s="19" t="s">
        <v>13</v>
      </c>
      <c r="W1811" s="19" t="s">
        <v>14</v>
      </c>
      <c r="X1811" s="19" t="s">
        <v>15</v>
      </c>
      <c r="Y1811" s="19" t="s">
        <v>16</v>
      </c>
      <c r="Z1811" s="19" t="s">
        <v>17</v>
      </c>
      <c r="AA1811" s="20" t="s">
        <v>18</v>
      </c>
    </row>
    <row r="1812" spans="1:27" ht="16.2" x14ac:dyDescent="0.45">
      <c r="A1812" s="12"/>
      <c r="B1812" s="13"/>
      <c r="C1812" s="14"/>
      <c r="D1812" s="21" t="s">
        <v>19</v>
      </c>
      <c r="E1812" s="22"/>
      <c r="F1812" s="23"/>
      <c r="G1812" s="24" t="s">
        <v>20</v>
      </c>
      <c r="H1812" s="25" t="s">
        <v>21</v>
      </c>
      <c r="I1812" s="26" t="s">
        <v>22</v>
      </c>
      <c r="J1812" s="25" t="s">
        <v>23</v>
      </c>
      <c r="K1812" s="27" t="s">
        <v>8</v>
      </c>
      <c r="L1812" s="28" t="s">
        <v>24</v>
      </c>
      <c r="M1812" s="28" t="s">
        <v>25</v>
      </c>
      <c r="N1812" s="29" t="s">
        <v>20</v>
      </c>
      <c r="O1812" s="28" t="s">
        <v>26</v>
      </c>
      <c r="P1812" s="29" t="s">
        <v>27</v>
      </c>
      <c r="Q1812" s="30" t="s">
        <v>28</v>
      </c>
      <c r="R1812" s="28" t="s">
        <v>29</v>
      </c>
      <c r="S1812" s="31" t="s">
        <v>30</v>
      </c>
      <c r="T1812" s="32"/>
      <c r="U1812" s="28" t="s">
        <v>31</v>
      </c>
      <c r="V1812" s="33"/>
      <c r="W1812" s="33"/>
      <c r="X1812" s="33"/>
      <c r="Y1812" s="33"/>
      <c r="Z1812" s="33"/>
      <c r="AA1812" s="34"/>
    </row>
    <row r="1813" spans="1:27" x14ac:dyDescent="0.3">
      <c r="A1813" s="12"/>
      <c r="B1813" s="13"/>
      <c r="C1813" s="14"/>
      <c r="D1813" s="35"/>
      <c r="E1813" s="36"/>
      <c r="F1813" s="37"/>
      <c r="G1813" s="24"/>
      <c r="H1813" s="38"/>
      <c r="I1813" s="39"/>
      <c r="J1813" s="38"/>
      <c r="K1813" s="40"/>
      <c r="L1813" s="41"/>
      <c r="M1813" s="41"/>
      <c r="N1813" s="42"/>
      <c r="O1813" s="41"/>
      <c r="P1813" s="42"/>
      <c r="Q1813" s="43"/>
      <c r="R1813" s="41"/>
      <c r="S1813" s="30" t="s">
        <v>32</v>
      </c>
      <c r="T1813" s="30" t="s">
        <v>33</v>
      </c>
      <c r="U1813" s="41"/>
      <c r="V1813" s="33"/>
      <c r="W1813" s="33"/>
      <c r="X1813" s="33"/>
      <c r="Y1813" s="33"/>
      <c r="Z1813" s="33"/>
      <c r="AA1813" s="34"/>
    </row>
    <row r="1814" spans="1:27" x14ac:dyDescent="0.3">
      <c r="A1814" s="12"/>
      <c r="B1814" s="13"/>
      <c r="C1814" s="14"/>
      <c r="D1814" s="44" t="s">
        <v>34</v>
      </c>
      <c r="E1814" s="44" t="s">
        <v>35</v>
      </c>
      <c r="F1814" s="44" t="s">
        <v>36</v>
      </c>
      <c r="G1814" s="24"/>
      <c r="H1814" s="38"/>
      <c r="I1814" s="39"/>
      <c r="J1814" s="38"/>
      <c r="K1814" s="40"/>
      <c r="L1814" s="41"/>
      <c r="M1814" s="41"/>
      <c r="N1814" s="42"/>
      <c r="O1814" s="41"/>
      <c r="P1814" s="42"/>
      <c r="Q1814" s="43"/>
      <c r="R1814" s="41"/>
      <c r="S1814" s="43"/>
      <c r="T1814" s="43"/>
      <c r="U1814" s="41"/>
      <c r="V1814" s="33"/>
      <c r="W1814" s="33"/>
      <c r="X1814" s="33"/>
      <c r="Y1814" s="33"/>
      <c r="Z1814" s="33"/>
      <c r="AA1814" s="34"/>
    </row>
    <row r="1815" spans="1:27" x14ac:dyDescent="0.3">
      <c r="A1815" s="12"/>
      <c r="B1815" s="13"/>
      <c r="C1815" s="14"/>
      <c r="D1815" s="45"/>
      <c r="E1815" s="45"/>
      <c r="F1815" s="45"/>
      <c r="G1815" s="24"/>
      <c r="H1815" s="38"/>
      <c r="I1815" s="39"/>
      <c r="J1815" s="38"/>
      <c r="K1815" s="40"/>
      <c r="L1815" s="41"/>
      <c r="M1815" s="41"/>
      <c r="N1815" s="42"/>
      <c r="O1815" s="41"/>
      <c r="P1815" s="42"/>
      <c r="Q1815" s="43"/>
      <c r="R1815" s="41"/>
      <c r="S1815" s="43"/>
      <c r="T1815" s="43"/>
      <c r="U1815" s="41"/>
      <c r="V1815" s="33"/>
      <c r="W1815" s="33"/>
      <c r="X1815" s="33"/>
      <c r="Y1815" s="33"/>
      <c r="Z1815" s="33"/>
      <c r="AA1815" s="34"/>
    </row>
    <row r="1816" spans="1:27" x14ac:dyDescent="0.3">
      <c r="A1816" s="12"/>
      <c r="B1816" s="13"/>
      <c r="C1816" s="14"/>
      <c r="D1816" s="46"/>
      <c r="E1816" s="46"/>
      <c r="F1816" s="46"/>
      <c r="G1816" s="47"/>
      <c r="H1816" s="48"/>
      <c r="I1816" s="49"/>
      <c r="J1816" s="48"/>
      <c r="K1816" s="50"/>
      <c r="L1816" s="51"/>
      <c r="M1816" s="51"/>
      <c r="N1816" s="52"/>
      <c r="O1816" s="51"/>
      <c r="P1816" s="52"/>
      <c r="Q1816" s="53"/>
      <c r="R1816" s="51"/>
      <c r="S1816" s="53"/>
      <c r="T1816" s="53"/>
      <c r="U1816" s="51"/>
      <c r="V1816" s="54"/>
      <c r="W1816" s="54"/>
      <c r="X1816" s="54"/>
      <c r="Y1816" s="54"/>
      <c r="Z1816" s="54"/>
      <c r="AA1816" s="55"/>
    </row>
    <row r="1817" spans="1:27" ht="16.2" x14ac:dyDescent="0.45">
      <c r="A1817" s="56">
        <v>1</v>
      </c>
      <c r="B1817" s="57" t="s">
        <v>37</v>
      </c>
      <c r="C1817" s="57">
        <v>844</v>
      </c>
      <c r="D1817" s="58">
        <v>1</v>
      </c>
      <c r="E1817" s="58">
        <v>0</v>
      </c>
      <c r="F1817" s="59">
        <v>63</v>
      </c>
      <c r="G1817" s="58">
        <v>1</v>
      </c>
      <c r="H1817" s="60">
        <f t="shared" ref="H1817" si="134">(D1817*400)+(E1817*100)+(F1817)</f>
        <v>463</v>
      </c>
      <c r="I1817" s="61">
        <v>85</v>
      </c>
      <c r="J1817" s="62">
        <f t="shared" ref="J1817" si="135">(H1817*I1817)</f>
        <v>39355</v>
      </c>
      <c r="K1817" s="57"/>
      <c r="L1817" s="63"/>
      <c r="M1817" s="63"/>
      <c r="N1817" s="63"/>
      <c r="O1817" s="64"/>
      <c r="P1817" s="65"/>
      <c r="Q1817" s="66"/>
      <c r="R1817" s="66"/>
      <c r="S1817" s="67"/>
      <c r="T1817" s="67"/>
      <c r="U1817" s="68"/>
      <c r="V1817" s="69"/>
      <c r="W1817" s="70"/>
      <c r="X1817" s="63"/>
      <c r="Y1817" s="62">
        <f>(J1817)</f>
        <v>39355</v>
      </c>
      <c r="Z1817" s="60">
        <v>0.01</v>
      </c>
      <c r="AA1817" s="71">
        <f>Y1817*Z1817/100</f>
        <v>3.9355000000000002</v>
      </c>
    </row>
    <row r="1818" spans="1:27" ht="16.2" x14ac:dyDescent="0.45">
      <c r="A1818" s="57"/>
      <c r="B1818" s="57"/>
      <c r="C1818" s="57"/>
      <c r="D1818" s="58"/>
      <c r="E1818" s="58"/>
      <c r="F1818" s="59"/>
      <c r="G1818" s="58"/>
      <c r="H1818" s="72"/>
      <c r="I1818" s="61"/>
      <c r="J1818" s="62"/>
      <c r="K1818" s="57"/>
      <c r="L1818" s="63"/>
      <c r="M1818" s="63"/>
      <c r="N1818" s="63"/>
      <c r="O1818" s="64"/>
      <c r="P1818" s="73"/>
      <c r="Q1818" s="66"/>
      <c r="R1818" s="66"/>
      <c r="S1818" s="67"/>
      <c r="T1818" s="67"/>
      <c r="U1818" s="68"/>
      <c r="V1818" s="74"/>
      <c r="W1818" s="75"/>
      <c r="X1818" s="63"/>
      <c r="Y1818" s="62"/>
      <c r="Z1818" s="60"/>
      <c r="AA1818" s="71"/>
    </row>
    <row r="1819" spans="1:27" ht="16.2" x14ac:dyDescent="0.45">
      <c r="A1819" s="76"/>
      <c r="B1819" s="76"/>
      <c r="C1819" s="77"/>
      <c r="D1819" s="77"/>
      <c r="E1819" s="77"/>
      <c r="F1819" s="77"/>
      <c r="G1819" s="77"/>
      <c r="H1819" s="78"/>
      <c r="I1819" s="79"/>
      <c r="J1819" s="80"/>
      <c r="K1819" s="81"/>
      <c r="L1819" s="82"/>
      <c r="M1819" s="82"/>
      <c r="N1819" s="82"/>
      <c r="O1819" s="83"/>
      <c r="P1819" s="84"/>
      <c r="Q1819" s="85"/>
      <c r="R1819" s="85"/>
      <c r="S1819" s="84"/>
      <c r="T1819" s="84"/>
      <c r="U1819" s="86"/>
      <c r="V1819" s="87"/>
      <c r="W1819" s="87"/>
      <c r="X1819" s="88"/>
      <c r="Y1819" s="89"/>
      <c r="Z1819" s="83"/>
      <c r="AA1819" s="90">
        <f>SUM(AA1817:AA1818)</f>
        <v>3.9355000000000002</v>
      </c>
    </row>
    <row r="1820" spans="1:27" ht="16.2" x14ac:dyDescent="0.45">
      <c r="A1820" s="1"/>
      <c r="B1820" s="1"/>
      <c r="C1820" s="2"/>
      <c r="D1820" s="1"/>
      <c r="E1820" s="1"/>
      <c r="F1820" s="1"/>
      <c r="G1820" s="1"/>
      <c r="H1820" s="1"/>
      <c r="I1820" s="3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</row>
    <row r="1821" spans="1:27" ht="16.2" x14ac:dyDescent="0.45">
      <c r="A1821" s="91"/>
      <c r="B1821" s="92" t="s">
        <v>38</v>
      </c>
      <c r="C1821" s="93" t="s">
        <v>39</v>
      </c>
      <c r="D1821" s="93"/>
      <c r="E1821" s="94"/>
      <c r="F1821" s="95"/>
      <c r="G1821" s="95"/>
      <c r="H1821" s="92"/>
      <c r="I1821" s="92"/>
      <c r="J1821" s="92" t="s">
        <v>40</v>
      </c>
      <c r="K1821" s="92"/>
      <c r="L1821" s="92"/>
      <c r="M1821" s="92"/>
      <c r="N1821" s="92"/>
      <c r="O1821" s="96"/>
      <c r="P1821" s="96"/>
      <c r="Q1821" s="96"/>
      <c r="R1821" s="96"/>
      <c r="S1821" s="1"/>
      <c r="T1821" s="1"/>
      <c r="U1821" s="1"/>
      <c r="V1821" s="97" t="s">
        <v>41</v>
      </c>
      <c r="W1821" s="97"/>
      <c r="X1821" s="98"/>
      <c r="Y1821" s="99">
        <f>AA1819</f>
        <v>3.9355000000000002</v>
      </c>
      <c r="Z1821" s="97" t="s">
        <v>42</v>
      </c>
      <c r="AA1821" s="1"/>
    </row>
    <row r="1822" spans="1:27" ht="16.2" x14ac:dyDescent="0.45">
      <c r="A1822" s="91"/>
      <c r="B1822" s="92"/>
      <c r="C1822" s="93"/>
      <c r="D1822" s="93"/>
      <c r="E1822" s="94"/>
      <c r="F1822" s="95"/>
      <c r="G1822" s="95"/>
      <c r="H1822" s="92"/>
      <c r="I1822" s="92"/>
      <c r="J1822" s="92" t="s">
        <v>43</v>
      </c>
      <c r="K1822" s="92"/>
      <c r="L1822" s="92"/>
      <c r="M1822" s="92"/>
      <c r="N1822" s="92"/>
      <c r="O1822" s="96"/>
      <c r="P1822" s="96"/>
      <c r="Q1822" s="96"/>
      <c r="R1822" s="96"/>
      <c r="S1822" s="1"/>
      <c r="T1822" s="1"/>
      <c r="U1822" s="1"/>
      <c r="V1822" s="100" t="s">
        <v>44</v>
      </c>
      <c r="W1822" s="100"/>
      <c r="X1822" s="100"/>
      <c r="Y1822" s="101">
        <f>Y1821*90%</f>
        <v>3.5419500000000004</v>
      </c>
      <c r="Z1822" s="97" t="s">
        <v>42</v>
      </c>
      <c r="AA1822" s="1"/>
    </row>
    <row r="1823" spans="1:27" ht="16.2" x14ac:dyDescent="0.45">
      <c r="A1823" s="91"/>
      <c r="B1823" s="92"/>
      <c r="C1823" s="93"/>
      <c r="D1823" s="93"/>
      <c r="E1823" s="94"/>
      <c r="F1823" s="95"/>
      <c r="G1823" s="95"/>
      <c r="H1823" s="92"/>
      <c r="I1823" s="92"/>
      <c r="J1823" s="92" t="s">
        <v>45</v>
      </c>
      <c r="K1823" s="92"/>
      <c r="L1823" s="92"/>
      <c r="M1823" s="92"/>
      <c r="N1823" s="92"/>
      <c r="O1823" s="96"/>
      <c r="P1823" s="96"/>
      <c r="Q1823" s="96"/>
      <c r="R1823" s="92"/>
      <c r="S1823" s="1"/>
      <c r="T1823" s="1"/>
      <c r="U1823" s="1"/>
      <c r="V1823" s="91" t="s">
        <v>46</v>
      </c>
      <c r="W1823" s="91"/>
      <c r="X1823" s="91"/>
      <c r="Y1823" s="101">
        <f>Y1821-Y1822</f>
        <v>0.39354999999999984</v>
      </c>
      <c r="Z1823" s="97" t="s">
        <v>42</v>
      </c>
      <c r="AA1823" s="91"/>
    </row>
    <row r="1824" spans="1:27" ht="16.2" x14ac:dyDescent="0.45">
      <c r="A1824" s="91"/>
      <c r="B1824" s="92"/>
      <c r="C1824" s="93"/>
      <c r="D1824" s="93"/>
      <c r="E1824" s="94"/>
      <c r="F1824" s="95"/>
      <c r="G1824" s="95"/>
      <c r="H1824" s="92"/>
      <c r="I1824" s="94"/>
      <c r="J1824" s="92" t="s">
        <v>47</v>
      </c>
      <c r="K1824" s="94"/>
      <c r="L1824" s="94"/>
      <c r="M1824" s="94"/>
      <c r="N1824" s="94"/>
      <c r="O1824" s="96"/>
      <c r="P1824" s="96"/>
      <c r="Q1824" s="96"/>
      <c r="R1824" s="92"/>
      <c r="S1824" s="1"/>
      <c r="T1824" s="1"/>
      <c r="U1824" s="1"/>
      <c r="V1824" s="1"/>
      <c r="W1824" s="1"/>
      <c r="X1824" s="91"/>
      <c r="Y1824" s="91"/>
      <c r="Z1824" s="91"/>
      <c r="AA1824" s="91"/>
    </row>
    <row r="1825" spans="1:27" ht="16.2" x14ac:dyDescent="0.45">
      <c r="A1825" s="98"/>
      <c r="B1825" s="94"/>
      <c r="C1825" s="102"/>
      <c r="D1825" s="94"/>
      <c r="E1825" s="94"/>
      <c r="F1825" s="95"/>
      <c r="G1825" s="95"/>
      <c r="H1825" s="103"/>
      <c r="I1825" s="94"/>
      <c r="J1825" s="103" t="s">
        <v>48</v>
      </c>
      <c r="K1825" s="94"/>
      <c r="L1825" s="94"/>
      <c r="M1825" s="94"/>
      <c r="N1825" s="94"/>
      <c r="O1825" s="95"/>
      <c r="P1825" s="95"/>
      <c r="Q1825" s="95"/>
      <c r="R1825" s="95"/>
      <c r="S1825" s="4"/>
      <c r="T1825" s="4"/>
      <c r="U1825" s="4"/>
      <c r="V1825" s="4"/>
      <c r="W1825" s="4"/>
      <c r="X1825" s="4"/>
      <c r="Y1825" s="4"/>
      <c r="Z1825" s="4"/>
      <c r="AA1825" s="4"/>
    </row>
    <row r="1826" spans="1:27" ht="24" x14ac:dyDescent="0.65">
      <c r="A1826" s="104"/>
      <c r="B1826" s="104"/>
      <c r="C1826" s="104"/>
      <c r="D1826" s="104"/>
      <c r="E1826" s="104"/>
      <c r="F1826" s="104"/>
      <c r="G1826" s="104"/>
      <c r="H1826" s="104"/>
      <c r="I1826" s="104"/>
      <c r="J1826" s="104"/>
      <c r="K1826" s="104"/>
      <c r="L1826" s="104"/>
      <c r="M1826" s="104"/>
      <c r="N1826" s="104"/>
      <c r="O1826" s="104"/>
      <c r="P1826" s="104"/>
      <c r="Q1826" s="104"/>
      <c r="R1826" s="104"/>
      <c r="S1826" s="104"/>
      <c r="T1826" s="104"/>
      <c r="U1826" s="104"/>
      <c r="V1826" s="104"/>
      <c r="W1826" s="104"/>
      <c r="X1826" s="104"/>
      <c r="Y1826" s="104"/>
      <c r="Z1826" s="104"/>
      <c r="AA1826" s="104"/>
    </row>
    <row r="1827" spans="1:27" ht="24" x14ac:dyDescent="0.65">
      <c r="A1827" s="104"/>
      <c r="B1827" s="104"/>
      <c r="C1827" s="104"/>
      <c r="D1827" s="104"/>
      <c r="E1827" s="104"/>
      <c r="F1827" s="104"/>
      <c r="G1827" s="104"/>
      <c r="H1827" s="104"/>
      <c r="I1827" s="104"/>
      <c r="J1827" s="104"/>
      <c r="K1827" s="104"/>
      <c r="L1827" s="104"/>
      <c r="M1827" s="104"/>
      <c r="N1827" s="104"/>
      <c r="O1827" s="104"/>
      <c r="P1827" s="104"/>
      <c r="Q1827" s="104"/>
      <c r="R1827" s="104"/>
      <c r="S1827" s="104"/>
      <c r="T1827" s="104"/>
      <c r="U1827" s="104"/>
      <c r="V1827" s="104"/>
      <c r="W1827" s="104"/>
      <c r="X1827" s="104"/>
      <c r="Y1827" s="104"/>
      <c r="Z1827" s="104"/>
      <c r="AA1827" s="104"/>
    </row>
    <row r="1828" spans="1:27" ht="16.2" x14ac:dyDescent="0.45">
      <c r="A1828" s="4"/>
      <c r="B1828" s="4"/>
      <c r="C1828" s="105"/>
      <c r="D1828" s="4"/>
      <c r="E1828" s="4"/>
      <c r="F1828" s="4"/>
      <c r="G1828" s="4"/>
      <c r="H1828" s="4"/>
      <c r="I1828" s="106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</row>
    <row r="1829" spans="1:27" ht="16.2" x14ac:dyDescent="0.45">
      <c r="A1829" s="4"/>
      <c r="B1829" s="4"/>
      <c r="C1829" s="105"/>
      <c r="D1829" s="4"/>
      <c r="E1829" s="4"/>
      <c r="F1829" s="4"/>
      <c r="G1829" s="4"/>
      <c r="H1829" s="4"/>
      <c r="I1829" s="106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</row>
    <row r="1830" spans="1:27" ht="16.2" x14ac:dyDescent="0.45">
      <c r="A1830" s="4"/>
      <c r="B1830" s="4"/>
      <c r="C1830" s="105"/>
      <c r="D1830" s="4"/>
      <c r="E1830" s="4"/>
      <c r="F1830" s="4"/>
      <c r="G1830" s="4"/>
      <c r="H1830" s="4"/>
      <c r="I1830" s="106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</row>
    <row r="1831" spans="1:27" ht="16.2" x14ac:dyDescent="0.45">
      <c r="A1831" s="4"/>
      <c r="B1831" s="4"/>
      <c r="C1831" s="105"/>
      <c r="D1831" s="4"/>
      <c r="E1831" s="4"/>
      <c r="F1831" s="4"/>
      <c r="G1831" s="4"/>
      <c r="H1831" s="4"/>
      <c r="I1831" s="106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</row>
    <row r="1832" spans="1:27" ht="16.2" x14ac:dyDescent="0.45">
      <c r="A1832" s="4"/>
      <c r="B1832" s="4"/>
      <c r="C1832" s="105"/>
      <c r="D1832" s="4"/>
      <c r="E1832" s="4"/>
      <c r="F1832" s="4"/>
      <c r="G1832" s="4"/>
      <c r="H1832" s="4"/>
      <c r="I1832" s="106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</row>
    <row r="1833" spans="1:27" ht="16.2" x14ac:dyDescent="0.45">
      <c r="A1833" s="4"/>
      <c r="B1833" s="4"/>
      <c r="C1833" s="105"/>
      <c r="D1833" s="4"/>
      <c r="E1833" s="4"/>
      <c r="F1833" s="4"/>
      <c r="G1833" s="4"/>
      <c r="H1833" s="4"/>
      <c r="I1833" s="106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 t="s">
        <v>51</v>
      </c>
    </row>
    <row r="1834" spans="1:27" ht="18" x14ac:dyDescent="0.5">
      <c r="A1834" s="4"/>
      <c r="B1834" s="4"/>
      <c r="C1834" s="105"/>
      <c r="D1834" s="4"/>
      <c r="E1834" s="4"/>
      <c r="F1834" s="4"/>
      <c r="G1834" s="4"/>
      <c r="H1834" s="4"/>
      <c r="I1834" s="106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5" t="s">
        <v>0</v>
      </c>
    </row>
    <row r="1835" spans="1:27" ht="24" x14ac:dyDescent="0.65">
      <c r="A1835" s="6" t="s">
        <v>1</v>
      </c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</row>
    <row r="1836" spans="1:27" ht="24" x14ac:dyDescent="0.65">
      <c r="A1836" s="6" t="s">
        <v>2</v>
      </c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</row>
    <row r="1837" spans="1:27" ht="24" x14ac:dyDescent="0.65">
      <c r="A1837" s="7"/>
      <c r="B1837" s="8" t="s">
        <v>3</v>
      </c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9" t="s">
        <v>197</v>
      </c>
      <c r="N1837" s="9"/>
      <c r="O1837" s="9"/>
      <c r="P1837" s="9"/>
      <c r="Q1837" s="10" t="s">
        <v>129</v>
      </c>
      <c r="R1837" s="10"/>
      <c r="S1837" s="10" t="s">
        <v>130</v>
      </c>
      <c r="T1837" s="10"/>
      <c r="U1837" s="11" t="s">
        <v>7</v>
      </c>
      <c r="V1837" s="11"/>
      <c r="W1837" s="11"/>
      <c r="X1837" s="11"/>
      <c r="Y1837" s="11"/>
      <c r="Z1837" s="11"/>
      <c r="AA1837" s="11"/>
    </row>
    <row r="1838" spans="1:27" ht="18" x14ac:dyDescent="0.5">
      <c r="A1838" s="12" t="s">
        <v>8</v>
      </c>
      <c r="B1838" s="13" t="s">
        <v>9</v>
      </c>
      <c r="C1838" s="14" t="s">
        <v>10</v>
      </c>
      <c r="D1838" s="15" t="s">
        <v>11</v>
      </c>
      <c r="E1838" s="15"/>
      <c r="F1838" s="15"/>
      <c r="G1838" s="15"/>
      <c r="H1838" s="15"/>
      <c r="I1838" s="15"/>
      <c r="J1838" s="15"/>
      <c r="K1838" s="16" t="s">
        <v>12</v>
      </c>
      <c r="L1838" s="17"/>
      <c r="M1838" s="17"/>
      <c r="N1838" s="17"/>
      <c r="O1838" s="17"/>
      <c r="P1838" s="17"/>
      <c r="Q1838" s="17"/>
      <c r="R1838" s="17"/>
      <c r="S1838" s="17"/>
      <c r="T1838" s="17"/>
      <c r="U1838" s="18"/>
      <c r="V1838" s="19" t="s">
        <v>13</v>
      </c>
      <c r="W1838" s="19" t="s">
        <v>14</v>
      </c>
      <c r="X1838" s="19" t="s">
        <v>15</v>
      </c>
      <c r="Y1838" s="19" t="s">
        <v>16</v>
      </c>
      <c r="Z1838" s="19" t="s">
        <v>17</v>
      </c>
      <c r="AA1838" s="20" t="s">
        <v>18</v>
      </c>
    </row>
    <row r="1839" spans="1:27" ht="16.2" x14ac:dyDescent="0.45">
      <c r="A1839" s="12"/>
      <c r="B1839" s="13"/>
      <c r="C1839" s="14"/>
      <c r="D1839" s="21" t="s">
        <v>19</v>
      </c>
      <c r="E1839" s="22"/>
      <c r="F1839" s="23"/>
      <c r="G1839" s="24" t="s">
        <v>20</v>
      </c>
      <c r="H1839" s="25" t="s">
        <v>21</v>
      </c>
      <c r="I1839" s="26" t="s">
        <v>22</v>
      </c>
      <c r="J1839" s="25" t="s">
        <v>23</v>
      </c>
      <c r="K1839" s="27" t="s">
        <v>8</v>
      </c>
      <c r="L1839" s="28" t="s">
        <v>24</v>
      </c>
      <c r="M1839" s="28" t="s">
        <v>25</v>
      </c>
      <c r="N1839" s="29" t="s">
        <v>20</v>
      </c>
      <c r="O1839" s="28" t="s">
        <v>26</v>
      </c>
      <c r="P1839" s="29" t="s">
        <v>27</v>
      </c>
      <c r="Q1839" s="30" t="s">
        <v>28</v>
      </c>
      <c r="R1839" s="28" t="s">
        <v>29</v>
      </c>
      <c r="S1839" s="31" t="s">
        <v>30</v>
      </c>
      <c r="T1839" s="32"/>
      <c r="U1839" s="28" t="s">
        <v>31</v>
      </c>
      <c r="V1839" s="33"/>
      <c r="W1839" s="33"/>
      <c r="X1839" s="33"/>
      <c r="Y1839" s="33"/>
      <c r="Z1839" s="33"/>
      <c r="AA1839" s="34"/>
    </row>
    <row r="1840" spans="1:27" x14ac:dyDescent="0.3">
      <c r="A1840" s="12"/>
      <c r="B1840" s="13"/>
      <c r="C1840" s="14"/>
      <c r="D1840" s="35"/>
      <c r="E1840" s="36"/>
      <c r="F1840" s="37"/>
      <c r="G1840" s="24"/>
      <c r="H1840" s="38"/>
      <c r="I1840" s="39"/>
      <c r="J1840" s="38"/>
      <c r="K1840" s="40"/>
      <c r="L1840" s="41"/>
      <c r="M1840" s="41"/>
      <c r="N1840" s="42"/>
      <c r="O1840" s="41"/>
      <c r="P1840" s="42"/>
      <c r="Q1840" s="43"/>
      <c r="R1840" s="41"/>
      <c r="S1840" s="30" t="s">
        <v>32</v>
      </c>
      <c r="T1840" s="30" t="s">
        <v>33</v>
      </c>
      <c r="U1840" s="41"/>
      <c r="V1840" s="33"/>
      <c r="W1840" s="33"/>
      <c r="X1840" s="33"/>
      <c r="Y1840" s="33"/>
      <c r="Z1840" s="33"/>
      <c r="AA1840" s="34"/>
    </row>
    <row r="1841" spans="1:27" x14ac:dyDescent="0.3">
      <c r="A1841" s="12"/>
      <c r="B1841" s="13"/>
      <c r="C1841" s="14"/>
      <c r="D1841" s="44" t="s">
        <v>34</v>
      </c>
      <c r="E1841" s="44" t="s">
        <v>35</v>
      </c>
      <c r="F1841" s="44" t="s">
        <v>36</v>
      </c>
      <c r="G1841" s="24"/>
      <c r="H1841" s="38"/>
      <c r="I1841" s="39"/>
      <c r="J1841" s="38"/>
      <c r="K1841" s="40"/>
      <c r="L1841" s="41"/>
      <c r="M1841" s="41"/>
      <c r="N1841" s="42"/>
      <c r="O1841" s="41"/>
      <c r="P1841" s="42"/>
      <c r="Q1841" s="43"/>
      <c r="R1841" s="41"/>
      <c r="S1841" s="43"/>
      <c r="T1841" s="43"/>
      <c r="U1841" s="41"/>
      <c r="V1841" s="33"/>
      <c r="W1841" s="33"/>
      <c r="X1841" s="33"/>
      <c r="Y1841" s="33"/>
      <c r="Z1841" s="33"/>
      <c r="AA1841" s="34"/>
    </row>
    <row r="1842" spans="1:27" x14ac:dyDescent="0.3">
      <c r="A1842" s="12"/>
      <c r="B1842" s="13"/>
      <c r="C1842" s="14"/>
      <c r="D1842" s="45"/>
      <c r="E1842" s="45"/>
      <c r="F1842" s="45"/>
      <c r="G1842" s="24"/>
      <c r="H1842" s="38"/>
      <c r="I1842" s="39"/>
      <c r="J1842" s="38"/>
      <c r="K1842" s="40"/>
      <c r="L1842" s="41"/>
      <c r="M1842" s="41"/>
      <c r="N1842" s="42"/>
      <c r="O1842" s="41"/>
      <c r="P1842" s="42"/>
      <c r="Q1842" s="43"/>
      <c r="R1842" s="41"/>
      <c r="S1842" s="43"/>
      <c r="T1842" s="43"/>
      <c r="U1842" s="41"/>
      <c r="V1842" s="33"/>
      <c r="W1842" s="33"/>
      <c r="X1842" s="33"/>
      <c r="Y1842" s="33"/>
      <c r="Z1842" s="33"/>
      <c r="AA1842" s="34"/>
    </row>
    <row r="1843" spans="1:27" x14ac:dyDescent="0.3">
      <c r="A1843" s="12"/>
      <c r="B1843" s="13"/>
      <c r="C1843" s="14"/>
      <c r="D1843" s="46"/>
      <c r="E1843" s="46"/>
      <c r="F1843" s="46"/>
      <c r="G1843" s="47"/>
      <c r="H1843" s="48"/>
      <c r="I1843" s="49"/>
      <c r="J1843" s="48"/>
      <c r="K1843" s="50"/>
      <c r="L1843" s="51"/>
      <c r="M1843" s="51"/>
      <c r="N1843" s="52"/>
      <c r="O1843" s="51"/>
      <c r="P1843" s="52"/>
      <c r="Q1843" s="53"/>
      <c r="R1843" s="51"/>
      <c r="S1843" s="53"/>
      <c r="T1843" s="53"/>
      <c r="U1843" s="51"/>
      <c r="V1843" s="54"/>
      <c r="W1843" s="54"/>
      <c r="X1843" s="54"/>
      <c r="Y1843" s="54"/>
      <c r="Z1843" s="54"/>
      <c r="AA1843" s="55"/>
    </row>
    <row r="1844" spans="1:27" ht="16.2" x14ac:dyDescent="0.45">
      <c r="A1844" s="56">
        <v>1</v>
      </c>
      <c r="B1844" s="57" t="s">
        <v>37</v>
      </c>
      <c r="C1844" s="57">
        <v>867</v>
      </c>
      <c r="D1844" s="58">
        <v>0</v>
      </c>
      <c r="E1844" s="58">
        <v>2</v>
      </c>
      <c r="F1844" s="59">
        <v>83</v>
      </c>
      <c r="G1844" s="58">
        <v>1</v>
      </c>
      <c r="H1844" s="60">
        <f t="shared" ref="H1844" si="136">(D1844*400)+(E1844*100)+(F1844)</f>
        <v>283</v>
      </c>
      <c r="I1844" s="61">
        <v>85</v>
      </c>
      <c r="J1844" s="62">
        <f t="shared" ref="J1844" si="137">(H1844*I1844)</f>
        <v>24055</v>
      </c>
      <c r="K1844" s="57"/>
      <c r="L1844" s="63"/>
      <c r="M1844" s="63"/>
      <c r="N1844" s="63"/>
      <c r="O1844" s="64"/>
      <c r="P1844" s="65"/>
      <c r="Q1844" s="66"/>
      <c r="R1844" s="66"/>
      <c r="S1844" s="67"/>
      <c r="T1844" s="67"/>
      <c r="U1844" s="68"/>
      <c r="V1844" s="69"/>
      <c r="W1844" s="70"/>
      <c r="X1844" s="63"/>
      <c r="Y1844" s="62">
        <f>(J1844)</f>
        <v>24055</v>
      </c>
      <c r="Z1844" s="60">
        <v>0.01</v>
      </c>
      <c r="AA1844" s="71">
        <f>Y1844*Z1844/100</f>
        <v>2.4055</v>
      </c>
    </row>
    <row r="1845" spans="1:27" ht="16.2" x14ac:dyDescent="0.45">
      <c r="A1845" s="57"/>
      <c r="B1845" s="57"/>
      <c r="C1845" s="57"/>
      <c r="D1845" s="58"/>
      <c r="E1845" s="58"/>
      <c r="F1845" s="59"/>
      <c r="G1845" s="58"/>
      <c r="H1845" s="72"/>
      <c r="I1845" s="61"/>
      <c r="J1845" s="62"/>
      <c r="K1845" s="57"/>
      <c r="L1845" s="63"/>
      <c r="M1845" s="63"/>
      <c r="N1845" s="63"/>
      <c r="O1845" s="64"/>
      <c r="P1845" s="73"/>
      <c r="Q1845" s="66"/>
      <c r="R1845" s="66"/>
      <c r="S1845" s="67"/>
      <c r="T1845" s="67"/>
      <c r="U1845" s="68"/>
      <c r="V1845" s="74"/>
      <c r="W1845" s="75"/>
      <c r="X1845" s="63"/>
      <c r="Y1845" s="62"/>
      <c r="Z1845" s="60"/>
      <c r="AA1845" s="71"/>
    </row>
    <row r="1846" spans="1:27" ht="16.2" x14ac:dyDescent="0.45">
      <c r="A1846" s="76"/>
      <c r="B1846" s="76"/>
      <c r="C1846" s="77"/>
      <c r="D1846" s="77"/>
      <c r="E1846" s="77"/>
      <c r="F1846" s="77"/>
      <c r="G1846" s="77"/>
      <c r="H1846" s="78"/>
      <c r="I1846" s="79"/>
      <c r="J1846" s="80"/>
      <c r="K1846" s="81"/>
      <c r="L1846" s="82"/>
      <c r="M1846" s="82"/>
      <c r="N1846" s="82"/>
      <c r="O1846" s="83"/>
      <c r="P1846" s="84"/>
      <c r="Q1846" s="85"/>
      <c r="R1846" s="85"/>
      <c r="S1846" s="84"/>
      <c r="T1846" s="84"/>
      <c r="U1846" s="86"/>
      <c r="V1846" s="87"/>
      <c r="W1846" s="87"/>
      <c r="X1846" s="88"/>
      <c r="Y1846" s="89"/>
      <c r="Z1846" s="83"/>
      <c r="AA1846" s="90">
        <f>SUM(AA1844:AA1845)</f>
        <v>2.4055</v>
      </c>
    </row>
    <row r="1847" spans="1:27" ht="16.2" x14ac:dyDescent="0.45">
      <c r="A1847" s="1"/>
      <c r="B1847" s="1"/>
      <c r="C1847" s="2"/>
      <c r="D1847" s="1"/>
      <c r="E1847" s="1"/>
      <c r="F1847" s="1"/>
      <c r="G1847" s="1"/>
      <c r="H1847" s="1"/>
      <c r="I1847" s="3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</row>
    <row r="1848" spans="1:27" ht="16.2" x14ac:dyDescent="0.45">
      <c r="A1848" s="91"/>
      <c r="B1848" s="92" t="s">
        <v>38</v>
      </c>
      <c r="C1848" s="93" t="s">
        <v>39</v>
      </c>
      <c r="D1848" s="93"/>
      <c r="E1848" s="94"/>
      <c r="F1848" s="95"/>
      <c r="G1848" s="95"/>
      <c r="H1848" s="92"/>
      <c r="I1848" s="92"/>
      <c r="J1848" s="92" t="s">
        <v>40</v>
      </c>
      <c r="K1848" s="92"/>
      <c r="L1848" s="92"/>
      <c r="M1848" s="92"/>
      <c r="N1848" s="92"/>
      <c r="O1848" s="96"/>
      <c r="P1848" s="96"/>
      <c r="Q1848" s="96"/>
      <c r="R1848" s="96"/>
      <c r="S1848" s="1"/>
      <c r="T1848" s="1"/>
      <c r="U1848" s="1"/>
      <c r="V1848" s="97" t="s">
        <v>41</v>
      </c>
      <c r="W1848" s="97"/>
      <c r="X1848" s="98"/>
      <c r="Y1848" s="99">
        <f>AA1846</f>
        <v>2.4055</v>
      </c>
      <c r="Z1848" s="97" t="s">
        <v>42</v>
      </c>
      <c r="AA1848" s="1"/>
    </row>
    <row r="1849" spans="1:27" ht="16.2" x14ac:dyDescent="0.45">
      <c r="A1849" s="91"/>
      <c r="B1849" s="92"/>
      <c r="C1849" s="93"/>
      <c r="D1849" s="93"/>
      <c r="E1849" s="94"/>
      <c r="F1849" s="95"/>
      <c r="G1849" s="95"/>
      <c r="H1849" s="92"/>
      <c r="I1849" s="92"/>
      <c r="J1849" s="92" t="s">
        <v>43</v>
      </c>
      <c r="K1849" s="92"/>
      <c r="L1849" s="92"/>
      <c r="M1849" s="92"/>
      <c r="N1849" s="92"/>
      <c r="O1849" s="96"/>
      <c r="P1849" s="96"/>
      <c r="Q1849" s="96"/>
      <c r="R1849" s="96"/>
      <c r="S1849" s="1"/>
      <c r="T1849" s="1"/>
      <c r="U1849" s="1"/>
      <c r="V1849" s="100" t="s">
        <v>44</v>
      </c>
      <c r="W1849" s="100"/>
      <c r="X1849" s="100"/>
      <c r="Y1849" s="101">
        <f>Y1848*90%</f>
        <v>2.1649500000000002</v>
      </c>
      <c r="Z1849" s="97" t="s">
        <v>42</v>
      </c>
      <c r="AA1849" s="1"/>
    </row>
    <row r="1850" spans="1:27" ht="16.2" x14ac:dyDescent="0.45">
      <c r="A1850" s="91"/>
      <c r="B1850" s="92"/>
      <c r="C1850" s="93"/>
      <c r="D1850" s="93"/>
      <c r="E1850" s="94"/>
      <c r="F1850" s="95"/>
      <c r="G1850" s="95"/>
      <c r="H1850" s="92"/>
      <c r="I1850" s="92"/>
      <c r="J1850" s="92" t="s">
        <v>45</v>
      </c>
      <c r="K1850" s="92"/>
      <c r="L1850" s="92"/>
      <c r="M1850" s="92"/>
      <c r="N1850" s="92"/>
      <c r="O1850" s="96"/>
      <c r="P1850" s="96"/>
      <c r="Q1850" s="96"/>
      <c r="R1850" s="92"/>
      <c r="S1850" s="1"/>
      <c r="T1850" s="1"/>
      <c r="U1850" s="1"/>
      <c r="V1850" s="91" t="s">
        <v>46</v>
      </c>
      <c r="W1850" s="91"/>
      <c r="X1850" s="91"/>
      <c r="Y1850" s="101">
        <f>Y1848-Y1849</f>
        <v>0.24054999999999982</v>
      </c>
      <c r="Z1850" s="97" t="s">
        <v>42</v>
      </c>
      <c r="AA1850" s="91"/>
    </row>
    <row r="1851" spans="1:27" ht="16.2" x14ac:dyDescent="0.45">
      <c r="A1851" s="91"/>
      <c r="B1851" s="92"/>
      <c r="C1851" s="93"/>
      <c r="D1851" s="93"/>
      <c r="E1851" s="94"/>
      <c r="F1851" s="95"/>
      <c r="G1851" s="95"/>
      <c r="H1851" s="92"/>
      <c r="I1851" s="94"/>
      <c r="J1851" s="92" t="s">
        <v>47</v>
      </c>
      <c r="K1851" s="94"/>
      <c r="L1851" s="94"/>
      <c r="M1851" s="94"/>
      <c r="N1851" s="94"/>
      <c r="O1851" s="96"/>
      <c r="P1851" s="96"/>
      <c r="Q1851" s="96"/>
      <c r="R1851" s="92"/>
      <c r="S1851" s="1"/>
      <c r="T1851" s="1"/>
      <c r="U1851" s="1"/>
      <c r="V1851" s="1"/>
      <c r="W1851" s="1"/>
      <c r="X1851" s="91"/>
      <c r="Y1851" s="91"/>
      <c r="Z1851" s="91"/>
      <c r="AA1851" s="91"/>
    </row>
    <row r="1852" spans="1:27" ht="16.2" x14ac:dyDescent="0.45">
      <c r="A1852" s="98"/>
      <c r="B1852" s="94"/>
      <c r="C1852" s="102"/>
      <c r="D1852" s="94"/>
      <c r="E1852" s="94"/>
      <c r="F1852" s="95"/>
      <c r="G1852" s="95"/>
      <c r="H1852" s="103"/>
      <c r="I1852" s="94"/>
      <c r="J1852" s="103" t="s">
        <v>48</v>
      </c>
      <c r="K1852" s="94"/>
      <c r="L1852" s="94"/>
      <c r="M1852" s="94"/>
      <c r="N1852" s="94"/>
      <c r="O1852" s="95"/>
      <c r="P1852" s="95"/>
      <c r="Q1852" s="95"/>
      <c r="R1852" s="95"/>
      <c r="S1852" s="4"/>
      <c r="T1852" s="4"/>
      <c r="U1852" s="4"/>
      <c r="V1852" s="4"/>
      <c r="W1852" s="4"/>
      <c r="X1852" s="4"/>
      <c r="Y1852" s="4"/>
      <c r="Z1852" s="4"/>
      <c r="AA1852" s="4"/>
    </row>
    <row r="1853" spans="1:27" ht="24" x14ac:dyDescent="0.65">
      <c r="A1853" s="104"/>
      <c r="B1853" s="104"/>
      <c r="C1853" s="104"/>
      <c r="D1853" s="104"/>
      <c r="E1853" s="104"/>
      <c r="F1853" s="104"/>
      <c r="G1853" s="104"/>
      <c r="H1853" s="104"/>
      <c r="I1853" s="104"/>
      <c r="J1853" s="104"/>
      <c r="K1853" s="104"/>
      <c r="L1853" s="104"/>
      <c r="M1853" s="104"/>
      <c r="N1853" s="104"/>
      <c r="O1853" s="104"/>
      <c r="P1853" s="104"/>
      <c r="Q1853" s="104"/>
      <c r="R1853" s="104"/>
      <c r="S1853" s="104"/>
      <c r="T1853" s="104"/>
      <c r="U1853" s="104"/>
      <c r="V1853" s="104"/>
      <c r="W1853" s="104"/>
      <c r="X1853" s="104"/>
      <c r="Y1853" s="104"/>
      <c r="Z1853" s="104"/>
      <c r="AA1853" s="104"/>
    </row>
    <row r="1854" spans="1:27" ht="24" x14ac:dyDescent="0.65">
      <c r="A1854" s="104"/>
      <c r="B1854" s="104"/>
      <c r="C1854" s="104"/>
      <c r="D1854" s="104"/>
      <c r="E1854" s="104"/>
      <c r="F1854" s="104"/>
      <c r="G1854" s="104"/>
      <c r="H1854" s="104"/>
      <c r="I1854" s="104"/>
      <c r="J1854" s="104"/>
      <c r="K1854" s="104"/>
      <c r="L1854" s="104"/>
      <c r="M1854" s="104"/>
      <c r="N1854" s="104"/>
      <c r="O1854" s="104"/>
      <c r="P1854" s="104"/>
      <c r="Q1854" s="104"/>
      <c r="R1854" s="104"/>
      <c r="S1854" s="104"/>
      <c r="T1854" s="104"/>
      <c r="U1854" s="104"/>
      <c r="V1854" s="104"/>
      <c r="W1854" s="104"/>
      <c r="X1854" s="104"/>
      <c r="Y1854" s="104"/>
      <c r="Z1854" s="104"/>
      <c r="AA1854" s="104"/>
    </row>
    <row r="1855" spans="1:27" ht="16.2" x14ac:dyDescent="0.45">
      <c r="A1855" s="4"/>
      <c r="B1855" s="4"/>
      <c r="C1855" s="105"/>
      <c r="D1855" s="4"/>
      <c r="E1855" s="4"/>
      <c r="F1855" s="4"/>
      <c r="G1855" s="4"/>
      <c r="H1855" s="4"/>
      <c r="I1855" s="106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</row>
    <row r="1856" spans="1:27" ht="16.2" x14ac:dyDescent="0.45">
      <c r="A1856" s="4"/>
      <c r="B1856" s="4"/>
      <c r="C1856" s="105"/>
      <c r="D1856" s="4"/>
      <c r="E1856" s="4"/>
      <c r="F1856" s="4"/>
      <c r="G1856" s="4"/>
      <c r="H1856" s="4"/>
      <c r="I1856" s="106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</row>
    <row r="1857" spans="1:27" ht="16.2" x14ac:dyDescent="0.45">
      <c r="A1857" s="4"/>
      <c r="B1857" s="4"/>
      <c r="C1857" s="105"/>
      <c r="D1857" s="4"/>
      <c r="E1857" s="4"/>
      <c r="F1857" s="4"/>
      <c r="G1857" s="4"/>
      <c r="H1857" s="4"/>
      <c r="I1857" s="106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</row>
    <row r="1858" spans="1:27" ht="16.2" x14ac:dyDescent="0.45">
      <c r="A1858" s="4"/>
      <c r="B1858" s="4"/>
      <c r="C1858" s="105"/>
      <c r="D1858" s="4"/>
      <c r="E1858" s="4"/>
      <c r="F1858" s="4"/>
      <c r="G1858" s="4"/>
      <c r="H1858" s="4"/>
      <c r="I1858" s="106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</row>
    <row r="1859" spans="1:27" ht="16.2" x14ac:dyDescent="0.45">
      <c r="A1859" s="4"/>
      <c r="B1859" s="4"/>
      <c r="C1859" s="105"/>
      <c r="D1859" s="4"/>
      <c r="E1859" s="4"/>
      <c r="F1859" s="4"/>
      <c r="G1859" s="4"/>
      <c r="H1859" s="4"/>
      <c r="I1859" s="106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</row>
    <row r="1860" spans="1:27" ht="16.2" x14ac:dyDescent="0.45">
      <c r="A1860" s="4"/>
      <c r="B1860" s="4"/>
      <c r="C1860" s="105"/>
      <c r="D1860" s="4"/>
      <c r="E1860" s="4"/>
      <c r="F1860" s="4"/>
      <c r="G1860" s="4"/>
      <c r="H1860" s="4"/>
      <c r="I1860" s="106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 t="s">
        <v>51</v>
      </c>
    </row>
    <row r="1861" spans="1:27" ht="18" x14ac:dyDescent="0.5">
      <c r="A1861" s="4"/>
      <c r="B1861" s="4"/>
      <c r="C1861" s="105"/>
      <c r="D1861" s="4"/>
      <c r="E1861" s="4"/>
      <c r="F1861" s="4"/>
      <c r="G1861" s="4"/>
      <c r="H1861" s="4"/>
      <c r="I1861" s="106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5" t="s">
        <v>0</v>
      </c>
    </row>
    <row r="1862" spans="1:27" ht="24" x14ac:dyDescent="0.65">
      <c r="A1862" s="6" t="s">
        <v>1</v>
      </c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</row>
    <row r="1863" spans="1:27" ht="24" x14ac:dyDescent="0.65">
      <c r="A1863" s="6" t="s">
        <v>2</v>
      </c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</row>
    <row r="1864" spans="1:27" ht="24" x14ac:dyDescent="0.65">
      <c r="A1864" s="7"/>
      <c r="B1864" s="8" t="s">
        <v>3</v>
      </c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9" t="s">
        <v>198</v>
      </c>
      <c r="N1864" s="9"/>
      <c r="O1864" s="9"/>
      <c r="P1864" s="9"/>
      <c r="Q1864" s="10" t="s">
        <v>129</v>
      </c>
      <c r="R1864" s="10"/>
      <c r="S1864" s="10" t="s">
        <v>130</v>
      </c>
      <c r="T1864" s="10"/>
      <c r="U1864" s="11" t="s">
        <v>7</v>
      </c>
      <c r="V1864" s="11"/>
      <c r="W1864" s="11"/>
      <c r="X1864" s="11"/>
      <c r="Y1864" s="11"/>
      <c r="Z1864" s="11"/>
      <c r="AA1864" s="11"/>
    </row>
    <row r="1865" spans="1:27" ht="18" x14ac:dyDescent="0.5">
      <c r="A1865" s="12" t="s">
        <v>8</v>
      </c>
      <c r="B1865" s="13" t="s">
        <v>9</v>
      </c>
      <c r="C1865" s="14" t="s">
        <v>10</v>
      </c>
      <c r="D1865" s="15" t="s">
        <v>11</v>
      </c>
      <c r="E1865" s="15"/>
      <c r="F1865" s="15"/>
      <c r="G1865" s="15"/>
      <c r="H1865" s="15"/>
      <c r="I1865" s="15"/>
      <c r="J1865" s="15"/>
      <c r="K1865" s="16" t="s">
        <v>12</v>
      </c>
      <c r="L1865" s="17"/>
      <c r="M1865" s="17"/>
      <c r="N1865" s="17"/>
      <c r="O1865" s="17"/>
      <c r="P1865" s="17"/>
      <c r="Q1865" s="17"/>
      <c r="R1865" s="17"/>
      <c r="S1865" s="17"/>
      <c r="T1865" s="17"/>
      <c r="U1865" s="18"/>
      <c r="V1865" s="19" t="s">
        <v>13</v>
      </c>
      <c r="W1865" s="19" t="s">
        <v>14</v>
      </c>
      <c r="X1865" s="19" t="s">
        <v>15</v>
      </c>
      <c r="Y1865" s="19" t="s">
        <v>16</v>
      </c>
      <c r="Z1865" s="19" t="s">
        <v>17</v>
      </c>
      <c r="AA1865" s="20" t="s">
        <v>18</v>
      </c>
    </row>
    <row r="1866" spans="1:27" ht="16.2" x14ac:dyDescent="0.45">
      <c r="A1866" s="12"/>
      <c r="B1866" s="13"/>
      <c r="C1866" s="14"/>
      <c r="D1866" s="21" t="s">
        <v>19</v>
      </c>
      <c r="E1866" s="22"/>
      <c r="F1866" s="23"/>
      <c r="G1866" s="24" t="s">
        <v>20</v>
      </c>
      <c r="H1866" s="25" t="s">
        <v>21</v>
      </c>
      <c r="I1866" s="26" t="s">
        <v>22</v>
      </c>
      <c r="J1866" s="25" t="s">
        <v>23</v>
      </c>
      <c r="K1866" s="27" t="s">
        <v>8</v>
      </c>
      <c r="L1866" s="28" t="s">
        <v>24</v>
      </c>
      <c r="M1866" s="28" t="s">
        <v>25</v>
      </c>
      <c r="N1866" s="29" t="s">
        <v>20</v>
      </c>
      <c r="O1866" s="28" t="s">
        <v>26</v>
      </c>
      <c r="P1866" s="29" t="s">
        <v>27</v>
      </c>
      <c r="Q1866" s="30" t="s">
        <v>28</v>
      </c>
      <c r="R1866" s="28" t="s">
        <v>29</v>
      </c>
      <c r="S1866" s="31" t="s">
        <v>30</v>
      </c>
      <c r="T1866" s="32"/>
      <c r="U1866" s="28" t="s">
        <v>31</v>
      </c>
      <c r="V1866" s="33"/>
      <c r="W1866" s="33"/>
      <c r="X1866" s="33"/>
      <c r="Y1866" s="33"/>
      <c r="Z1866" s="33"/>
      <c r="AA1866" s="34"/>
    </row>
    <row r="1867" spans="1:27" x14ac:dyDescent="0.3">
      <c r="A1867" s="12"/>
      <c r="B1867" s="13"/>
      <c r="C1867" s="14"/>
      <c r="D1867" s="35"/>
      <c r="E1867" s="36"/>
      <c r="F1867" s="37"/>
      <c r="G1867" s="24"/>
      <c r="H1867" s="38"/>
      <c r="I1867" s="39"/>
      <c r="J1867" s="38"/>
      <c r="K1867" s="40"/>
      <c r="L1867" s="41"/>
      <c r="M1867" s="41"/>
      <c r="N1867" s="42"/>
      <c r="O1867" s="41"/>
      <c r="P1867" s="42"/>
      <c r="Q1867" s="43"/>
      <c r="R1867" s="41"/>
      <c r="S1867" s="30" t="s">
        <v>32</v>
      </c>
      <c r="T1867" s="30" t="s">
        <v>33</v>
      </c>
      <c r="U1867" s="41"/>
      <c r="V1867" s="33"/>
      <c r="W1867" s="33"/>
      <c r="X1867" s="33"/>
      <c r="Y1867" s="33"/>
      <c r="Z1867" s="33"/>
      <c r="AA1867" s="34"/>
    </row>
    <row r="1868" spans="1:27" x14ac:dyDescent="0.3">
      <c r="A1868" s="12"/>
      <c r="B1868" s="13"/>
      <c r="C1868" s="14"/>
      <c r="D1868" s="44" t="s">
        <v>34</v>
      </c>
      <c r="E1868" s="44" t="s">
        <v>35</v>
      </c>
      <c r="F1868" s="44" t="s">
        <v>36</v>
      </c>
      <c r="G1868" s="24"/>
      <c r="H1868" s="38"/>
      <c r="I1868" s="39"/>
      <c r="J1868" s="38"/>
      <c r="K1868" s="40"/>
      <c r="L1868" s="41"/>
      <c r="M1868" s="41"/>
      <c r="N1868" s="42"/>
      <c r="O1868" s="41"/>
      <c r="P1868" s="42"/>
      <c r="Q1868" s="43"/>
      <c r="R1868" s="41"/>
      <c r="S1868" s="43"/>
      <c r="T1868" s="43"/>
      <c r="U1868" s="41"/>
      <c r="V1868" s="33"/>
      <c r="W1868" s="33"/>
      <c r="X1868" s="33"/>
      <c r="Y1868" s="33"/>
      <c r="Z1868" s="33"/>
      <c r="AA1868" s="34"/>
    </row>
    <row r="1869" spans="1:27" x14ac:dyDescent="0.3">
      <c r="A1869" s="12"/>
      <c r="B1869" s="13"/>
      <c r="C1869" s="14"/>
      <c r="D1869" s="45"/>
      <c r="E1869" s="45"/>
      <c r="F1869" s="45"/>
      <c r="G1869" s="24"/>
      <c r="H1869" s="38"/>
      <c r="I1869" s="39"/>
      <c r="J1869" s="38"/>
      <c r="K1869" s="40"/>
      <c r="L1869" s="41"/>
      <c r="M1869" s="41"/>
      <c r="N1869" s="42"/>
      <c r="O1869" s="41"/>
      <c r="P1869" s="42"/>
      <c r="Q1869" s="43"/>
      <c r="R1869" s="41"/>
      <c r="S1869" s="43"/>
      <c r="T1869" s="43"/>
      <c r="U1869" s="41"/>
      <c r="V1869" s="33"/>
      <c r="W1869" s="33"/>
      <c r="X1869" s="33"/>
      <c r="Y1869" s="33"/>
      <c r="Z1869" s="33"/>
      <c r="AA1869" s="34"/>
    </row>
    <row r="1870" spans="1:27" x14ac:dyDescent="0.3">
      <c r="A1870" s="12"/>
      <c r="B1870" s="13"/>
      <c r="C1870" s="14"/>
      <c r="D1870" s="46"/>
      <c r="E1870" s="46"/>
      <c r="F1870" s="46"/>
      <c r="G1870" s="47"/>
      <c r="H1870" s="48"/>
      <c r="I1870" s="49"/>
      <c r="J1870" s="48"/>
      <c r="K1870" s="50"/>
      <c r="L1870" s="51"/>
      <c r="M1870" s="51"/>
      <c r="N1870" s="52"/>
      <c r="O1870" s="51"/>
      <c r="P1870" s="52"/>
      <c r="Q1870" s="53"/>
      <c r="R1870" s="51"/>
      <c r="S1870" s="53"/>
      <c r="T1870" s="53"/>
      <c r="U1870" s="51"/>
      <c r="V1870" s="54"/>
      <c r="W1870" s="54"/>
      <c r="X1870" s="54"/>
      <c r="Y1870" s="54"/>
      <c r="Z1870" s="54"/>
      <c r="AA1870" s="55"/>
    </row>
    <row r="1871" spans="1:27" ht="16.2" x14ac:dyDescent="0.45">
      <c r="A1871" s="56">
        <v>1</v>
      </c>
      <c r="B1871" s="57" t="s">
        <v>37</v>
      </c>
      <c r="C1871" s="57">
        <v>868</v>
      </c>
      <c r="D1871" s="58">
        <v>2</v>
      </c>
      <c r="E1871" s="58">
        <v>2</v>
      </c>
      <c r="F1871" s="59">
        <v>16</v>
      </c>
      <c r="G1871" s="58">
        <v>1</v>
      </c>
      <c r="H1871" s="60">
        <f t="shared" ref="H1871" si="138">(D1871*400)+(E1871*100)+(F1871)</f>
        <v>1016</v>
      </c>
      <c r="I1871" s="61">
        <v>85</v>
      </c>
      <c r="J1871" s="62">
        <f t="shared" ref="J1871" si="139">(H1871*I1871)</f>
        <v>86360</v>
      </c>
      <c r="K1871" s="57"/>
      <c r="L1871" s="63"/>
      <c r="M1871" s="63"/>
      <c r="N1871" s="63"/>
      <c r="O1871" s="64"/>
      <c r="P1871" s="65"/>
      <c r="Q1871" s="66"/>
      <c r="R1871" s="66"/>
      <c r="S1871" s="67"/>
      <c r="T1871" s="67"/>
      <c r="U1871" s="68"/>
      <c r="V1871" s="69"/>
      <c r="W1871" s="70"/>
      <c r="X1871" s="63"/>
      <c r="Y1871" s="62">
        <f>(J1871)</f>
        <v>86360</v>
      </c>
      <c r="Z1871" s="60">
        <v>0.01</v>
      </c>
      <c r="AA1871" s="71">
        <f>Y1871*Z1871/100</f>
        <v>8.636000000000001</v>
      </c>
    </row>
    <row r="1872" spans="1:27" ht="16.2" x14ac:dyDescent="0.45">
      <c r="A1872" s="57"/>
      <c r="B1872" s="57"/>
      <c r="C1872" s="57"/>
      <c r="D1872" s="58"/>
      <c r="E1872" s="58"/>
      <c r="F1872" s="59"/>
      <c r="G1872" s="58"/>
      <c r="H1872" s="72"/>
      <c r="I1872" s="61"/>
      <c r="J1872" s="62"/>
      <c r="K1872" s="57"/>
      <c r="L1872" s="63"/>
      <c r="M1872" s="63"/>
      <c r="N1872" s="63"/>
      <c r="O1872" s="64"/>
      <c r="P1872" s="73"/>
      <c r="Q1872" s="66"/>
      <c r="R1872" s="66"/>
      <c r="S1872" s="67"/>
      <c r="T1872" s="67"/>
      <c r="U1872" s="68"/>
      <c r="V1872" s="74"/>
      <c r="W1872" s="75"/>
      <c r="X1872" s="63"/>
      <c r="Y1872" s="62"/>
      <c r="Z1872" s="60"/>
      <c r="AA1872" s="71"/>
    </row>
    <row r="1873" spans="1:27" ht="16.2" x14ac:dyDescent="0.45">
      <c r="A1873" s="76"/>
      <c r="B1873" s="76"/>
      <c r="C1873" s="77"/>
      <c r="D1873" s="77"/>
      <c r="E1873" s="77"/>
      <c r="F1873" s="77"/>
      <c r="G1873" s="77"/>
      <c r="H1873" s="78"/>
      <c r="I1873" s="79"/>
      <c r="J1873" s="80"/>
      <c r="K1873" s="81"/>
      <c r="L1873" s="82"/>
      <c r="M1873" s="82"/>
      <c r="N1873" s="82"/>
      <c r="O1873" s="83"/>
      <c r="P1873" s="84"/>
      <c r="Q1873" s="85"/>
      <c r="R1873" s="85"/>
      <c r="S1873" s="84"/>
      <c r="T1873" s="84"/>
      <c r="U1873" s="86"/>
      <c r="V1873" s="87"/>
      <c r="W1873" s="87"/>
      <c r="X1873" s="88"/>
      <c r="Y1873" s="89"/>
      <c r="Z1873" s="83"/>
      <c r="AA1873" s="90">
        <f>SUM(AA1871:AA1872)</f>
        <v>8.636000000000001</v>
      </c>
    </row>
    <row r="1874" spans="1:27" ht="16.2" x14ac:dyDescent="0.45">
      <c r="A1874" s="1"/>
      <c r="B1874" s="1"/>
      <c r="C1874" s="2"/>
      <c r="D1874" s="1"/>
      <c r="E1874" s="1"/>
      <c r="F1874" s="1"/>
      <c r="G1874" s="1"/>
      <c r="H1874" s="1"/>
      <c r="I1874" s="3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</row>
    <row r="1875" spans="1:27" ht="16.2" x14ac:dyDescent="0.45">
      <c r="A1875" s="91"/>
      <c r="B1875" s="92" t="s">
        <v>38</v>
      </c>
      <c r="C1875" s="93" t="s">
        <v>39</v>
      </c>
      <c r="D1875" s="93"/>
      <c r="E1875" s="94"/>
      <c r="F1875" s="95"/>
      <c r="G1875" s="95"/>
      <c r="H1875" s="92"/>
      <c r="I1875" s="92"/>
      <c r="J1875" s="92" t="s">
        <v>40</v>
      </c>
      <c r="K1875" s="92"/>
      <c r="L1875" s="92"/>
      <c r="M1875" s="92"/>
      <c r="N1875" s="92"/>
      <c r="O1875" s="96"/>
      <c r="P1875" s="96"/>
      <c r="Q1875" s="96"/>
      <c r="R1875" s="96"/>
      <c r="S1875" s="1"/>
      <c r="T1875" s="1"/>
      <c r="U1875" s="1"/>
      <c r="V1875" s="97" t="s">
        <v>41</v>
      </c>
      <c r="W1875" s="97"/>
      <c r="X1875" s="98"/>
      <c r="Y1875" s="99">
        <f>AA1873</f>
        <v>8.636000000000001</v>
      </c>
      <c r="Z1875" s="97" t="s">
        <v>42</v>
      </c>
      <c r="AA1875" s="1"/>
    </row>
    <row r="1876" spans="1:27" ht="16.2" x14ac:dyDescent="0.45">
      <c r="A1876" s="91"/>
      <c r="B1876" s="92"/>
      <c r="C1876" s="93"/>
      <c r="D1876" s="93"/>
      <c r="E1876" s="94"/>
      <c r="F1876" s="95"/>
      <c r="G1876" s="95"/>
      <c r="H1876" s="92"/>
      <c r="I1876" s="92"/>
      <c r="J1876" s="92" t="s">
        <v>43</v>
      </c>
      <c r="K1876" s="92"/>
      <c r="L1876" s="92"/>
      <c r="M1876" s="92"/>
      <c r="N1876" s="92"/>
      <c r="O1876" s="96"/>
      <c r="P1876" s="96"/>
      <c r="Q1876" s="96"/>
      <c r="R1876" s="96"/>
      <c r="S1876" s="1"/>
      <c r="T1876" s="1"/>
      <c r="U1876" s="1"/>
      <c r="V1876" s="100" t="s">
        <v>44</v>
      </c>
      <c r="W1876" s="100"/>
      <c r="X1876" s="100"/>
      <c r="Y1876" s="101">
        <f>Y1875*90%</f>
        <v>7.7724000000000011</v>
      </c>
      <c r="Z1876" s="97" t="s">
        <v>42</v>
      </c>
      <c r="AA1876" s="1"/>
    </row>
    <row r="1877" spans="1:27" ht="16.2" x14ac:dyDescent="0.45">
      <c r="A1877" s="91"/>
      <c r="B1877" s="92"/>
      <c r="C1877" s="93"/>
      <c r="D1877" s="93"/>
      <c r="E1877" s="94"/>
      <c r="F1877" s="95"/>
      <c r="G1877" s="95"/>
      <c r="H1877" s="92"/>
      <c r="I1877" s="92"/>
      <c r="J1877" s="92" t="s">
        <v>45</v>
      </c>
      <c r="K1877" s="92"/>
      <c r="L1877" s="92"/>
      <c r="M1877" s="92"/>
      <c r="N1877" s="92"/>
      <c r="O1877" s="96"/>
      <c r="P1877" s="96"/>
      <c r="Q1877" s="96"/>
      <c r="R1877" s="92"/>
      <c r="S1877" s="1"/>
      <c r="T1877" s="1"/>
      <c r="U1877" s="1"/>
      <c r="V1877" s="91" t="s">
        <v>46</v>
      </c>
      <c r="W1877" s="91"/>
      <c r="X1877" s="91"/>
      <c r="Y1877" s="101">
        <f>Y1875-Y1876</f>
        <v>0.86359999999999992</v>
      </c>
      <c r="Z1877" s="97" t="s">
        <v>42</v>
      </c>
      <c r="AA1877" s="91"/>
    </row>
    <row r="1878" spans="1:27" ht="16.2" x14ac:dyDescent="0.45">
      <c r="A1878" s="91"/>
      <c r="B1878" s="92"/>
      <c r="C1878" s="93"/>
      <c r="D1878" s="93"/>
      <c r="E1878" s="94"/>
      <c r="F1878" s="95"/>
      <c r="G1878" s="95"/>
      <c r="H1878" s="92"/>
      <c r="I1878" s="94"/>
      <c r="J1878" s="92" t="s">
        <v>47</v>
      </c>
      <c r="K1878" s="94"/>
      <c r="L1878" s="94"/>
      <c r="M1878" s="94"/>
      <c r="N1878" s="94"/>
      <c r="O1878" s="96"/>
      <c r="P1878" s="96"/>
      <c r="Q1878" s="96"/>
      <c r="R1878" s="92"/>
      <c r="S1878" s="1"/>
      <c r="T1878" s="1"/>
      <c r="U1878" s="1"/>
      <c r="V1878" s="1"/>
      <c r="W1878" s="1"/>
      <c r="X1878" s="91"/>
      <c r="Y1878" s="91"/>
      <c r="Z1878" s="91"/>
      <c r="AA1878" s="91"/>
    </row>
    <row r="1879" spans="1:27" ht="16.2" x14ac:dyDescent="0.45">
      <c r="A1879" s="98"/>
      <c r="B1879" s="94"/>
      <c r="C1879" s="102"/>
      <c r="D1879" s="94"/>
      <c r="E1879" s="94"/>
      <c r="F1879" s="95"/>
      <c r="G1879" s="95"/>
      <c r="H1879" s="103"/>
      <c r="I1879" s="94"/>
      <c r="J1879" s="103" t="s">
        <v>48</v>
      </c>
      <c r="K1879" s="94"/>
      <c r="L1879" s="94"/>
      <c r="M1879" s="94"/>
      <c r="N1879" s="94"/>
      <c r="O1879" s="95"/>
      <c r="P1879" s="95"/>
      <c r="Q1879" s="95"/>
      <c r="R1879" s="95"/>
      <c r="S1879" s="4"/>
      <c r="T1879" s="4"/>
      <c r="U1879" s="4"/>
      <c r="V1879" s="4"/>
      <c r="W1879" s="4"/>
      <c r="X1879" s="4"/>
      <c r="Y1879" s="4"/>
      <c r="Z1879" s="4"/>
      <c r="AA1879" s="4"/>
    </row>
    <row r="1880" spans="1:27" ht="24" x14ac:dyDescent="0.65">
      <c r="A1880" s="104"/>
      <c r="B1880" s="104"/>
      <c r="C1880" s="104"/>
      <c r="D1880" s="104"/>
      <c r="E1880" s="104"/>
      <c r="F1880" s="104"/>
      <c r="G1880" s="104"/>
      <c r="H1880" s="104"/>
      <c r="I1880" s="104"/>
      <c r="J1880" s="104"/>
      <c r="K1880" s="104"/>
      <c r="L1880" s="104"/>
      <c r="M1880" s="104"/>
      <c r="N1880" s="104"/>
      <c r="O1880" s="104"/>
      <c r="P1880" s="104"/>
      <c r="Q1880" s="104"/>
      <c r="R1880" s="104"/>
      <c r="S1880" s="104"/>
      <c r="T1880" s="104"/>
      <c r="U1880" s="104"/>
      <c r="V1880" s="104"/>
      <c r="W1880" s="104"/>
      <c r="X1880" s="104"/>
      <c r="Y1880" s="104"/>
      <c r="Z1880" s="104"/>
      <c r="AA1880" s="104"/>
    </row>
    <row r="1881" spans="1:27" ht="24" x14ac:dyDescent="0.65">
      <c r="A1881" s="104"/>
      <c r="B1881" s="104"/>
      <c r="C1881" s="104"/>
      <c r="D1881" s="104"/>
      <c r="E1881" s="104"/>
      <c r="F1881" s="104"/>
      <c r="G1881" s="104"/>
      <c r="H1881" s="104"/>
      <c r="I1881" s="104"/>
      <c r="J1881" s="104"/>
      <c r="K1881" s="104"/>
      <c r="L1881" s="104"/>
      <c r="M1881" s="104"/>
      <c r="N1881" s="104"/>
      <c r="O1881" s="104"/>
      <c r="P1881" s="104"/>
      <c r="Q1881" s="104"/>
      <c r="R1881" s="104"/>
      <c r="S1881" s="104"/>
      <c r="T1881" s="104"/>
      <c r="U1881" s="104"/>
      <c r="V1881" s="104"/>
      <c r="W1881" s="104"/>
      <c r="X1881" s="104"/>
      <c r="Y1881" s="104"/>
      <c r="Z1881" s="104"/>
      <c r="AA1881" s="104"/>
    </row>
    <row r="1882" spans="1:27" ht="16.2" x14ac:dyDescent="0.45">
      <c r="A1882" s="4"/>
      <c r="B1882" s="4"/>
      <c r="C1882" s="105"/>
      <c r="D1882" s="4"/>
      <c r="E1882" s="4"/>
      <c r="F1882" s="4"/>
      <c r="G1882" s="4"/>
      <c r="H1882" s="4"/>
      <c r="I1882" s="106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</row>
    <row r="1883" spans="1:27" ht="16.2" x14ac:dyDescent="0.45">
      <c r="A1883" s="4"/>
      <c r="B1883" s="4"/>
      <c r="C1883" s="105"/>
      <c r="D1883" s="4"/>
      <c r="E1883" s="4"/>
      <c r="F1883" s="4"/>
      <c r="G1883" s="4"/>
      <c r="H1883" s="4"/>
      <c r="I1883" s="106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</row>
    <row r="1884" spans="1:27" ht="16.2" x14ac:dyDescent="0.45">
      <c r="A1884" s="4"/>
      <c r="B1884" s="4"/>
      <c r="C1884" s="105"/>
      <c r="D1884" s="4"/>
      <c r="E1884" s="4"/>
      <c r="F1884" s="4"/>
      <c r="G1884" s="4"/>
      <c r="H1884" s="4"/>
      <c r="I1884" s="106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</row>
    <row r="1885" spans="1:27" ht="16.2" x14ac:dyDescent="0.45">
      <c r="A1885" s="4"/>
      <c r="B1885" s="4"/>
      <c r="C1885" s="105"/>
      <c r="D1885" s="4"/>
      <c r="E1885" s="4"/>
      <c r="F1885" s="4"/>
      <c r="G1885" s="4"/>
      <c r="H1885" s="4"/>
      <c r="I1885" s="106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</row>
    <row r="1886" spans="1:27" ht="16.2" x14ac:dyDescent="0.45">
      <c r="A1886" s="4"/>
      <c r="B1886" s="4"/>
      <c r="C1886" s="105"/>
      <c r="D1886" s="4"/>
      <c r="E1886" s="4"/>
      <c r="F1886" s="4"/>
      <c r="G1886" s="4"/>
      <c r="H1886" s="4"/>
      <c r="I1886" s="106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</row>
    <row r="1887" spans="1:27" ht="16.2" x14ac:dyDescent="0.45">
      <c r="A1887" s="4"/>
      <c r="B1887" s="4"/>
      <c r="C1887" s="105"/>
      <c r="D1887" s="4"/>
      <c r="E1887" s="4"/>
      <c r="F1887" s="4"/>
      <c r="G1887" s="4"/>
      <c r="H1887" s="4"/>
      <c r="I1887" s="106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 t="s">
        <v>51</v>
      </c>
    </row>
    <row r="1888" spans="1:27" ht="18" x14ac:dyDescent="0.5">
      <c r="A1888" s="4"/>
      <c r="B1888" s="4"/>
      <c r="C1888" s="105"/>
      <c r="D1888" s="4"/>
      <c r="E1888" s="4"/>
      <c r="F1888" s="4"/>
      <c r="G1888" s="4"/>
      <c r="H1888" s="4"/>
      <c r="I1888" s="106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5" t="s">
        <v>0</v>
      </c>
    </row>
    <row r="1889" spans="1:27" ht="24" x14ac:dyDescent="0.65">
      <c r="A1889" s="6" t="s">
        <v>1</v>
      </c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</row>
    <row r="1890" spans="1:27" ht="24" x14ac:dyDescent="0.65">
      <c r="A1890" s="6" t="s">
        <v>2</v>
      </c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</row>
    <row r="1891" spans="1:27" ht="24" x14ac:dyDescent="0.65">
      <c r="A1891" s="7"/>
      <c r="B1891" s="8" t="s">
        <v>3</v>
      </c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9" t="s">
        <v>199</v>
      </c>
      <c r="N1891" s="9"/>
      <c r="O1891" s="9"/>
      <c r="P1891" s="9"/>
      <c r="Q1891" s="10" t="s">
        <v>129</v>
      </c>
      <c r="R1891" s="10"/>
      <c r="S1891" s="10" t="s">
        <v>130</v>
      </c>
      <c r="T1891" s="10"/>
      <c r="U1891" s="11" t="s">
        <v>7</v>
      </c>
      <c r="V1891" s="11"/>
      <c r="W1891" s="11"/>
      <c r="X1891" s="11"/>
      <c r="Y1891" s="11"/>
      <c r="Z1891" s="11"/>
      <c r="AA1891" s="11"/>
    </row>
    <row r="1892" spans="1:27" ht="18" x14ac:dyDescent="0.5">
      <c r="A1892" s="12" t="s">
        <v>8</v>
      </c>
      <c r="B1892" s="13" t="s">
        <v>9</v>
      </c>
      <c r="C1892" s="14" t="s">
        <v>10</v>
      </c>
      <c r="D1892" s="15" t="s">
        <v>11</v>
      </c>
      <c r="E1892" s="15"/>
      <c r="F1892" s="15"/>
      <c r="G1892" s="15"/>
      <c r="H1892" s="15"/>
      <c r="I1892" s="15"/>
      <c r="J1892" s="15"/>
      <c r="K1892" s="16" t="s">
        <v>12</v>
      </c>
      <c r="L1892" s="17"/>
      <c r="M1892" s="17"/>
      <c r="N1892" s="17"/>
      <c r="O1892" s="17"/>
      <c r="P1892" s="17"/>
      <c r="Q1892" s="17"/>
      <c r="R1892" s="17"/>
      <c r="S1892" s="17"/>
      <c r="T1892" s="17"/>
      <c r="U1892" s="18"/>
      <c r="V1892" s="19" t="s">
        <v>13</v>
      </c>
      <c r="W1892" s="19" t="s">
        <v>14</v>
      </c>
      <c r="X1892" s="19" t="s">
        <v>15</v>
      </c>
      <c r="Y1892" s="19" t="s">
        <v>16</v>
      </c>
      <c r="Z1892" s="19" t="s">
        <v>17</v>
      </c>
      <c r="AA1892" s="20" t="s">
        <v>18</v>
      </c>
    </row>
    <row r="1893" spans="1:27" ht="16.2" x14ac:dyDescent="0.45">
      <c r="A1893" s="12"/>
      <c r="B1893" s="13"/>
      <c r="C1893" s="14"/>
      <c r="D1893" s="21" t="s">
        <v>19</v>
      </c>
      <c r="E1893" s="22"/>
      <c r="F1893" s="23"/>
      <c r="G1893" s="24" t="s">
        <v>20</v>
      </c>
      <c r="H1893" s="25" t="s">
        <v>21</v>
      </c>
      <c r="I1893" s="26" t="s">
        <v>22</v>
      </c>
      <c r="J1893" s="25" t="s">
        <v>23</v>
      </c>
      <c r="K1893" s="27" t="s">
        <v>8</v>
      </c>
      <c r="L1893" s="28" t="s">
        <v>24</v>
      </c>
      <c r="M1893" s="28" t="s">
        <v>25</v>
      </c>
      <c r="N1893" s="29" t="s">
        <v>20</v>
      </c>
      <c r="O1893" s="28" t="s">
        <v>26</v>
      </c>
      <c r="P1893" s="29" t="s">
        <v>27</v>
      </c>
      <c r="Q1893" s="30" t="s">
        <v>28</v>
      </c>
      <c r="R1893" s="28" t="s">
        <v>29</v>
      </c>
      <c r="S1893" s="31" t="s">
        <v>30</v>
      </c>
      <c r="T1893" s="32"/>
      <c r="U1893" s="28" t="s">
        <v>31</v>
      </c>
      <c r="V1893" s="33"/>
      <c r="W1893" s="33"/>
      <c r="X1893" s="33"/>
      <c r="Y1893" s="33"/>
      <c r="Z1893" s="33"/>
      <c r="AA1893" s="34"/>
    </row>
    <row r="1894" spans="1:27" x14ac:dyDescent="0.3">
      <c r="A1894" s="12"/>
      <c r="B1894" s="13"/>
      <c r="C1894" s="14"/>
      <c r="D1894" s="35"/>
      <c r="E1894" s="36"/>
      <c r="F1894" s="37"/>
      <c r="G1894" s="24"/>
      <c r="H1894" s="38"/>
      <c r="I1894" s="39"/>
      <c r="J1894" s="38"/>
      <c r="K1894" s="40"/>
      <c r="L1894" s="41"/>
      <c r="M1894" s="41"/>
      <c r="N1894" s="42"/>
      <c r="O1894" s="41"/>
      <c r="P1894" s="42"/>
      <c r="Q1894" s="43"/>
      <c r="R1894" s="41"/>
      <c r="S1894" s="30" t="s">
        <v>32</v>
      </c>
      <c r="T1894" s="30" t="s">
        <v>33</v>
      </c>
      <c r="U1894" s="41"/>
      <c r="V1894" s="33"/>
      <c r="W1894" s="33"/>
      <c r="X1894" s="33"/>
      <c r="Y1894" s="33"/>
      <c r="Z1894" s="33"/>
      <c r="AA1894" s="34"/>
    </row>
    <row r="1895" spans="1:27" x14ac:dyDescent="0.3">
      <c r="A1895" s="12"/>
      <c r="B1895" s="13"/>
      <c r="C1895" s="14"/>
      <c r="D1895" s="44" t="s">
        <v>34</v>
      </c>
      <c r="E1895" s="44" t="s">
        <v>35</v>
      </c>
      <c r="F1895" s="44" t="s">
        <v>36</v>
      </c>
      <c r="G1895" s="24"/>
      <c r="H1895" s="38"/>
      <c r="I1895" s="39"/>
      <c r="J1895" s="38"/>
      <c r="K1895" s="40"/>
      <c r="L1895" s="41"/>
      <c r="M1895" s="41"/>
      <c r="N1895" s="42"/>
      <c r="O1895" s="41"/>
      <c r="P1895" s="42"/>
      <c r="Q1895" s="43"/>
      <c r="R1895" s="41"/>
      <c r="S1895" s="43"/>
      <c r="T1895" s="43"/>
      <c r="U1895" s="41"/>
      <c r="V1895" s="33"/>
      <c r="W1895" s="33"/>
      <c r="X1895" s="33"/>
      <c r="Y1895" s="33"/>
      <c r="Z1895" s="33"/>
      <c r="AA1895" s="34"/>
    </row>
    <row r="1896" spans="1:27" x14ac:dyDescent="0.3">
      <c r="A1896" s="12"/>
      <c r="B1896" s="13"/>
      <c r="C1896" s="14"/>
      <c r="D1896" s="45"/>
      <c r="E1896" s="45"/>
      <c r="F1896" s="45"/>
      <c r="G1896" s="24"/>
      <c r="H1896" s="38"/>
      <c r="I1896" s="39"/>
      <c r="J1896" s="38"/>
      <c r="K1896" s="40"/>
      <c r="L1896" s="41"/>
      <c r="M1896" s="41"/>
      <c r="N1896" s="42"/>
      <c r="O1896" s="41"/>
      <c r="P1896" s="42"/>
      <c r="Q1896" s="43"/>
      <c r="R1896" s="41"/>
      <c r="S1896" s="43"/>
      <c r="T1896" s="43"/>
      <c r="U1896" s="41"/>
      <c r="V1896" s="33"/>
      <c r="W1896" s="33"/>
      <c r="X1896" s="33"/>
      <c r="Y1896" s="33"/>
      <c r="Z1896" s="33"/>
      <c r="AA1896" s="34"/>
    </row>
    <row r="1897" spans="1:27" x14ac:dyDescent="0.3">
      <c r="A1897" s="12"/>
      <c r="B1897" s="13"/>
      <c r="C1897" s="14"/>
      <c r="D1897" s="46"/>
      <c r="E1897" s="46"/>
      <c r="F1897" s="46"/>
      <c r="G1897" s="47"/>
      <c r="H1897" s="48"/>
      <c r="I1897" s="49"/>
      <c r="J1897" s="48"/>
      <c r="K1897" s="50"/>
      <c r="L1897" s="51"/>
      <c r="M1897" s="51"/>
      <c r="N1897" s="52"/>
      <c r="O1897" s="51"/>
      <c r="P1897" s="52"/>
      <c r="Q1897" s="53"/>
      <c r="R1897" s="51"/>
      <c r="S1897" s="53"/>
      <c r="T1897" s="53"/>
      <c r="U1897" s="51"/>
      <c r="V1897" s="54"/>
      <c r="W1897" s="54"/>
      <c r="X1897" s="54"/>
      <c r="Y1897" s="54"/>
      <c r="Z1897" s="54"/>
      <c r="AA1897" s="55"/>
    </row>
    <row r="1898" spans="1:27" ht="16.2" x14ac:dyDescent="0.45">
      <c r="A1898" s="56">
        <v>1</v>
      </c>
      <c r="B1898" s="57" t="s">
        <v>37</v>
      </c>
      <c r="C1898" s="57">
        <v>869</v>
      </c>
      <c r="D1898" s="58">
        <v>3</v>
      </c>
      <c r="E1898" s="58">
        <v>1</v>
      </c>
      <c r="F1898" s="59">
        <v>66</v>
      </c>
      <c r="G1898" s="58">
        <v>1</v>
      </c>
      <c r="H1898" s="60">
        <f t="shared" ref="H1898:H1899" si="140">(D1898*400)+(E1898*100)+(F1898)</f>
        <v>1366</v>
      </c>
      <c r="I1898" s="61">
        <v>85</v>
      </c>
      <c r="J1898" s="62">
        <f t="shared" ref="J1898:J1899" si="141">(H1898*I1898)</f>
        <v>116110</v>
      </c>
      <c r="K1898" s="57"/>
      <c r="L1898" s="63"/>
      <c r="M1898" s="63"/>
      <c r="N1898" s="63"/>
      <c r="O1898" s="64"/>
      <c r="P1898" s="65"/>
      <c r="Q1898" s="66"/>
      <c r="R1898" s="66"/>
      <c r="S1898" s="67"/>
      <c r="T1898" s="67"/>
      <c r="U1898" s="68"/>
      <c r="V1898" s="69"/>
      <c r="W1898" s="70"/>
      <c r="X1898" s="63"/>
      <c r="Y1898" s="62">
        <f>(J1898)</f>
        <v>116110</v>
      </c>
      <c r="Z1898" s="60">
        <v>0.01</v>
      </c>
      <c r="AA1898" s="71">
        <f>Y1898*Z1898/100</f>
        <v>11.611000000000001</v>
      </c>
    </row>
    <row r="1899" spans="1:27" ht="16.2" x14ac:dyDescent="0.45">
      <c r="A1899" s="56">
        <v>2</v>
      </c>
      <c r="B1899" s="57" t="s">
        <v>37</v>
      </c>
      <c r="C1899" s="57">
        <v>907</v>
      </c>
      <c r="D1899" s="58">
        <v>1</v>
      </c>
      <c r="E1899" s="58">
        <v>1</v>
      </c>
      <c r="F1899" s="59">
        <v>80</v>
      </c>
      <c r="G1899" s="58">
        <v>1</v>
      </c>
      <c r="H1899" s="60">
        <f t="shared" si="140"/>
        <v>580</v>
      </c>
      <c r="I1899" s="61">
        <v>85</v>
      </c>
      <c r="J1899" s="62">
        <f t="shared" si="141"/>
        <v>49300</v>
      </c>
      <c r="K1899" s="57"/>
      <c r="L1899" s="63"/>
      <c r="M1899" s="63"/>
      <c r="N1899" s="63"/>
      <c r="O1899" s="64"/>
      <c r="P1899" s="65"/>
      <c r="Q1899" s="66"/>
      <c r="R1899" s="66"/>
      <c r="S1899" s="67"/>
      <c r="T1899" s="67"/>
      <c r="U1899" s="68"/>
      <c r="V1899" s="69"/>
      <c r="W1899" s="70"/>
      <c r="X1899" s="63"/>
      <c r="Y1899" s="62">
        <f>(J1899)</f>
        <v>49300</v>
      </c>
      <c r="Z1899" s="60">
        <v>0.01</v>
      </c>
      <c r="AA1899" s="71">
        <f>Y1899*Z1899/100</f>
        <v>4.93</v>
      </c>
    </row>
    <row r="1900" spans="1:27" ht="16.2" x14ac:dyDescent="0.45">
      <c r="A1900" s="76"/>
      <c r="B1900" s="76"/>
      <c r="C1900" s="77"/>
      <c r="D1900" s="77"/>
      <c r="E1900" s="77"/>
      <c r="F1900" s="77"/>
      <c r="G1900" s="77"/>
      <c r="H1900" s="78"/>
      <c r="I1900" s="79"/>
      <c r="J1900" s="80"/>
      <c r="K1900" s="81"/>
      <c r="L1900" s="82"/>
      <c r="M1900" s="82"/>
      <c r="N1900" s="82"/>
      <c r="O1900" s="83"/>
      <c r="P1900" s="84"/>
      <c r="Q1900" s="85"/>
      <c r="R1900" s="85"/>
      <c r="S1900" s="84"/>
      <c r="T1900" s="84"/>
      <c r="U1900" s="86"/>
      <c r="V1900" s="87"/>
      <c r="W1900" s="87"/>
      <c r="X1900" s="88"/>
      <c r="Y1900" s="89"/>
      <c r="Z1900" s="83"/>
      <c r="AA1900" s="90">
        <f>SUM(AA1898:AA1899)</f>
        <v>16.541</v>
      </c>
    </row>
    <row r="1901" spans="1:27" ht="16.2" x14ac:dyDescent="0.45">
      <c r="A1901" s="1"/>
      <c r="B1901" s="1"/>
      <c r="C1901" s="2"/>
      <c r="D1901" s="1"/>
      <c r="E1901" s="1"/>
      <c r="F1901" s="1"/>
      <c r="G1901" s="1"/>
      <c r="H1901" s="1"/>
      <c r="I1901" s="3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</row>
    <row r="1902" spans="1:27" ht="16.2" x14ac:dyDescent="0.45">
      <c r="A1902" s="91"/>
      <c r="B1902" s="92" t="s">
        <v>38</v>
      </c>
      <c r="C1902" s="93" t="s">
        <v>39</v>
      </c>
      <c r="D1902" s="93"/>
      <c r="E1902" s="94"/>
      <c r="F1902" s="95"/>
      <c r="G1902" s="95"/>
      <c r="H1902" s="92"/>
      <c r="I1902" s="92"/>
      <c r="J1902" s="92" t="s">
        <v>40</v>
      </c>
      <c r="K1902" s="92"/>
      <c r="L1902" s="92"/>
      <c r="M1902" s="92"/>
      <c r="N1902" s="92"/>
      <c r="O1902" s="96"/>
      <c r="P1902" s="96"/>
      <c r="Q1902" s="96"/>
      <c r="R1902" s="96"/>
      <c r="S1902" s="1"/>
      <c r="T1902" s="1"/>
      <c r="U1902" s="1"/>
      <c r="V1902" s="97" t="s">
        <v>41</v>
      </c>
      <c r="W1902" s="97"/>
      <c r="X1902" s="98"/>
      <c r="Y1902" s="99">
        <f>AA1900</f>
        <v>16.541</v>
      </c>
      <c r="Z1902" s="97" t="s">
        <v>42</v>
      </c>
      <c r="AA1902" s="1"/>
    </row>
    <row r="1903" spans="1:27" ht="16.2" x14ac:dyDescent="0.45">
      <c r="A1903" s="91"/>
      <c r="B1903" s="92"/>
      <c r="C1903" s="93"/>
      <c r="D1903" s="93"/>
      <c r="E1903" s="94"/>
      <c r="F1903" s="95"/>
      <c r="G1903" s="95"/>
      <c r="H1903" s="92"/>
      <c r="I1903" s="92"/>
      <c r="J1903" s="92" t="s">
        <v>43</v>
      </c>
      <c r="K1903" s="92"/>
      <c r="L1903" s="92"/>
      <c r="M1903" s="92"/>
      <c r="N1903" s="92"/>
      <c r="O1903" s="96"/>
      <c r="P1903" s="96"/>
      <c r="Q1903" s="96"/>
      <c r="R1903" s="96"/>
      <c r="S1903" s="1"/>
      <c r="T1903" s="1"/>
      <c r="U1903" s="1"/>
      <c r="V1903" s="100" t="s">
        <v>44</v>
      </c>
      <c r="W1903" s="100"/>
      <c r="X1903" s="100"/>
      <c r="Y1903" s="101">
        <f>Y1902*90%</f>
        <v>14.886900000000001</v>
      </c>
      <c r="Z1903" s="97" t="s">
        <v>42</v>
      </c>
      <c r="AA1903" s="1"/>
    </row>
    <row r="1904" spans="1:27" ht="16.2" x14ac:dyDescent="0.45">
      <c r="A1904" s="91"/>
      <c r="B1904" s="92"/>
      <c r="C1904" s="93"/>
      <c r="D1904" s="93"/>
      <c r="E1904" s="94"/>
      <c r="F1904" s="95"/>
      <c r="G1904" s="95"/>
      <c r="H1904" s="92"/>
      <c r="I1904" s="92"/>
      <c r="J1904" s="92" t="s">
        <v>45</v>
      </c>
      <c r="K1904" s="92"/>
      <c r="L1904" s="92"/>
      <c r="M1904" s="92"/>
      <c r="N1904" s="92"/>
      <c r="O1904" s="96"/>
      <c r="P1904" s="96"/>
      <c r="Q1904" s="96"/>
      <c r="R1904" s="92"/>
      <c r="S1904" s="1"/>
      <c r="T1904" s="1"/>
      <c r="U1904" s="1"/>
      <c r="V1904" s="91" t="s">
        <v>46</v>
      </c>
      <c r="W1904" s="91"/>
      <c r="X1904" s="91"/>
      <c r="Y1904" s="101">
        <f>Y1902-Y1903</f>
        <v>1.6540999999999997</v>
      </c>
      <c r="Z1904" s="97" t="s">
        <v>42</v>
      </c>
      <c r="AA1904" s="91"/>
    </row>
    <row r="1905" spans="1:27" ht="16.2" x14ac:dyDescent="0.45">
      <c r="A1905" s="91"/>
      <c r="B1905" s="92"/>
      <c r="C1905" s="93"/>
      <c r="D1905" s="93"/>
      <c r="E1905" s="94"/>
      <c r="F1905" s="95"/>
      <c r="G1905" s="95"/>
      <c r="H1905" s="92"/>
      <c r="I1905" s="94"/>
      <c r="J1905" s="92" t="s">
        <v>47</v>
      </c>
      <c r="K1905" s="94"/>
      <c r="L1905" s="94"/>
      <c r="M1905" s="94"/>
      <c r="N1905" s="94"/>
      <c r="O1905" s="96"/>
      <c r="P1905" s="96"/>
      <c r="Q1905" s="96"/>
      <c r="R1905" s="92"/>
      <c r="S1905" s="1"/>
      <c r="T1905" s="1"/>
      <c r="U1905" s="1"/>
      <c r="V1905" s="1"/>
      <c r="W1905" s="1"/>
      <c r="X1905" s="91"/>
      <c r="Y1905" s="91"/>
      <c r="Z1905" s="91"/>
      <c r="AA1905" s="91"/>
    </row>
    <row r="1906" spans="1:27" ht="16.2" x14ac:dyDescent="0.45">
      <c r="A1906" s="98"/>
      <c r="B1906" s="94"/>
      <c r="C1906" s="102"/>
      <c r="D1906" s="94"/>
      <c r="E1906" s="94"/>
      <c r="F1906" s="95"/>
      <c r="G1906" s="95"/>
      <c r="H1906" s="103"/>
      <c r="I1906" s="94"/>
      <c r="J1906" s="103" t="s">
        <v>48</v>
      </c>
      <c r="K1906" s="94"/>
      <c r="L1906" s="94"/>
      <c r="M1906" s="94"/>
      <c r="N1906" s="94"/>
      <c r="O1906" s="95"/>
      <c r="P1906" s="95"/>
      <c r="Q1906" s="95"/>
      <c r="R1906" s="95"/>
      <c r="S1906" s="4"/>
      <c r="T1906" s="4"/>
      <c r="U1906" s="4"/>
      <c r="V1906" s="4"/>
      <c r="W1906" s="4"/>
      <c r="X1906" s="4"/>
      <c r="Y1906" s="4"/>
      <c r="Z1906" s="4"/>
      <c r="AA1906" s="4"/>
    </row>
    <row r="1907" spans="1:27" ht="24" x14ac:dyDescent="0.65">
      <c r="A1907" s="104"/>
      <c r="B1907" s="104"/>
      <c r="C1907" s="104"/>
      <c r="D1907" s="104"/>
      <c r="E1907" s="104"/>
      <c r="F1907" s="104"/>
      <c r="G1907" s="104"/>
      <c r="H1907" s="104"/>
      <c r="I1907" s="104"/>
      <c r="J1907" s="104"/>
      <c r="K1907" s="104"/>
      <c r="L1907" s="104"/>
      <c r="M1907" s="104"/>
      <c r="N1907" s="104"/>
      <c r="O1907" s="104"/>
      <c r="P1907" s="104"/>
      <c r="Q1907" s="104"/>
      <c r="R1907" s="104"/>
      <c r="S1907" s="104"/>
      <c r="T1907" s="104"/>
      <c r="U1907" s="104"/>
      <c r="V1907" s="104"/>
      <c r="W1907" s="104"/>
      <c r="X1907" s="104"/>
      <c r="Y1907" s="104"/>
      <c r="Z1907" s="104"/>
      <c r="AA1907" s="104"/>
    </row>
    <row r="1908" spans="1:27" ht="24" x14ac:dyDescent="0.65">
      <c r="A1908" s="104"/>
      <c r="B1908" s="104"/>
      <c r="C1908" s="104"/>
      <c r="D1908" s="104"/>
      <c r="E1908" s="104"/>
      <c r="F1908" s="104"/>
      <c r="G1908" s="104"/>
      <c r="H1908" s="104"/>
      <c r="I1908" s="104"/>
      <c r="J1908" s="104"/>
      <c r="K1908" s="104"/>
      <c r="L1908" s="104"/>
      <c r="M1908" s="104"/>
      <c r="N1908" s="104"/>
      <c r="O1908" s="104"/>
      <c r="P1908" s="104"/>
      <c r="Q1908" s="104"/>
      <c r="R1908" s="104"/>
      <c r="S1908" s="104"/>
      <c r="T1908" s="104"/>
      <c r="U1908" s="104"/>
      <c r="V1908" s="104"/>
      <c r="W1908" s="104"/>
      <c r="X1908" s="104"/>
      <c r="Y1908" s="104"/>
      <c r="Z1908" s="104"/>
      <c r="AA1908" s="104"/>
    </row>
    <row r="1909" spans="1:27" ht="16.2" x14ac:dyDescent="0.45">
      <c r="A1909" s="4"/>
      <c r="B1909" s="4"/>
      <c r="C1909" s="105"/>
      <c r="D1909" s="4"/>
      <c r="E1909" s="4"/>
      <c r="F1909" s="4"/>
      <c r="G1909" s="4"/>
      <c r="H1909" s="4"/>
      <c r="I1909" s="106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</row>
    <row r="1910" spans="1:27" ht="16.2" x14ac:dyDescent="0.45">
      <c r="A1910" s="4"/>
      <c r="B1910" s="4"/>
      <c r="C1910" s="105"/>
      <c r="D1910" s="4"/>
      <c r="E1910" s="4"/>
      <c r="F1910" s="4"/>
      <c r="G1910" s="4"/>
      <c r="H1910" s="4"/>
      <c r="I1910" s="106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</row>
    <row r="1911" spans="1:27" ht="16.2" x14ac:dyDescent="0.45">
      <c r="A1911" s="4"/>
      <c r="B1911" s="4"/>
      <c r="C1911" s="105"/>
      <c r="D1911" s="4"/>
      <c r="E1911" s="4"/>
      <c r="F1911" s="4"/>
      <c r="G1911" s="4"/>
      <c r="H1911" s="4"/>
      <c r="I1911" s="106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</row>
    <row r="1912" spans="1:27" ht="16.2" x14ac:dyDescent="0.45">
      <c r="A1912" s="4"/>
      <c r="B1912" s="4"/>
      <c r="C1912" s="105"/>
      <c r="D1912" s="4"/>
      <c r="E1912" s="4"/>
      <c r="F1912" s="4"/>
      <c r="G1912" s="4"/>
      <c r="H1912" s="4"/>
      <c r="I1912" s="106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</row>
    <row r="1913" spans="1:27" ht="16.2" x14ac:dyDescent="0.45">
      <c r="A1913" s="4"/>
      <c r="B1913" s="4"/>
      <c r="C1913" s="105"/>
      <c r="D1913" s="4"/>
      <c r="E1913" s="4"/>
      <c r="F1913" s="4"/>
      <c r="G1913" s="4"/>
      <c r="H1913" s="4"/>
      <c r="I1913" s="106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</row>
    <row r="1914" spans="1:27" ht="16.2" x14ac:dyDescent="0.45">
      <c r="A1914" s="4"/>
      <c r="B1914" s="4"/>
      <c r="C1914" s="105"/>
      <c r="D1914" s="4"/>
      <c r="E1914" s="4"/>
      <c r="F1914" s="4"/>
      <c r="G1914" s="4"/>
      <c r="H1914" s="4"/>
      <c r="I1914" s="106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 t="s">
        <v>51</v>
      </c>
    </row>
    <row r="1915" spans="1:27" ht="18" x14ac:dyDescent="0.5">
      <c r="A1915" s="4"/>
      <c r="B1915" s="4"/>
      <c r="C1915" s="105"/>
      <c r="D1915" s="4"/>
      <c r="E1915" s="4"/>
      <c r="F1915" s="4"/>
      <c r="G1915" s="4"/>
      <c r="H1915" s="4"/>
      <c r="I1915" s="106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5" t="s">
        <v>0</v>
      </c>
    </row>
    <row r="1916" spans="1:27" ht="24" x14ac:dyDescent="0.65">
      <c r="A1916" s="6" t="s">
        <v>1</v>
      </c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</row>
    <row r="1917" spans="1:27" ht="24" x14ac:dyDescent="0.65">
      <c r="A1917" s="6" t="s">
        <v>2</v>
      </c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</row>
    <row r="1918" spans="1:27" ht="24" x14ac:dyDescent="0.65">
      <c r="A1918" s="7"/>
      <c r="B1918" s="8" t="s">
        <v>3</v>
      </c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9" t="s">
        <v>200</v>
      </c>
      <c r="N1918" s="9"/>
      <c r="O1918" s="9"/>
      <c r="P1918" s="9"/>
      <c r="Q1918" s="10" t="s">
        <v>201</v>
      </c>
      <c r="R1918" s="10"/>
      <c r="S1918" s="10" t="s">
        <v>202</v>
      </c>
      <c r="T1918" s="10"/>
      <c r="U1918" s="11" t="s">
        <v>7</v>
      </c>
      <c r="V1918" s="11"/>
      <c r="W1918" s="11"/>
      <c r="X1918" s="11"/>
      <c r="Y1918" s="11"/>
      <c r="Z1918" s="11"/>
      <c r="AA1918" s="11"/>
    </row>
    <row r="1919" spans="1:27" ht="18" x14ac:dyDescent="0.5">
      <c r="A1919" s="12" t="s">
        <v>8</v>
      </c>
      <c r="B1919" s="13" t="s">
        <v>9</v>
      </c>
      <c r="C1919" s="14" t="s">
        <v>10</v>
      </c>
      <c r="D1919" s="15" t="s">
        <v>11</v>
      </c>
      <c r="E1919" s="15"/>
      <c r="F1919" s="15"/>
      <c r="G1919" s="15"/>
      <c r="H1919" s="15"/>
      <c r="I1919" s="15"/>
      <c r="J1919" s="15"/>
      <c r="K1919" s="16" t="s">
        <v>12</v>
      </c>
      <c r="L1919" s="17"/>
      <c r="M1919" s="17"/>
      <c r="N1919" s="17"/>
      <c r="O1919" s="17"/>
      <c r="P1919" s="17"/>
      <c r="Q1919" s="17"/>
      <c r="R1919" s="17"/>
      <c r="S1919" s="17"/>
      <c r="T1919" s="17"/>
      <c r="U1919" s="18"/>
      <c r="V1919" s="19" t="s">
        <v>13</v>
      </c>
      <c r="W1919" s="19" t="s">
        <v>14</v>
      </c>
      <c r="X1919" s="19" t="s">
        <v>15</v>
      </c>
      <c r="Y1919" s="19" t="s">
        <v>16</v>
      </c>
      <c r="Z1919" s="19" t="s">
        <v>17</v>
      </c>
      <c r="AA1919" s="20" t="s">
        <v>18</v>
      </c>
    </row>
    <row r="1920" spans="1:27" ht="16.2" x14ac:dyDescent="0.45">
      <c r="A1920" s="12"/>
      <c r="B1920" s="13"/>
      <c r="C1920" s="14"/>
      <c r="D1920" s="21" t="s">
        <v>19</v>
      </c>
      <c r="E1920" s="22"/>
      <c r="F1920" s="23"/>
      <c r="G1920" s="24" t="s">
        <v>20</v>
      </c>
      <c r="H1920" s="25" t="s">
        <v>21</v>
      </c>
      <c r="I1920" s="26" t="s">
        <v>22</v>
      </c>
      <c r="J1920" s="25" t="s">
        <v>23</v>
      </c>
      <c r="K1920" s="27" t="s">
        <v>8</v>
      </c>
      <c r="L1920" s="28" t="s">
        <v>24</v>
      </c>
      <c r="M1920" s="28" t="s">
        <v>25</v>
      </c>
      <c r="N1920" s="29" t="s">
        <v>20</v>
      </c>
      <c r="O1920" s="28" t="s">
        <v>26</v>
      </c>
      <c r="P1920" s="29" t="s">
        <v>27</v>
      </c>
      <c r="Q1920" s="30" t="s">
        <v>28</v>
      </c>
      <c r="R1920" s="28" t="s">
        <v>29</v>
      </c>
      <c r="S1920" s="31" t="s">
        <v>30</v>
      </c>
      <c r="T1920" s="32"/>
      <c r="U1920" s="28" t="s">
        <v>31</v>
      </c>
      <c r="V1920" s="33"/>
      <c r="W1920" s="33"/>
      <c r="X1920" s="33"/>
      <c r="Y1920" s="33"/>
      <c r="Z1920" s="33"/>
      <c r="AA1920" s="34"/>
    </row>
    <row r="1921" spans="1:27" x14ac:dyDescent="0.3">
      <c r="A1921" s="12"/>
      <c r="B1921" s="13"/>
      <c r="C1921" s="14"/>
      <c r="D1921" s="35"/>
      <c r="E1921" s="36"/>
      <c r="F1921" s="37"/>
      <c r="G1921" s="24"/>
      <c r="H1921" s="38"/>
      <c r="I1921" s="39"/>
      <c r="J1921" s="38"/>
      <c r="K1921" s="40"/>
      <c r="L1921" s="41"/>
      <c r="M1921" s="41"/>
      <c r="N1921" s="42"/>
      <c r="O1921" s="41"/>
      <c r="P1921" s="42"/>
      <c r="Q1921" s="43"/>
      <c r="R1921" s="41"/>
      <c r="S1921" s="30" t="s">
        <v>32</v>
      </c>
      <c r="T1921" s="30" t="s">
        <v>33</v>
      </c>
      <c r="U1921" s="41"/>
      <c r="V1921" s="33"/>
      <c r="W1921" s="33"/>
      <c r="X1921" s="33"/>
      <c r="Y1921" s="33"/>
      <c r="Z1921" s="33"/>
      <c r="AA1921" s="34"/>
    </row>
    <row r="1922" spans="1:27" x14ac:dyDescent="0.3">
      <c r="A1922" s="12"/>
      <c r="B1922" s="13"/>
      <c r="C1922" s="14"/>
      <c r="D1922" s="44" t="s">
        <v>34</v>
      </c>
      <c r="E1922" s="44" t="s">
        <v>35</v>
      </c>
      <c r="F1922" s="44" t="s">
        <v>36</v>
      </c>
      <c r="G1922" s="24"/>
      <c r="H1922" s="38"/>
      <c r="I1922" s="39"/>
      <c r="J1922" s="38"/>
      <c r="K1922" s="40"/>
      <c r="L1922" s="41"/>
      <c r="M1922" s="41"/>
      <c r="N1922" s="42"/>
      <c r="O1922" s="41"/>
      <c r="P1922" s="42"/>
      <c r="Q1922" s="43"/>
      <c r="R1922" s="41"/>
      <c r="S1922" s="43"/>
      <c r="T1922" s="43"/>
      <c r="U1922" s="41"/>
      <c r="V1922" s="33"/>
      <c r="W1922" s="33"/>
      <c r="X1922" s="33"/>
      <c r="Y1922" s="33"/>
      <c r="Z1922" s="33"/>
      <c r="AA1922" s="34"/>
    </row>
    <row r="1923" spans="1:27" x14ac:dyDescent="0.3">
      <c r="A1923" s="12"/>
      <c r="B1923" s="13"/>
      <c r="C1923" s="14"/>
      <c r="D1923" s="45"/>
      <c r="E1923" s="45"/>
      <c r="F1923" s="45"/>
      <c r="G1923" s="24"/>
      <c r="H1923" s="38"/>
      <c r="I1923" s="39"/>
      <c r="J1923" s="38"/>
      <c r="K1923" s="40"/>
      <c r="L1923" s="41"/>
      <c r="M1923" s="41"/>
      <c r="N1923" s="42"/>
      <c r="O1923" s="41"/>
      <c r="P1923" s="42"/>
      <c r="Q1923" s="43"/>
      <c r="R1923" s="41"/>
      <c r="S1923" s="43"/>
      <c r="T1923" s="43"/>
      <c r="U1923" s="41"/>
      <c r="V1923" s="33"/>
      <c r="W1923" s="33"/>
      <c r="X1923" s="33"/>
      <c r="Y1923" s="33"/>
      <c r="Z1923" s="33"/>
      <c r="AA1923" s="34"/>
    </row>
    <row r="1924" spans="1:27" x14ac:dyDescent="0.3">
      <c r="A1924" s="12"/>
      <c r="B1924" s="13"/>
      <c r="C1924" s="14"/>
      <c r="D1924" s="46"/>
      <c r="E1924" s="46"/>
      <c r="F1924" s="46"/>
      <c r="G1924" s="47"/>
      <c r="H1924" s="48"/>
      <c r="I1924" s="49"/>
      <c r="J1924" s="48"/>
      <c r="K1924" s="50"/>
      <c r="L1924" s="51"/>
      <c r="M1924" s="51"/>
      <c r="N1924" s="52"/>
      <c r="O1924" s="51"/>
      <c r="P1924" s="52"/>
      <c r="Q1924" s="53"/>
      <c r="R1924" s="51"/>
      <c r="S1924" s="53"/>
      <c r="T1924" s="53"/>
      <c r="U1924" s="51"/>
      <c r="V1924" s="54"/>
      <c r="W1924" s="54"/>
      <c r="X1924" s="54"/>
      <c r="Y1924" s="54"/>
      <c r="Z1924" s="54"/>
      <c r="AA1924" s="55"/>
    </row>
    <row r="1925" spans="1:27" ht="16.2" x14ac:dyDescent="0.45">
      <c r="A1925" s="56">
        <v>1</v>
      </c>
      <c r="B1925" s="57" t="s">
        <v>37</v>
      </c>
      <c r="C1925" s="57">
        <v>870</v>
      </c>
      <c r="D1925" s="58">
        <v>2</v>
      </c>
      <c r="E1925" s="58">
        <v>1</v>
      </c>
      <c r="F1925" s="59">
        <v>0</v>
      </c>
      <c r="G1925" s="58">
        <v>1</v>
      </c>
      <c r="H1925" s="60">
        <f t="shared" ref="H1925" si="142">(D1925*400)+(E1925*100)+(F1925)</f>
        <v>900</v>
      </c>
      <c r="I1925" s="61">
        <v>85</v>
      </c>
      <c r="J1925" s="62">
        <f t="shared" ref="J1925" si="143">(H1925*I1925)</f>
        <v>76500</v>
      </c>
      <c r="K1925" s="57"/>
      <c r="L1925" s="63"/>
      <c r="M1925" s="63"/>
      <c r="N1925" s="63"/>
      <c r="O1925" s="64"/>
      <c r="P1925" s="65"/>
      <c r="Q1925" s="66"/>
      <c r="R1925" s="66"/>
      <c r="S1925" s="67"/>
      <c r="T1925" s="67"/>
      <c r="U1925" s="68"/>
      <c r="V1925" s="69"/>
      <c r="W1925" s="70"/>
      <c r="X1925" s="63"/>
      <c r="Y1925" s="62">
        <f>(J1925)</f>
        <v>76500</v>
      </c>
      <c r="Z1925" s="60">
        <v>0.01</v>
      </c>
      <c r="AA1925" s="71">
        <f>Y1925*Z1925/100</f>
        <v>7.65</v>
      </c>
    </row>
    <row r="1926" spans="1:27" ht="16.2" x14ac:dyDescent="0.45">
      <c r="A1926" s="57"/>
      <c r="B1926" s="57"/>
      <c r="C1926" s="57"/>
      <c r="D1926" s="58"/>
      <c r="E1926" s="58"/>
      <c r="F1926" s="59"/>
      <c r="G1926" s="58"/>
      <c r="H1926" s="72"/>
      <c r="I1926" s="61"/>
      <c r="J1926" s="62"/>
      <c r="K1926" s="57"/>
      <c r="L1926" s="63"/>
      <c r="M1926" s="63"/>
      <c r="N1926" s="63"/>
      <c r="O1926" s="64"/>
      <c r="P1926" s="73"/>
      <c r="Q1926" s="66"/>
      <c r="R1926" s="66"/>
      <c r="S1926" s="67"/>
      <c r="T1926" s="67"/>
      <c r="U1926" s="68"/>
      <c r="V1926" s="74"/>
      <c r="W1926" s="75"/>
      <c r="X1926" s="63"/>
      <c r="Y1926" s="62"/>
      <c r="Z1926" s="60"/>
      <c r="AA1926" s="71"/>
    </row>
    <row r="1927" spans="1:27" ht="16.2" x14ac:dyDescent="0.45">
      <c r="A1927" s="76"/>
      <c r="B1927" s="76"/>
      <c r="C1927" s="77"/>
      <c r="D1927" s="77"/>
      <c r="E1927" s="77"/>
      <c r="F1927" s="77"/>
      <c r="G1927" s="77"/>
      <c r="H1927" s="78"/>
      <c r="I1927" s="79"/>
      <c r="J1927" s="80"/>
      <c r="K1927" s="81"/>
      <c r="L1927" s="82"/>
      <c r="M1927" s="82"/>
      <c r="N1927" s="82"/>
      <c r="O1927" s="83"/>
      <c r="P1927" s="84"/>
      <c r="Q1927" s="85"/>
      <c r="R1927" s="85"/>
      <c r="S1927" s="84"/>
      <c r="T1927" s="84"/>
      <c r="U1927" s="86"/>
      <c r="V1927" s="87"/>
      <c r="W1927" s="87"/>
      <c r="X1927" s="88"/>
      <c r="Y1927" s="89"/>
      <c r="Z1927" s="83"/>
      <c r="AA1927" s="90">
        <f>SUM(AA1925:AA1926)</f>
        <v>7.65</v>
      </c>
    </row>
    <row r="1928" spans="1:27" ht="16.2" x14ac:dyDescent="0.45">
      <c r="A1928" s="1"/>
      <c r="B1928" s="1"/>
      <c r="C1928" s="2"/>
      <c r="D1928" s="1"/>
      <c r="E1928" s="1"/>
      <c r="F1928" s="1"/>
      <c r="G1928" s="1"/>
      <c r="H1928" s="1"/>
      <c r="I1928" s="3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</row>
    <row r="1929" spans="1:27" ht="16.2" x14ac:dyDescent="0.45">
      <c r="A1929" s="91"/>
      <c r="B1929" s="92" t="s">
        <v>38</v>
      </c>
      <c r="C1929" s="93" t="s">
        <v>39</v>
      </c>
      <c r="D1929" s="93"/>
      <c r="E1929" s="94"/>
      <c r="F1929" s="95"/>
      <c r="G1929" s="95"/>
      <c r="H1929" s="92"/>
      <c r="I1929" s="92"/>
      <c r="J1929" s="92" t="s">
        <v>40</v>
      </c>
      <c r="K1929" s="92"/>
      <c r="L1929" s="92"/>
      <c r="M1929" s="92"/>
      <c r="N1929" s="92"/>
      <c r="O1929" s="96"/>
      <c r="P1929" s="96"/>
      <c r="Q1929" s="96"/>
      <c r="R1929" s="96"/>
      <c r="S1929" s="1"/>
      <c r="T1929" s="1"/>
      <c r="U1929" s="1"/>
      <c r="V1929" s="97" t="s">
        <v>41</v>
      </c>
      <c r="W1929" s="97"/>
      <c r="X1929" s="98"/>
      <c r="Y1929" s="99">
        <f>AA1927</f>
        <v>7.65</v>
      </c>
      <c r="Z1929" s="97" t="s">
        <v>42</v>
      </c>
      <c r="AA1929" s="1"/>
    </row>
    <row r="1930" spans="1:27" ht="16.2" x14ac:dyDescent="0.45">
      <c r="A1930" s="91"/>
      <c r="B1930" s="92"/>
      <c r="C1930" s="93"/>
      <c r="D1930" s="93"/>
      <c r="E1930" s="94"/>
      <c r="F1930" s="95"/>
      <c r="G1930" s="95"/>
      <c r="H1930" s="92"/>
      <c r="I1930" s="92"/>
      <c r="J1930" s="92" t="s">
        <v>43</v>
      </c>
      <c r="K1930" s="92"/>
      <c r="L1930" s="92"/>
      <c r="M1930" s="92"/>
      <c r="N1930" s="92"/>
      <c r="O1930" s="96"/>
      <c r="P1930" s="96"/>
      <c r="Q1930" s="96"/>
      <c r="R1930" s="96"/>
      <c r="S1930" s="1"/>
      <c r="T1930" s="1"/>
      <c r="U1930" s="1"/>
      <c r="V1930" s="100" t="s">
        <v>44</v>
      </c>
      <c r="W1930" s="100"/>
      <c r="X1930" s="100"/>
      <c r="Y1930" s="101">
        <f>Y1929*90%</f>
        <v>6.8850000000000007</v>
      </c>
      <c r="Z1930" s="97" t="s">
        <v>42</v>
      </c>
      <c r="AA1930" s="1"/>
    </row>
    <row r="1931" spans="1:27" ht="16.2" x14ac:dyDescent="0.45">
      <c r="A1931" s="91"/>
      <c r="B1931" s="92"/>
      <c r="C1931" s="93"/>
      <c r="D1931" s="93"/>
      <c r="E1931" s="94"/>
      <c r="F1931" s="95"/>
      <c r="G1931" s="95"/>
      <c r="H1931" s="92"/>
      <c r="I1931" s="92"/>
      <c r="J1931" s="92" t="s">
        <v>45</v>
      </c>
      <c r="K1931" s="92"/>
      <c r="L1931" s="92"/>
      <c r="M1931" s="92"/>
      <c r="N1931" s="92"/>
      <c r="O1931" s="96"/>
      <c r="P1931" s="96"/>
      <c r="Q1931" s="96"/>
      <c r="R1931" s="92"/>
      <c r="S1931" s="1"/>
      <c r="T1931" s="1"/>
      <c r="U1931" s="1"/>
      <c r="V1931" s="91" t="s">
        <v>46</v>
      </c>
      <c r="W1931" s="91"/>
      <c r="X1931" s="91"/>
      <c r="Y1931" s="101">
        <f>Y1929-Y1930</f>
        <v>0.76499999999999968</v>
      </c>
      <c r="Z1931" s="97" t="s">
        <v>42</v>
      </c>
      <c r="AA1931" s="91"/>
    </row>
    <row r="1932" spans="1:27" ht="16.2" x14ac:dyDescent="0.45">
      <c r="A1932" s="91"/>
      <c r="B1932" s="92"/>
      <c r="C1932" s="93"/>
      <c r="D1932" s="93"/>
      <c r="E1932" s="94"/>
      <c r="F1932" s="95"/>
      <c r="G1932" s="95"/>
      <c r="H1932" s="92"/>
      <c r="I1932" s="94"/>
      <c r="J1932" s="92" t="s">
        <v>47</v>
      </c>
      <c r="K1932" s="94"/>
      <c r="L1932" s="94"/>
      <c r="M1932" s="94"/>
      <c r="N1932" s="94"/>
      <c r="O1932" s="96"/>
      <c r="P1932" s="96"/>
      <c r="Q1932" s="96"/>
      <c r="R1932" s="92"/>
      <c r="S1932" s="1"/>
      <c r="T1932" s="1"/>
      <c r="U1932" s="1"/>
      <c r="V1932" s="1"/>
      <c r="W1932" s="1"/>
      <c r="X1932" s="91"/>
      <c r="Y1932" s="91"/>
      <c r="Z1932" s="91"/>
      <c r="AA1932" s="91"/>
    </row>
    <row r="1933" spans="1:27" ht="16.2" x14ac:dyDescent="0.45">
      <c r="A1933" s="98"/>
      <c r="B1933" s="94"/>
      <c r="C1933" s="102"/>
      <c r="D1933" s="94"/>
      <c r="E1933" s="94"/>
      <c r="F1933" s="95"/>
      <c r="G1933" s="95"/>
      <c r="H1933" s="103"/>
      <c r="I1933" s="94"/>
      <c r="J1933" s="103" t="s">
        <v>48</v>
      </c>
      <c r="K1933" s="94"/>
      <c r="L1933" s="94"/>
      <c r="M1933" s="94"/>
      <c r="N1933" s="94"/>
      <c r="O1933" s="95"/>
      <c r="P1933" s="95"/>
      <c r="Q1933" s="95"/>
      <c r="R1933" s="95"/>
      <c r="S1933" s="4"/>
      <c r="T1933" s="4"/>
      <c r="U1933" s="4"/>
      <c r="V1933" s="4"/>
      <c r="W1933" s="4"/>
      <c r="X1933" s="4"/>
      <c r="Y1933" s="4"/>
      <c r="Z1933" s="4"/>
      <c r="AA1933" s="4"/>
    </row>
    <row r="1934" spans="1:27" ht="24" x14ac:dyDescent="0.65">
      <c r="A1934" s="104"/>
      <c r="B1934" s="104"/>
      <c r="C1934" s="104"/>
      <c r="D1934" s="104"/>
      <c r="E1934" s="104"/>
      <c r="F1934" s="104"/>
      <c r="G1934" s="104"/>
      <c r="H1934" s="104"/>
      <c r="I1934" s="104"/>
      <c r="J1934" s="104"/>
      <c r="K1934" s="104"/>
      <c r="L1934" s="104"/>
      <c r="M1934" s="104"/>
      <c r="N1934" s="104"/>
      <c r="O1934" s="104"/>
      <c r="P1934" s="104"/>
      <c r="Q1934" s="104"/>
      <c r="R1934" s="104"/>
      <c r="S1934" s="104"/>
      <c r="T1934" s="104"/>
      <c r="U1934" s="104"/>
      <c r="V1934" s="104"/>
      <c r="W1934" s="104"/>
      <c r="X1934" s="104"/>
      <c r="Y1934" s="104"/>
      <c r="Z1934" s="104"/>
      <c r="AA1934" s="104"/>
    </row>
    <row r="1935" spans="1:27" ht="24" x14ac:dyDescent="0.65">
      <c r="A1935" s="104"/>
      <c r="B1935" s="104"/>
      <c r="C1935" s="104"/>
      <c r="D1935" s="104"/>
      <c r="E1935" s="104"/>
      <c r="F1935" s="104"/>
      <c r="G1935" s="104"/>
      <c r="H1935" s="104"/>
      <c r="I1935" s="104"/>
      <c r="J1935" s="104"/>
      <c r="K1935" s="104"/>
      <c r="L1935" s="104"/>
      <c r="M1935" s="104"/>
      <c r="N1935" s="104"/>
      <c r="O1935" s="104"/>
      <c r="P1935" s="104"/>
      <c r="Q1935" s="104"/>
      <c r="R1935" s="104"/>
      <c r="S1935" s="104"/>
      <c r="T1935" s="104"/>
      <c r="U1935" s="104"/>
      <c r="V1935" s="104"/>
      <c r="W1935" s="104"/>
      <c r="X1935" s="104"/>
      <c r="Y1935" s="104"/>
      <c r="Z1935" s="104"/>
      <c r="AA1935" s="104"/>
    </row>
    <row r="1936" spans="1:27" ht="16.2" x14ac:dyDescent="0.45">
      <c r="A1936" s="4"/>
      <c r="B1936" s="4"/>
      <c r="C1936" s="105"/>
      <c r="D1936" s="4"/>
      <c r="E1936" s="4"/>
      <c r="F1936" s="4"/>
      <c r="G1936" s="4"/>
      <c r="H1936" s="4"/>
      <c r="I1936" s="106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</row>
    <row r="1937" spans="1:27" ht="16.2" x14ac:dyDescent="0.45">
      <c r="A1937" s="4"/>
      <c r="B1937" s="4"/>
      <c r="C1937" s="105"/>
      <c r="D1937" s="4"/>
      <c r="E1937" s="4"/>
      <c r="F1937" s="4"/>
      <c r="G1937" s="4"/>
      <c r="H1937" s="4"/>
      <c r="I1937" s="106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</row>
    <row r="1938" spans="1:27" ht="16.2" x14ac:dyDescent="0.45">
      <c r="A1938" s="4"/>
      <c r="B1938" s="4"/>
      <c r="C1938" s="105"/>
      <c r="D1938" s="4"/>
      <c r="E1938" s="4"/>
      <c r="F1938" s="4"/>
      <c r="G1938" s="4"/>
      <c r="H1938" s="4"/>
      <c r="I1938" s="106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</row>
    <row r="1939" spans="1:27" ht="16.2" x14ac:dyDescent="0.45">
      <c r="A1939" s="4"/>
      <c r="B1939" s="4"/>
      <c r="C1939" s="105"/>
      <c r="D1939" s="4"/>
      <c r="E1939" s="4"/>
      <c r="F1939" s="4"/>
      <c r="G1939" s="4"/>
      <c r="H1939" s="4"/>
      <c r="I1939" s="106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</row>
    <row r="1940" spans="1:27" ht="16.2" x14ac:dyDescent="0.45">
      <c r="A1940" s="4"/>
      <c r="B1940" s="4"/>
      <c r="C1940" s="105"/>
      <c r="D1940" s="4"/>
      <c r="E1940" s="4"/>
      <c r="F1940" s="4"/>
      <c r="G1940" s="4"/>
      <c r="H1940" s="4"/>
      <c r="I1940" s="106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</row>
    <row r="1941" spans="1:27" ht="16.2" x14ac:dyDescent="0.45">
      <c r="A1941" s="4"/>
      <c r="B1941" s="4"/>
      <c r="C1941" s="105"/>
      <c r="D1941" s="4"/>
      <c r="E1941" s="4"/>
      <c r="F1941" s="4"/>
      <c r="G1941" s="4"/>
      <c r="H1941" s="4"/>
      <c r="I1941" s="106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 t="s">
        <v>51</v>
      </c>
    </row>
    <row r="1942" spans="1:27" ht="18" x14ac:dyDescent="0.5">
      <c r="A1942" s="4"/>
      <c r="B1942" s="4"/>
      <c r="C1942" s="105"/>
      <c r="D1942" s="4"/>
      <c r="E1942" s="4"/>
      <c r="F1942" s="4"/>
      <c r="G1942" s="4"/>
      <c r="H1942" s="4"/>
      <c r="I1942" s="106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5" t="s">
        <v>0</v>
      </c>
    </row>
    <row r="1943" spans="1:27" ht="24" x14ac:dyDescent="0.65">
      <c r="A1943" s="6" t="s">
        <v>1</v>
      </c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</row>
    <row r="1944" spans="1:27" ht="24" x14ac:dyDescent="0.65">
      <c r="A1944" s="6" t="s">
        <v>2</v>
      </c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</row>
    <row r="1945" spans="1:27" ht="24" x14ac:dyDescent="0.65">
      <c r="A1945" s="7"/>
      <c r="B1945" s="8" t="s">
        <v>3</v>
      </c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9" t="s">
        <v>203</v>
      </c>
      <c r="N1945" s="9"/>
      <c r="O1945" s="9"/>
      <c r="P1945" s="9"/>
      <c r="Q1945" s="10" t="s">
        <v>65</v>
      </c>
      <c r="R1945" s="10"/>
      <c r="S1945" s="10" t="s">
        <v>59</v>
      </c>
      <c r="T1945" s="10"/>
      <c r="U1945" s="11" t="s">
        <v>7</v>
      </c>
      <c r="V1945" s="11"/>
      <c r="W1945" s="11"/>
      <c r="X1945" s="11"/>
      <c r="Y1945" s="11"/>
      <c r="Z1945" s="11"/>
      <c r="AA1945" s="11"/>
    </row>
    <row r="1946" spans="1:27" ht="18" x14ac:dyDescent="0.5">
      <c r="A1946" s="12" t="s">
        <v>8</v>
      </c>
      <c r="B1946" s="13" t="s">
        <v>9</v>
      </c>
      <c r="C1946" s="14" t="s">
        <v>10</v>
      </c>
      <c r="D1946" s="15" t="s">
        <v>11</v>
      </c>
      <c r="E1946" s="15"/>
      <c r="F1946" s="15"/>
      <c r="G1946" s="15"/>
      <c r="H1946" s="15"/>
      <c r="I1946" s="15"/>
      <c r="J1946" s="15"/>
      <c r="K1946" s="16" t="s">
        <v>12</v>
      </c>
      <c r="L1946" s="17"/>
      <c r="M1946" s="17"/>
      <c r="N1946" s="17"/>
      <c r="O1946" s="17"/>
      <c r="P1946" s="17"/>
      <c r="Q1946" s="17"/>
      <c r="R1946" s="17"/>
      <c r="S1946" s="17"/>
      <c r="T1946" s="17"/>
      <c r="U1946" s="18"/>
      <c r="V1946" s="19" t="s">
        <v>13</v>
      </c>
      <c r="W1946" s="19" t="s">
        <v>14</v>
      </c>
      <c r="X1946" s="19" t="s">
        <v>15</v>
      </c>
      <c r="Y1946" s="19" t="s">
        <v>16</v>
      </c>
      <c r="Z1946" s="19" t="s">
        <v>17</v>
      </c>
      <c r="AA1946" s="20" t="s">
        <v>18</v>
      </c>
    </row>
    <row r="1947" spans="1:27" ht="16.2" x14ac:dyDescent="0.45">
      <c r="A1947" s="12"/>
      <c r="B1947" s="13"/>
      <c r="C1947" s="14"/>
      <c r="D1947" s="21" t="s">
        <v>19</v>
      </c>
      <c r="E1947" s="22"/>
      <c r="F1947" s="23"/>
      <c r="G1947" s="24" t="s">
        <v>20</v>
      </c>
      <c r="H1947" s="25" t="s">
        <v>21</v>
      </c>
      <c r="I1947" s="26" t="s">
        <v>22</v>
      </c>
      <c r="J1947" s="25" t="s">
        <v>23</v>
      </c>
      <c r="K1947" s="27" t="s">
        <v>8</v>
      </c>
      <c r="L1947" s="28" t="s">
        <v>24</v>
      </c>
      <c r="M1947" s="28" t="s">
        <v>25</v>
      </c>
      <c r="N1947" s="29" t="s">
        <v>20</v>
      </c>
      <c r="O1947" s="28" t="s">
        <v>26</v>
      </c>
      <c r="P1947" s="29" t="s">
        <v>27</v>
      </c>
      <c r="Q1947" s="30" t="s">
        <v>28</v>
      </c>
      <c r="R1947" s="28" t="s">
        <v>29</v>
      </c>
      <c r="S1947" s="31" t="s">
        <v>30</v>
      </c>
      <c r="T1947" s="32"/>
      <c r="U1947" s="28" t="s">
        <v>31</v>
      </c>
      <c r="V1947" s="33"/>
      <c r="W1947" s="33"/>
      <c r="X1947" s="33"/>
      <c r="Y1947" s="33"/>
      <c r="Z1947" s="33"/>
      <c r="AA1947" s="34"/>
    </row>
    <row r="1948" spans="1:27" x14ac:dyDescent="0.3">
      <c r="A1948" s="12"/>
      <c r="B1948" s="13"/>
      <c r="C1948" s="14"/>
      <c r="D1948" s="35"/>
      <c r="E1948" s="36"/>
      <c r="F1948" s="37"/>
      <c r="G1948" s="24"/>
      <c r="H1948" s="38"/>
      <c r="I1948" s="39"/>
      <c r="J1948" s="38"/>
      <c r="K1948" s="40"/>
      <c r="L1948" s="41"/>
      <c r="M1948" s="41"/>
      <c r="N1948" s="42"/>
      <c r="O1948" s="41"/>
      <c r="P1948" s="42"/>
      <c r="Q1948" s="43"/>
      <c r="R1948" s="41"/>
      <c r="S1948" s="30" t="s">
        <v>32</v>
      </c>
      <c r="T1948" s="30" t="s">
        <v>33</v>
      </c>
      <c r="U1948" s="41"/>
      <c r="V1948" s="33"/>
      <c r="W1948" s="33"/>
      <c r="X1948" s="33"/>
      <c r="Y1948" s="33"/>
      <c r="Z1948" s="33"/>
      <c r="AA1948" s="34"/>
    </row>
    <row r="1949" spans="1:27" x14ac:dyDescent="0.3">
      <c r="A1949" s="12"/>
      <c r="B1949" s="13"/>
      <c r="C1949" s="14"/>
      <c r="D1949" s="44" t="s">
        <v>34</v>
      </c>
      <c r="E1949" s="44" t="s">
        <v>35</v>
      </c>
      <c r="F1949" s="44" t="s">
        <v>36</v>
      </c>
      <c r="G1949" s="24"/>
      <c r="H1949" s="38"/>
      <c r="I1949" s="39"/>
      <c r="J1949" s="38"/>
      <c r="K1949" s="40"/>
      <c r="L1949" s="41"/>
      <c r="M1949" s="41"/>
      <c r="N1949" s="42"/>
      <c r="O1949" s="41"/>
      <c r="P1949" s="42"/>
      <c r="Q1949" s="43"/>
      <c r="R1949" s="41"/>
      <c r="S1949" s="43"/>
      <c r="T1949" s="43"/>
      <c r="U1949" s="41"/>
      <c r="V1949" s="33"/>
      <c r="W1949" s="33"/>
      <c r="X1949" s="33"/>
      <c r="Y1949" s="33"/>
      <c r="Z1949" s="33"/>
      <c r="AA1949" s="34"/>
    </row>
    <row r="1950" spans="1:27" x14ac:dyDescent="0.3">
      <c r="A1950" s="12"/>
      <c r="B1950" s="13"/>
      <c r="C1950" s="14"/>
      <c r="D1950" s="45"/>
      <c r="E1950" s="45"/>
      <c r="F1950" s="45"/>
      <c r="G1950" s="24"/>
      <c r="H1950" s="38"/>
      <c r="I1950" s="39"/>
      <c r="J1950" s="38"/>
      <c r="K1950" s="40"/>
      <c r="L1950" s="41"/>
      <c r="M1950" s="41"/>
      <c r="N1950" s="42"/>
      <c r="O1950" s="41"/>
      <c r="P1950" s="42"/>
      <c r="Q1950" s="43"/>
      <c r="R1950" s="41"/>
      <c r="S1950" s="43"/>
      <c r="T1950" s="43"/>
      <c r="U1950" s="41"/>
      <c r="V1950" s="33"/>
      <c r="W1950" s="33"/>
      <c r="X1950" s="33"/>
      <c r="Y1950" s="33"/>
      <c r="Z1950" s="33"/>
      <c r="AA1950" s="34"/>
    </row>
    <row r="1951" spans="1:27" x14ac:dyDescent="0.3">
      <c r="A1951" s="12"/>
      <c r="B1951" s="13"/>
      <c r="C1951" s="14"/>
      <c r="D1951" s="46"/>
      <c r="E1951" s="46"/>
      <c r="F1951" s="46"/>
      <c r="G1951" s="47"/>
      <c r="H1951" s="48"/>
      <c r="I1951" s="49"/>
      <c r="J1951" s="48"/>
      <c r="K1951" s="50"/>
      <c r="L1951" s="51"/>
      <c r="M1951" s="51"/>
      <c r="N1951" s="52"/>
      <c r="O1951" s="51"/>
      <c r="P1951" s="52"/>
      <c r="Q1951" s="53"/>
      <c r="R1951" s="51"/>
      <c r="S1951" s="53"/>
      <c r="T1951" s="53"/>
      <c r="U1951" s="51"/>
      <c r="V1951" s="54"/>
      <c r="W1951" s="54"/>
      <c r="X1951" s="54"/>
      <c r="Y1951" s="54"/>
      <c r="Z1951" s="54"/>
      <c r="AA1951" s="55"/>
    </row>
    <row r="1952" spans="1:27" ht="16.2" x14ac:dyDescent="0.45">
      <c r="A1952" s="56">
        <v>1</v>
      </c>
      <c r="B1952" s="57" t="s">
        <v>37</v>
      </c>
      <c r="C1952" s="57">
        <v>872</v>
      </c>
      <c r="D1952" s="58">
        <v>2</v>
      </c>
      <c r="E1952" s="58">
        <v>0</v>
      </c>
      <c r="F1952" s="59">
        <v>43</v>
      </c>
      <c r="G1952" s="58">
        <v>1</v>
      </c>
      <c r="H1952" s="60">
        <f t="shared" ref="H1952" si="144">(D1952*400)+(E1952*100)+(F1952)</f>
        <v>843</v>
      </c>
      <c r="I1952" s="61">
        <v>85</v>
      </c>
      <c r="J1952" s="62">
        <f t="shared" ref="J1952" si="145">(H1952*I1952)</f>
        <v>71655</v>
      </c>
      <c r="K1952" s="57"/>
      <c r="L1952" s="63"/>
      <c r="M1952" s="63"/>
      <c r="N1952" s="63"/>
      <c r="O1952" s="64"/>
      <c r="P1952" s="65"/>
      <c r="Q1952" s="66"/>
      <c r="R1952" s="66"/>
      <c r="S1952" s="67"/>
      <c r="T1952" s="67"/>
      <c r="U1952" s="68"/>
      <c r="V1952" s="69"/>
      <c r="W1952" s="70"/>
      <c r="X1952" s="63"/>
      <c r="Y1952" s="62">
        <f>(J1952)</f>
        <v>71655</v>
      </c>
      <c r="Z1952" s="60">
        <v>0.01</v>
      </c>
      <c r="AA1952" s="71">
        <f>Y1952*Z1952/100</f>
        <v>7.1655000000000006</v>
      </c>
    </row>
    <row r="1953" spans="1:27" ht="16.2" x14ac:dyDescent="0.45">
      <c r="A1953" s="57"/>
      <c r="B1953" s="57"/>
      <c r="C1953" s="57"/>
      <c r="D1953" s="58"/>
      <c r="E1953" s="58"/>
      <c r="F1953" s="59"/>
      <c r="G1953" s="58"/>
      <c r="H1953" s="72"/>
      <c r="I1953" s="61"/>
      <c r="J1953" s="62"/>
      <c r="K1953" s="57"/>
      <c r="L1953" s="63"/>
      <c r="M1953" s="63"/>
      <c r="N1953" s="63"/>
      <c r="O1953" s="64"/>
      <c r="P1953" s="73"/>
      <c r="Q1953" s="66"/>
      <c r="R1953" s="66"/>
      <c r="S1953" s="67"/>
      <c r="T1953" s="67"/>
      <c r="U1953" s="68"/>
      <c r="V1953" s="74"/>
      <c r="W1953" s="75"/>
      <c r="X1953" s="63"/>
      <c r="Y1953" s="62"/>
      <c r="Z1953" s="60"/>
      <c r="AA1953" s="71"/>
    </row>
    <row r="1954" spans="1:27" ht="16.2" x14ac:dyDescent="0.45">
      <c r="A1954" s="76"/>
      <c r="B1954" s="76"/>
      <c r="C1954" s="77"/>
      <c r="D1954" s="77"/>
      <c r="E1954" s="77"/>
      <c r="F1954" s="77"/>
      <c r="G1954" s="77"/>
      <c r="H1954" s="78"/>
      <c r="I1954" s="79"/>
      <c r="J1954" s="80"/>
      <c r="K1954" s="81"/>
      <c r="L1954" s="82"/>
      <c r="M1954" s="82"/>
      <c r="N1954" s="82"/>
      <c r="O1954" s="83"/>
      <c r="P1954" s="84"/>
      <c r="Q1954" s="85"/>
      <c r="R1954" s="85"/>
      <c r="S1954" s="84"/>
      <c r="T1954" s="84"/>
      <c r="U1954" s="86"/>
      <c r="V1954" s="87"/>
      <c r="W1954" s="87"/>
      <c r="X1954" s="88"/>
      <c r="Y1954" s="89"/>
      <c r="Z1954" s="83"/>
      <c r="AA1954" s="90">
        <f>SUM(AA1952:AA1953)</f>
        <v>7.1655000000000006</v>
      </c>
    </row>
    <row r="1955" spans="1:27" ht="16.2" x14ac:dyDescent="0.45">
      <c r="A1955" s="1"/>
      <c r="B1955" s="1"/>
      <c r="C1955" s="2"/>
      <c r="D1955" s="1"/>
      <c r="E1955" s="1"/>
      <c r="F1955" s="1"/>
      <c r="G1955" s="1"/>
      <c r="H1955" s="1"/>
      <c r="I1955" s="3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</row>
    <row r="1956" spans="1:27" ht="16.2" x14ac:dyDescent="0.45">
      <c r="A1956" s="91"/>
      <c r="B1956" s="92" t="s">
        <v>38</v>
      </c>
      <c r="C1956" s="93" t="s">
        <v>39</v>
      </c>
      <c r="D1956" s="93"/>
      <c r="E1956" s="94"/>
      <c r="F1956" s="95"/>
      <c r="G1956" s="95"/>
      <c r="H1956" s="92"/>
      <c r="I1956" s="92"/>
      <c r="J1956" s="92" t="s">
        <v>40</v>
      </c>
      <c r="K1956" s="92"/>
      <c r="L1956" s="92"/>
      <c r="M1956" s="92"/>
      <c r="N1956" s="92"/>
      <c r="O1956" s="96"/>
      <c r="P1956" s="96"/>
      <c r="Q1956" s="96"/>
      <c r="R1956" s="96"/>
      <c r="S1956" s="1"/>
      <c r="T1956" s="1"/>
      <c r="U1956" s="1"/>
      <c r="V1956" s="97" t="s">
        <v>41</v>
      </c>
      <c r="W1956" s="97"/>
      <c r="X1956" s="98"/>
      <c r="Y1956" s="99">
        <f>AA1954</f>
        <v>7.1655000000000006</v>
      </c>
      <c r="Z1956" s="97" t="s">
        <v>42</v>
      </c>
      <c r="AA1956" s="1"/>
    </row>
    <row r="1957" spans="1:27" ht="16.2" x14ac:dyDescent="0.45">
      <c r="A1957" s="91"/>
      <c r="B1957" s="92"/>
      <c r="C1957" s="93"/>
      <c r="D1957" s="93"/>
      <c r="E1957" s="94"/>
      <c r="F1957" s="95"/>
      <c r="G1957" s="95"/>
      <c r="H1957" s="92"/>
      <c r="I1957" s="92"/>
      <c r="J1957" s="92" t="s">
        <v>43</v>
      </c>
      <c r="K1957" s="92"/>
      <c r="L1957" s="92"/>
      <c r="M1957" s="92"/>
      <c r="N1957" s="92"/>
      <c r="O1957" s="96"/>
      <c r="P1957" s="96"/>
      <c r="Q1957" s="96"/>
      <c r="R1957" s="96"/>
      <c r="S1957" s="1"/>
      <c r="T1957" s="1"/>
      <c r="U1957" s="1"/>
      <c r="V1957" s="100" t="s">
        <v>44</v>
      </c>
      <c r="W1957" s="100"/>
      <c r="X1957" s="100"/>
      <c r="Y1957" s="101">
        <f>Y1956*90%</f>
        <v>6.4489500000000008</v>
      </c>
      <c r="Z1957" s="97" t="s">
        <v>42</v>
      </c>
      <c r="AA1957" s="1"/>
    </row>
    <row r="1958" spans="1:27" ht="16.2" x14ac:dyDescent="0.45">
      <c r="A1958" s="91"/>
      <c r="B1958" s="92"/>
      <c r="C1958" s="93"/>
      <c r="D1958" s="93"/>
      <c r="E1958" s="94"/>
      <c r="F1958" s="95"/>
      <c r="G1958" s="95"/>
      <c r="H1958" s="92"/>
      <c r="I1958" s="92"/>
      <c r="J1958" s="92" t="s">
        <v>45</v>
      </c>
      <c r="K1958" s="92"/>
      <c r="L1958" s="92"/>
      <c r="M1958" s="92"/>
      <c r="N1958" s="92"/>
      <c r="O1958" s="96"/>
      <c r="P1958" s="96"/>
      <c r="Q1958" s="96"/>
      <c r="R1958" s="92"/>
      <c r="S1958" s="1"/>
      <c r="T1958" s="1"/>
      <c r="U1958" s="1"/>
      <c r="V1958" s="91" t="s">
        <v>46</v>
      </c>
      <c r="W1958" s="91"/>
      <c r="X1958" s="91"/>
      <c r="Y1958" s="101">
        <f>Y1956-Y1957</f>
        <v>0.7165499999999998</v>
      </c>
      <c r="Z1958" s="97" t="s">
        <v>42</v>
      </c>
      <c r="AA1958" s="91"/>
    </row>
    <row r="1959" spans="1:27" ht="16.2" x14ac:dyDescent="0.45">
      <c r="A1959" s="91"/>
      <c r="B1959" s="92"/>
      <c r="C1959" s="93"/>
      <c r="D1959" s="93"/>
      <c r="E1959" s="94"/>
      <c r="F1959" s="95"/>
      <c r="G1959" s="95"/>
      <c r="H1959" s="92"/>
      <c r="I1959" s="94"/>
      <c r="J1959" s="92" t="s">
        <v>47</v>
      </c>
      <c r="K1959" s="94"/>
      <c r="L1959" s="94"/>
      <c r="M1959" s="94"/>
      <c r="N1959" s="94"/>
      <c r="O1959" s="96"/>
      <c r="P1959" s="96"/>
      <c r="Q1959" s="96"/>
      <c r="R1959" s="92"/>
      <c r="S1959" s="1"/>
      <c r="T1959" s="1"/>
      <c r="U1959" s="1"/>
      <c r="V1959" s="1"/>
      <c r="W1959" s="1"/>
      <c r="X1959" s="91"/>
      <c r="Y1959" s="91"/>
      <c r="Z1959" s="91"/>
      <c r="AA1959" s="91"/>
    </row>
    <row r="1960" spans="1:27" ht="16.2" x14ac:dyDescent="0.45">
      <c r="A1960" s="98"/>
      <c r="B1960" s="94"/>
      <c r="C1960" s="102"/>
      <c r="D1960" s="94"/>
      <c r="E1960" s="94"/>
      <c r="F1960" s="95"/>
      <c r="G1960" s="95"/>
      <c r="H1960" s="103"/>
      <c r="I1960" s="94"/>
      <c r="J1960" s="103" t="s">
        <v>48</v>
      </c>
      <c r="K1960" s="94"/>
      <c r="L1960" s="94"/>
      <c r="M1960" s="94"/>
      <c r="N1960" s="94"/>
      <c r="O1960" s="95"/>
      <c r="P1960" s="95"/>
      <c r="Q1960" s="95"/>
      <c r="R1960" s="95"/>
      <c r="S1960" s="4"/>
      <c r="T1960" s="4"/>
      <c r="U1960" s="4"/>
      <c r="V1960" s="4"/>
      <c r="W1960" s="4"/>
      <c r="X1960" s="4"/>
      <c r="Y1960" s="4"/>
      <c r="Z1960" s="4"/>
      <c r="AA1960" s="4"/>
    </row>
    <row r="1961" spans="1:27" ht="24" x14ac:dyDescent="0.65">
      <c r="A1961" s="104"/>
      <c r="B1961" s="104"/>
      <c r="C1961" s="104"/>
      <c r="D1961" s="104"/>
      <c r="E1961" s="104"/>
      <c r="F1961" s="104"/>
      <c r="G1961" s="104"/>
      <c r="H1961" s="104"/>
      <c r="I1961" s="104"/>
      <c r="J1961" s="104"/>
      <c r="K1961" s="104"/>
      <c r="L1961" s="104"/>
      <c r="M1961" s="104"/>
      <c r="N1961" s="104"/>
      <c r="O1961" s="104"/>
      <c r="P1961" s="104"/>
      <c r="Q1961" s="104"/>
      <c r="R1961" s="104"/>
      <c r="S1961" s="104"/>
      <c r="T1961" s="104"/>
      <c r="U1961" s="104"/>
      <c r="V1961" s="104"/>
      <c r="W1961" s="104"/>
      <c r="X1961" s="104"/>
      <c r="Y1961" s="104"/>
      <c r="Z1961" s="104"/>
      <c r="AA1961" s="104"/>
    </row>
    <row r="1962" spans="1:27" ht="24" x14ac:dyDescent="0.65">
      <c r="A1962" s="104"/>
      <c r="B1962" s="104"/>
      <c r="C1962" s="104"/>
      <c r="D1962" s="104"/>
      <c r="E1962" s="104"/>
      <c r="F1962" s="104"/>
      <c r="G1962" s="104"/>
      <c r="H1962" s="104"/>
      <c r="I1962" s="104"/>
      <c r="J1962" s="104"/>
      <c r="K1962" s="104"/>
      <c r="L1962" s="104"/>
      <c r="M1962" s="104"/>
      <c r="N1962" s="104"/>
      <c r="O1962" s="104"/>
      <c r="P1962" s="104"/>
      <c r="Q1962" s="104"/>
      <c r="R1962" s="104"/>
      <c r="S1962" s="104"/>
      <c r="T1962" s="104"/>
      <c r="U1962" s="104"/>
      <c r="V1962" s="104"/>
      <c r="W1962" s="104"/>
      <c r="X1962" s="104"/>
      <c r="Y1962" s="104"/>
      <c r="Z1962" s="104"/>
      <c r="AA1962" s="104"/>
    </row>
    <row r="1963" spans="1:27" ht="16.2" x14ac:dyDescent="0.45">
      <c r="A1963" s="4"/>
      <c r="B1963" s="4"/>
      <c r="C1963" s="105"/>
      <c r="D1963" s="4"/>
      <c r="E1963" s="4"/>
      <c r="F1963" s="4"/>
      <c r="G1963" s="4"/>
      <c r="H1963" s="4"/>
      <c r="I1963" s="106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</row>
    <row r="1964" spans="1:27" ht="16.2" x14ac:dyDescent="0.45">
      <c r="A1964" s="4"/>
      <c r="B1964" s="4"/>
      <c r="C1964" s="105"/>
      <c r="D1964" s="4"/>
      <c r="E1964" s="4"/>
      <c r="F1964" s="4"/>
      <c r="G1964" s="4"/>
      <c r="H1964" s="4"/>
      <c r="I1964" s="106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</row>
    <row r="1965" spans="1:27" ht="16.2" x14ac:dyDescent="0.45">
      <c r="A1965" s="4"/>
      <c r="B1965" s="4"/>
      <c r="C1965" s="105"/>
      <c r="D1965" s="4"/>
      <c r="E1965" s="4"/>
      <c r="F1965" s="4"/>
      <c r="G1965" s="4"/>
      <c r="H1965" s="4"/>
      <c r="I1965" s="106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</row>
    <row r="1966" spans="1:27" ht="16.2" x14ac:dyDescent="0.45">
      <c r="A1966" s="4"/>
      <c r="B1966" s="4"/>
      <c r="C1966" s="105"/>
      <c r="D1966" s="4"/>
      <c r="E1966" s="4"/>
      <c r="F1966" s="4"/>
      <c r="G1966" s="4"/>
      <c r="H1966" s="4"/>
      <c r="I1966" s="106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</row>
    <row r="1967" spans="1:27" ht="16.2" x14ac:dyDescent="0.45">
      <c r="A1967" s="4"/>
      <c r="B1967" s="4"/>
      <c r="C1967" s="105"/>
      <c r="D1967" s="4"/>
      <c r="E1967" s="4"/>
      <c r="F1967" s="4"/>
      <c r="G1967" s="4"/>
      <c r="H1967" s="4"/>
      <c r="I1967" s="106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</row>
    <row r="1968" spans="1:27" ht="16.2" x14ac:dyDescent="0.45">
      <c r="A1968" s="4"/>
      <c r="B1968" s="4"/>
      <c r="C1968" s="105"/>
      <c r="D1968" s="4"/>
      <c r="E1968" s="4"/>
      <c r="F1968" s="4"/>
      <c r="G1968" s="4"/>
      <c r="H1968" s="4"/>
      <c r="I1968" s="106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 t="s">
        <v>51</v>
      </c>
    </row>
    <row r="1969" spans="1:27" ht="18" x14ac:dyDescent="0.5">
      <c r="A1969" s="4"/>
      <c r="B1969" s="4"/>
      <c r="C1969" s="105"/>
      <c r="D1969" s="4"/>
      <c r="E1969" s="4"/>
      <c r="F1969" s="4"/>
      <c r="G1969" s="4"/>
      <c r="H1969" s="4"/>
      <c r="I1969" s="106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5" t="s">
        <v>0</v>
      </c>
    </row>
    <row r="1970" spans="1:27" ht="24" x14ac:dyDescent="0.65">
      <c r="A1970" s="6" t="s">
        <v>1</v>
      </c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</row>
    <row r="1971" spans="1:27" ht="24" x14ac:dyDescent="0.65">
      <c r="A1971" s="6" t="s">
        <v>2</v>
      </c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</row>
    <row r="1972" spans="1:27" ht="24" x14ac:dyDescent="0.65">
      <c r="A1972" s="7"/>
      <c r="B1972" s="8" t="s">
        <v>3</v>
      </c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9" t="s">
        <v>204</v>
      </c>
      <c r="N1972" s="9"/>
      <c r="O1972" s="9"/>
      <c r="P1972" s="9"/>
      <c r="Q1972" s="10" t="s">
        <v>129</v>
      </c>
      <c r="R1972" s="10"/>
      <c r="S1972" s="10" t="s">
        <v>130</v>
      </c>
      <c r="T1972" s="10"/>
      <c r="U1972" s="11" t="s">
        <v>7</v>
      </c>
      <c r="V1972" s="11"/>
      <c r="W1972" s="11"/>
      <c r="X1972" s="11"/>
      <c r="Y1972" s="11"/>
      <c r="Z1972" s="11"/>
      <c r="AA1972" s="11"/>
    </row>
    <row r="1973" spans="1:27" ht="18" x14ac:dyDescent="0.5">
      <c r="A1973" s="12" t="s">
        <v>8</v>
      </c>
      <c r="B1973" s="13" t="s">
        <v>9</v>
      </c>
      <c r="C1973" s="14" t="s">
        <v>10</v>
      </c>
      <c r="D1973" s="15" t="s">
        <v>11</v>
      </c>
      <c r="E1973" s="15"/>
      <c r="F1973" s="15"/>
      <c r="G1973" s="15"/>
      <c r="H1973" s="15"/>
      <c r="I1973" s="15"/>
      <c r="J1973" s="15"/>
      <c r="K1973" s="16" t="s">
        <v>12</v>
      </c>
      <c r="L1973" s="17"/>
      <c r="M1973" s="17"/>
      <c r="N1973" s="17"/>
      <c r="O1973" s="17"/>
      <c r="P1973" s="17"/>
      <c r="Q1973" s="17"/>
      <c r="R1973" s="17"/>
      <c r="S1973" s="17"/>
      <c r="T1973" s="17"/>
      <c r="U1973" s="18"/>
      <c r="V1973" s="19" t="s">
        <v>13</v>
      </c>
      <c r="W1973" s="19" t="s">
        <v>14</v>
      </c>
      <c r="X1973" s="19" t="s">
        <v>15</v>
      </c>
      <c r="Y1973" s="19" t="s">
        <v>16</v>
      </c>
      <c r="Z1973" s="19" t="s">
        <v>17</v>
      </c>
      <c r="AA1973" s="20" t="s">
        <v>18</v>
      </c>
    </row>
    <row r="1974" spans="1:27" ht="16.2" x14ac:dyDescent="0.45">
      <c r="A1974" s="12"/>
      <c r="B1974" s="13"/>
      <c r="C1974" s="14"/>
      <c r="D1974" s="21" t="s">
        <v>19</v>
      </c>
      <c r="E1974" s="22"/>
      <c r="F1974" s="23"/>
      <c r="G1974" s="24" t="s">
        <v>20</v>
      </c>
      <c r="H1974" s="25" t="s">
        <v>21</v>
      </c>
      <c r="I1974" s="26" t="s">
        <v>22</v>
      </c>
      <c r="J1974" s="25" t="s">
        <v>23</v>
      </c>
      <c r="K1974" s="27" t="s">
        <v>8</v>
      </c>
      <c r="L1974" s="28" t="s">
        <v>24</v>
      </c>
      <c r="M1974" s="28" t="s">
        <v>25</v>
      </c>
      <c r="N1974" s="29" t="s">
        <v>20</v>
      </c>
      <c r="O1974" s="28" t="s">
        <v>26</v>
      </c>
      <c r="P1974" s="29" t="s">
        <v>27</v>
      </c>
      <c r="Q1974" s="30" t="s">
        <v>28</v>
      </c>
      <c r="R1974" s="28" t="s">
        <v>29</v>
      </c>
      <c r="S1974" s="31" t="s">
        <v>30</v>
      </c>
      <c r="T1974" s="32"/>
      <c r="U1974" s="28" t="s">
        <v>31</v>
      </c>
      <c r="V1974" s="33"/>
      <c r="W1974" s="33"/>
      <c r="X1974" s="33"/>
      <c r="Y1974" s="33"/>
      <c r="Z1974" s="33"/>
      <c r="AA1974" s="34"/>
    </row>
    <row r="1975" spans="1:27" x14ac:dyDescent="0.3">
      <c r="A1975" s="12"/>
      <c r="B1975" s="13"/>
      <c r="C1975" s="14"/>
      <c r="D1975" s="35"/>
      <c r="E1975" s="36"/>
      <c r="F1975" s="37"/>
      <c r="G1975" s="24"/>
      <c r="H1975" s="38"/>
      <c r="I1975" s="39"/>
      <c r="J1975" s="38"/>
      <c r="K1975" s="40"/>
      <c r="L1975" s="41"/>
      <c r="M1975" s="41"/>
      <c r="N1975" s="42"/>
      <c r="O1975" s="41"/>
      <c r="P1975" s="42"/>
      <c r="Q1975" s="43"/>
      <c r="R1975" s="41"/>
      <c r="S1975" s="30" t="s">
        <v>32</v>
      </c>
      <c r="T1975" s="30" t="s">
        <v>33</v>
      </c>
      <c r="U1975" s="41"/>
      <c r="V1975" s="33"/>
      <c r="W1975" s="33"/>
      <c r="X1975" s="33"/>
      <c r="Y1975" s="33"/>
      <c r="Z1975" s="33"/>
      <c r="AA1975" s="34"/>
    </row>
    <row r="1976" spans="1:27" x14ac:dyDescent="0.3">
      <c r="A1976" s="12"/>
      <c r="B1976" s="13"/>
      <c r="C1976" s="14"/>
      <c r="D1976" s="44" t="s">
        <v>34</v>
      </c>
      <c r="E1976" s="44" t="s">
        <v>35</v>
      </c>
      <c r="F1976" s="44" t="s">
        <v>36</v>
      </c>
      <c r="G1976" s="24"/>
      <c r="H1976" s="38"/>
      <c r="I1976" s="39"/>
      <c r="J1976" s="38"/>
      <c r="K1976" s="40"/>
      <c r="L1976" s="41"/>
      <c r="M1976" s="41"/>
      <c r="N1976" s="42"/>
      <c r="O1976" s="41"/>
      <c r="P1976" s="42"/>
      <c r="Q1976" s="43"/>
      <c r="R1976" s="41"/>
      <c r="S1976" s="43"/>
      <c r="T1976" s="43"/>
      <c r="U1976" s="41"/>
      <c r="V1976" s="33"/>
      <c r="W1976" s="33"/>
      <c r="X1976" s="33"/>
      <c r="Y1976" s="33"/>
      <c r="Z1976" s="33"/>
      <c r="AA1976" s="34"/>
    </row>
    <row r="1977" spans="1:27" x14ac:dyDescent="0.3">
      <c r="A1977" s="12"/>
      <c r="B1977" s="13"/>
      <c r="C1977" s="14"/>
      <c r="D1977" s="45"/>
      <c r="E1977" s="45"/>
      <c r="F1977" s="45"/>
      <c r="G1977" s="24"/>
      <c r="H1977" s="38"/>
      <c r="I1977" s="39"/>
      <c r="J1977" s="38"/>
      <c r="K1977" s="40"/>
      <c r="L1977" s="41"/>
      <c r="M1977" s="41"/>
      <c r="N1977" s="42"/>
      <c r="O1977" s="41"/>
      <c r="P1977" s="42"/>
      <c r="Q1977" s="43"/>
      <c r="R1977" s="41"/>
      <c r="S1977" s="43"/>
      <c r="T1977" s="43"/>
      <c r="U1977" s="41"/>
      <c r="V1977" s="33"/>
      <c r="W1977" s="33"/>
      <c r="X1977" s="33"/>
      <c r="Y1977" s="33"/>
      <c r="Z1977" s="33"/>
      <c r="AA1977" s="34"/>
    </row>
    <row r="1978" spans="1:27" x14ac:dyDescent="0.3">
      <c r="A1978" s="12"/>
      <c r="B1978" s="13"/>
      <c r="C1978" s="14"/>
      <c r="D1978" s="46"/>
      <c r="E1978" s="46"/>
      <c r="F1978" s="46"/>
      <c r="G1978" s="47"/>
      <c r="H1978" s="48"/>
      <c r="I1978" s="49"/>
      <c r="J1978" s="48"/>
      <c r="K1978" s="50"/>
      <c r="L1978" s="51"/>
      <c r="M1978" s="51"/>
      <c r="N1978" s="52"/>
      <c r="O1978" s="51"/>
      <c r="P1978" s="52"/>
      <c r="Q1978" s="53"/>
      <c r="R1978" s="51"/>
      <c r="S1978" s="53"/>
      <c r="T1978" s="53"/>
      <c r="U1978" s="51"/>
      <c r="V1978" s="54"/>
      <c r="W1978" s="54"/>
      <c r="X1978" s="54"/>
      <c r="Y1978" s="54"/>
      <c r="Z1978" s="54"/>
      <c r="AA1978" s="55"/>
    </row>
    <row r="1979" spans="1:27" ht="16.2" x14ac:dyDescent="0.45">
      <c r="A1979" s="56">
        <v>1</v>
      </c>
      <c r="B1979" s="57" t="s">
        <v>37</v>
      </c>
      <c r="C1979" s="57">
        <v>873</v>
      </c>
      <c r="D1979" s="58">
        <v>1</v>
      </c>
      <c r="E1979" s="58">
        <v>2</v>
      </c>
      <c r="F1979" s="59">
        <v>3</v>
      </c>
      <c r="G1979" s="58">
        <v>1</v>
      </c>
      <c r="H1979" s="60">
        <f t="shared" ref="H1979:H1981" si="146">(D1979*400)+(E1979*100)+(F1979)</f>
        <v>603</v>
      </c>
      <c r="I1979" s="61">
        <v>85</v>
      </c>
      <c r="J1979" s="62">
        <f t="shared" ref="J1979:J1981" si="147">(H1979*I1979)</f>
        <v>51255</v>
      </c>
      <c r="K1979" s="57"/>
      <c r="L1979" s="63"/>
      <c r="M1979" s="63"/>
      <c r="N1979" s="63"/>
      <c r="O1979" s="64"/>
      <c r="P1979" s="65"/>
      <c r="Q1979" s="66"/>
      <c r="R1979" s="66"/>
      <c r="S1979" s="67"/>
      <c r="T1979" s="67"/>
      <c r="U1979" s="68"/>
      <c r="V1979" s="69"/>
      <c r="W1979" s="70"/>
      <c r="X1979" s="63"/>
      <c r="Y1979" s="62">
        <f>(J1979)</f>
        <v>51255</v>
      </c>
      <c r="Z1979" s="60">
        <v>0.01</v>
      </c>
      <c r="AA1979" s="71">
        <f>Y1979*Z1979/100</f>
        <v>5.1254999999999997</v>
      </c>
    </row>
    <row r="1980" spans="1:27" ht="16.2" x14ac:dyDescent="0.45">
      <c r="A1980" s="56">
        <v>2</v>
      </c>
      <c r="B1980" s="57" t="s">
        <v>37</v>
      </c>
      <c r="C1980" s="57">
        <v>875</v>
      </c>
      <c r="D1980" s="58">
        <v>0</v>
      </c>
      <c r="E1980" s="58">
        <v>3</v>
      </c>
      <c r="F1980" s="59">
        <v>60</v>
      </c>
      <c r="G1980" s="58">
        <v>1</v>
      </c>
      <c r="H1980" s="60">
        <f t="shared" si="146"/>
        <v>360</v>
      </c>
      <c r="I1980" s="61">
        <v>85</v>
      </c>
      <c r="J1980" s="62">
        <f t="shared" si="147"/>
        <v>30600</v>
      </c>
      <c r="K1980" s="57"/>
      <c r="L1980" s="63"/>
      <c r="M1980" s="63"/>
      <c r="N1980" s="63"/>
      <c r="O1980" s="64"/>
      <c r="P1980" s="65"/>
      <c r="Q1980" s="66"/>
      <c r="R1980" s="66"/>
      <c r="S1980" s="67"/>
      <c r="T1980" s="67"/>
      <c r="U1980" s="68"/>
      <c r="V1980" s="69"/>
      <c r="W1980" s="70"/>
      <c r="X1980" s="63"/>
      <c r="Y1980" s="62">
        <f>(J1980)</f>
        <v>30600</v>
      </c>
      <c r="Z1980" s="60">
        <v>0.01</v>
      </c>
      <c r="AA1980" s="71">
        <f>Y1980*Z1980/100</f>
        <v>3.06</v>
      </c>
    </row>
    <row r="1981" spans="1:27" ht="16.2" x14ac:dyDescent="0.45">
      <c r="A1981" s="56">
        <v>3</v>
      </c>
      <c r="B1981" s="57" t="s">
        <v>37</v>
      </c>
      <c r="C1981" s="57">
        <v>908</v>
      </c>
      <c r="D1981" s="58">
        <v>0</v>
      </c>
      <c r="E1981" s="58">
        <v>3</v>
      </c>
      <c r="F1981" s="59">
        <v>0</v>
      </c>
      <c r="G1981" s="58">
        <v>1</v>
      </c>
      <c r="H1981" s="60">
        <f t="shared" si="146"/>
        <v>300</v>
      </c>
      <c r="I1981" s="61">
        <v>85</v>
      </c>
      <c r="J1981" s="62">
        <f t="shared" si="147"/>
        <v>25500</v>
      </c>
      <c r="K1981" s="57"/>
      <c r="L1981" s="63"/>
      <c r="M1981" s="63"/>
      <c r="N1981" s="63"/>
      <c r="O1981" s="64"/>
      <c r="P1981" s="65"/>
      <c r="Q1981" s="66"/>
      <c r="R1981" s="66"/>
      <c r="S1981" s="67"/>
      <c r="T1981" s="67"/>
      <c r="U1981" s="68"/>
      <c r="V1981" s="69"/>
      <c r="W1981" s="70"/>
      <c r="X1981" s="63"/>
      <c r="Y1981" s="62">
        <f>(J1981)</f>
        <v>25500</v>
      </c>
      <c r="Z1981" s="60">
        <v>0.01</v>
      </c>
      <c r="AA1981" s="71">
        <f>Y1981*Z1981/100</f>
        <v>2.5499999999999998</v>
      </c>
    </row>
    <row r="1982" spans="1:27" ht="16.2" x14ac:dyDescent="0.45">
      <c r="A1982" s="76"/>
      <c r="B1982" s="76"/>
      <c r="C1982" s="77"/>
      <c r="D1982" s="77"/>
      <c r="E1982" s="77"/>
      <c r="F1982" s="77"/>
      <c r="G1982" s="77"/>
      <c r="H1982" s="78"/>
      <c r="I1982" s="79"/>
      <c r="J1982" s="80"/>
      <c r="K1982" s="81"/>
      <c r="L1982" s="82"/>
      <c r="M1982" s="82"/>
      <c r="N1982" s="82"/>
      <c r="O1982" s="83"/>
      <c r="P1982" s="84"/>
      <c r="Q1982" s="85"/>
      <c r="R1982" s="85"/>
      <c r="S1982" s="84"/>
      <c r="T1982" s="84"/>
      <c r="U1982" s="86"/>
      <c r="V1982" s="87"/>
      <c r="W1982" s="87"/>
      <c r="X1982" s="88"/>
      <c r="Y1982" s="89"/>
      <c r="Z1982" s="83"/>
      <c r="AA1982" s="90">
        <f>SUM(AA1979:AA1980)</f>
        <v>8.1854999999999993</v>
      </c>
    </row>
    <row r="1983" spans="1:27" ht="16.2" x14ac:dyDescent="0.45">
      <c r="A1983" s="1"/>
      <c r="B1983" s="1"/>
      <c r="C1983" s="2"/>
      <c r="D1983" s="1"/>
      <c r="E1983" s="1"/>
      <c r="F1983" s="1"/>
      <c r="G1983" s="1"/>
      <c r="H1983" s="1"/>
      <c r="I1983" s="3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</row>
    <row r="1984" spans="1:27" ht="16.2" x14ac:dyDescent="0.45">
      <c r="A1984" s="91"/>
      <c r="B1984" s="92" t="s">
        <v>38</v>
      </c>
      <c r="C1984" s="93" t="s">
        <v>39</v>
      </c>
      <c r="D1984" s="93"/>
      <c r="E1984" s="94"/>
      <c r="F1984" s="95"/>
      <c r="G1984" s="95"/>
      <c r="H1984" s="92"/>
      <c r="I1984" s="92"/>
      <c r="J1984" s="92" t="s">
        <v>40</v>
      </c>
      <c r="K1984" s="92"/>
      <c r="L1984" s="92"/>
      <c r="M1984" s="92"/>
      <c r="N1984" s="92"/>
      <c r="O1984" s="96"/>
      <c r="P1984" s="96"/>
      <c r="Q1984" s="96"/>
      <c r="R1984" s="96"/>
      <c r="S1984" s="1"/>
      <c r="T1984" s="1"/>
      <c r="U1984" s="1"/>
      <c r="V1984" s="97" t="s">
        <v>41</v>
      </c>
      <c r="W1984" s="97"/>
      <c r="X1984" s="98"/>
      <c r="Y1984" s="99">
        <f>AA1982</f>
        <v>8.1854999999999993</v>
      </c>
      <c r="Z1984" s="97" t="s">
        <v>42</v>
      </c>
      <c r="AA1984" s="1"/>
    </row>
    <row r="1985" spans="1:27" ht="16.2" x14ac:dyDescent="0.45">
      <c r="A1985" s="91"/>
      <c r="B1985" s="92"/>
      <c r="C1985" s="93"/>
      <c r="D1985" s="93"/>
      <c r="E1985" s="94"/>
      <c r="F1985" s="95"/>
      <c r="G1985" s="95"/>
      <c r="H1985" s="92"/>
      <c r="I1985" s="92"/>
      <c r="J1985" s="92" t="s">
        <v>43</v>
      </c>
      <c r="K1985" s="92"/>
      <c r="L1985" s="92"/>
      <c r="M1985" s="92"/>
      <c r="N1985" s="92"/>
      <c r="O1985" s="96"/>
      <c r="P1985" s="96"/>
      <c r="Q1985" s="96"/>
      <c r="R1985" s="96"/>
      <c r="S1985" s="1"/>
      <c r="T1985" s="1"/>
      <c r="U1985" s="1"/>
      <c r="V1985" s="100" t="s">
        <v>44</v>
      </c>
      <c r="W1985" s="100"/>
      <c r="X1985" s="100"/>
      <c r="Y1985" s="101">
        <f>Y1984*90%</f>
        <v>7.3669499999999992</v>
      </c>
      <c r="Z1985" s="97" t="s">
        <v>42</v>
      </c>
      <c r="AA1985" s="1"/>
    </row>
    <row r="1986" spans="1:27" ht="16.2" x14ac:dyDescent="0.45">
      <c r="A1986" s="91"/>
      <c r="B1986" s="92"/>
      <c r="C1986" s="93"/>
      <c r="D1986" s="93"/>
      <c r="E1986" s="94"/>
      <c r="F1986" s="95"/>
      <c r="G1986" s="95"/>
      <c r="H1986" s="92"/>
      <c r="I1986" s="92"/>
      <c r="J1986" s="92" t="s">
        <v>45</v>
      </c>
      <c r="K1986" s="92"/>
      <c r="L1986" s="92"/>
      <c r="M1986" s="92"/>
      <c r="N1986" s="92"/>
      <c r="O1986" s="96"/>
      <c r="P1986" s="96"/>
      <c r="Q1986" s="96"/>
      <c r="R1986" s="92"/>
      <c r="S1986" s="1"/>
      <c r="T1986" s="1"/>
      <c r="U1986" s="1"/>
      <c r="V1986" s="91" t="s">
        <v>46</v>
      </c>
      <c r="W1986" s="91"/>
      <c r="X1986" s="91"/>
      <c r="Y1986" s="101">
        <f>Y1984-Y1985</f>
        <v>0.81855000000000011</v>
      </c>
      <c r="Z1986" s="97" t="s">
        <v>42</v>
      </c>
      <c r="AA1986" s="91"/>
    </row>
    <row r="1987" spans="1:27" ht="16.2" x14ac:dyDescent="0.45">
      <c r="A1987" s="91"/>
      <c r="B1987" s="92"/>
      <c r="C1987" s="93"/>
      <c r="D1987" s="93"/>
      <c r="E1987" s="94"/>
      <c r="F1987" s="95"/>
      <c r="G1987" s="95"/>
      <c r="H1987" s="92"/>
      <c r="I1987" s="94"/>
      <c r="J1987" s="92" t="s">
        <v>47</v>
      </c>
      <c r="K1987" s="94"/>
      <c r="L1987" s="94"/>
      <c r="M1987" s="94"/>
      <c r="N1987" s="94"/>
      <c r="O1987" s="96"/>
      <c r="P1987" s="96"/>
      <c r="Q1987" s="96"/>
      <c r="R1987" s="92"/>
      <c r="S1987" s="1"/>
      <c r="T1987" s="1"/>
      <c r="U1987" s="1"/>
      <c r="V1987" s="1"/>
      <c r="W1987" s="1"/>
      <c r="X1987" s="91"/>
      <c r="Y1987" s="91"/>
      <c r="Z1987" s="91"/>
      <c r="AA1987" s="91"/>
    </row>
    <row r="1988" spans="1:27" ht="16.2" x14ac:dyDescent="0.45">
      <c r="A1988" s="98"/>
      <c r="B1988" s="94"/>
      <c r="C1988" s="102"/>
      <c r="D1988" s="94"/>
      <c r="E1988" s="94"/>
      <c r="F1988" s="95"/>
      <c r="G1988" s="95"/>
      <c r="H1988" s="103"/>
      <c r="I1988" s="94"/>
      <c r="J1988" s="103" t="s">
        <v>48</v>
      </c>
      <c r="K1988" s="94"/>
      <c r="L1988" s="94"/>
      <c r="M1988" s="94"/>
      <c r="N1988" s="94"/>
      <c r="O1988" s="95"/>
      <c r="P1988" s="95"/>
      <c r="Q1988" s="95"/>
      <c r="R1988" s="95"/>
      <c r="S1988" s="4"/>
      <c r="T1988" s="4"/>
      <c r="U1988" s="4"/>
      <c r="V1988" s="4"/>
      <c r="W1988" s="4"/>
      <c r="X1988" s="4"/>
      <c r="Y1988" s="4"/>
      <c r="Z1988" s="4"/>
      <c r="AA1988" s="4"/>
    </row>
    <row r="1989" spans="1:27" ht="24" x14ac:dyDescent="0.65">
      <c r="A1989" s="104"/>
      <c r="B1989" s="104"/>
      <c r="C1989" s="104"/>
      <c r="D1989" s="104"/>
      <c r="E1989" s="104"/>
      <c r="F1989" s="104"/>
      <c r="G1989" s="104"/>
      <c r="H1989" s="104"/>
      <c r="I1989" s="104"/>
      <c r="J1989" s="104"/>
      <c r="K1989" s="104"/>
      <c r="L1989" s="104"/>
      <c r="M1989" s="104"/>
      <c r="N1989" s="104"/>
      <c r="O1989" s="104"/>
      <c r="P1989" s="104"/>
      <c r="Q1989" s="104"/>
      <c r="R1989" s="104"/>
      <c r="S1989" s="104"/>
      <c r="T1989" s="104"/>
      <c r="U1989" s="104"/>
      <c r="V1989" s="104"/>
      <c r="W1989" s="104"/>
      <c r="X1989" s="104"/>
      <c r="Y1989" s="104"/>
      <c r="Z1989" s="104"/>
      <c r="AA1989" s="104"/>
    </row>
    <row r="1990" spans="1:27" ht="24" x14ac:dyDescent="0.65">
      <c r="A1990" s="104"/>
      <c r="B1990" s="104"/>
      <c r="C1990" s="104"/>
      <c r="D1990" s="104"/>
      <c r="E1990" s="104"/>
      <c r="F1990" s="104"/>
      <c r="G1990" s="104"/>
      <c r="H1990" s="104"/>
      <c r="I1990" s="104"/>
      <c r="J1990" s="104"/>
      <c r="K1990" s="104"/>
      <c r="L1990" s="104"/>
      <c r="M1990" s="104"/>
      <c r="N1990" s="104"/>
      <c r="O1990" s="104"/>
      <c r="P1990" s="104"/>
      <c r="Q1990" s="104"/>
      <c r="R1990" s="104"/>
      <c r="S1990" s="104"/>
      <c r="T1990" s="104"/>
      <c r="U1990" s="104"/>
      <c r="V1990" s="104"/>
      <c r="W1990" s="104"/>
      <c r="X1990" s="104"/>
      <c r="Y1990" s="104"/>
      <c r="Z1990" s="104"/>
      <c r="AA1990" s="104"/>
    </row>
    <row r="1991" spans="1:27" ht="16.2" x14ac:dyDescent="0.45">
      <c r="A1991" s="4"/>
      <c r="B1991" s="4"/>
      <c r="C1991" s="105"/>
      <c r="D1991" s="4"/>
      <c r="E1991" s="4"/>
      <c r="F1991" s="4"/>
      <c r="G1991" s="4"/>
      <c r="H1991" s="4"/>
      <c r="I1991" s="106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</row>
    <row r="1992" spans="1:27" ht="16.2" x14ac:dyDescent="0.45">
      <c r="A1992" s="4"/>
      <c r="B1992" s="4"/>
      <c r="C1992" s="105"/>
      <c r="D1992" s="4"/>
      <c r="E1992" s="4"/>
      <c r="F1992" s="4"/>
      <c r="G1992" s="4"/>
      <c r="H1992" s="4"/>
      <c r="I1992" s="106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</row>
    <row r="1993" spans="1:27" ht="16.2" x14ac:dyDescent="0.45">
      <c r="A1993" s="4"/>
      <c r="B1993" s="4"/>
      <c r="C1993" s="105"/>
      <c r="D1993" s="4"/>
      <c r="E1993" s="4"/>
      <c r="F1993" s="4"/>
      <c r="G1993" s="4"/>
      <c r="H1993" s="4"/>
      <c r="I1993" s="106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</row>
    <row r="1994" spans="1:27" ht="16.2" x14ac:dyDescent="0.45">
      <c r="A1994" s="4"/>
      <c r="B1994" s="4"/>
      <c r="C1994" s="105"/>
      <c r="D1994" s="4"/>
      <c r="E1994" s="4"/>
      <c r="F1994" s="4"/>
      <c r="G1994" s="4"/>
      <c r="H1994" s="4"/>
      <c r="I1994" s="106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</row>
    <row r="1995" spans="1:27" ht="16.2" x14ac:dyDescent="0.45">
      <c r="A1995" s="4"/>
      <c r="B1995" s="4"/>
      <c r="C1995" s="105"/>
      <c r="D1995" s="4"/>
      <c r="E1995" s="4"/>
      <c r="F1995" s="4"/>
      <c r="G1995" s="4"/>
      <c r="H1995" s="4"/>
      <c r="I1995" s="106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 t="s">
        <v>51</v>
      </c>
    </row>
    <row r="1996" spans="1:27" ht="18" x14ac:dyDescent="0.5">
      <c r="A1996" s="4"/>
      <c r="B1996" s="4"/>
      <c r="C1996" s="105"/>
      <c r="D1996" s="4"/>
      <c r="E1996" s="4"/>
      <c r="F1996" s="4"/>
      <c r="G1996" s="4"/>
      <c r="H1996" s="4"/>
      <c r="I1996" s="106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5" t="s">
        <v>0</v>
      </c>
    </row>
    <row r="1997" spans="1:27" ht="24" x14ac:dyDescent="0.65">
      <c r="A1997" s="6" t="s">
        <v>1</v>
      </c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</row>
    <row r="1998" spans="1:27" ht="24" x14ac:dyDescent="0.65">
      <c r="A1998" s="6" t="s">
        <v>2</v>
      </c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</row>
    <row r="1999" spans="1:27" ht="24" x14ac:dyDescent="0.65">
      <c r="A1999" s="7"/>
      <c r="B1999" s="8" t="s">
        <v>3</v>
      </c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9" t="s">
        <v>205</v>
      </c>
      <c r="N1999" s="9"/>
      <c r="O1999" s="9"/>
      <c r="P1999" s="9"/>
      <c r="Q1999" s="10" t="s">
        <v>206</v>
      </c>
      <c r="R1999" s="10"/>
      <c r="S1999" s="10" t="s">
        <v>202</v>
      </c>
      <c r="T1999" s="10"/>
      <c r="U1999" s="11" t="s">
        <v>7</v>
      </c>
      <c r="V1999" s="11"/>
      <c r="W1999" s="11"/>
      <c r="X1999" s="11"/>
      <c r="Y1999" s="11"/>
      <c r="Z1999" s="11"/>
      <c r="AA1999" s="11"/>
    </row>
    <row r="2000" spans="1:27" ht="18" x14ac:dyDescent="0.5">
      <c r="A2000" s="12" t="s">
        <v>8</v>
      </c>
      <c r="B2000" s="13" t="s">
        <v>9</v>
      </c>
      <c r="C2000" s="14" t="s">
        <v>10</v>
      </c>
      <c r="D2000" s="15" t="s">
        <v>11</v>
      </c>
      <c r="E2000" s="15"/>
      <c r="F2000" s="15"/>
      <c r="G2000" s="15"/>
      <c r="H2000" s="15"/>
      <c r="I2000" s="15"/>
      <c r="J2000" s="15"/>
      <c r="K2000" s="16" t="s">
        <v>12</v>
      </c>
      <c r="L2000" s="17"/>
      <c r="M2000" s="17"/>
      <c r="N2000" s="17"/>
      <c r="O2000" s="17"/>
      <c r="P2000" s="17"/>
      <c r="Q2000" s="17"/>
      <c r="R2000" s="17"/>
      <c r="S2000" s="17"/>
      <c r="T2000" s="17"/>
      <c r="U2000" s="18"/>
      <c r="V2000" s="19" t="s">
        <v>13</v>
      </c>
      <c r="W2000" s="19" t="s">
        <v>14</v>
      </c>
      <c r="X2000" s="19" t="s">
        <v>15</v>
      </c>
      <c r="Y2000" s="19" t="s">
        <v>16</v>
      </c>
      <c r="Z2000" s="19" t="s">
        <v>17</v>
      </c>
      <c r="AA2000" s="20" t="s">
        <v>18</v>
      </c>
    </row>
    <row r="2001" spans="1:27" ht="16.2" x14ac:dyDescent="0.45">
      <c r="A2001" s="12"/>
      <c r="B2001" s="13"/>
      <c r="C2001" s="14"/>
      <c r="D2001" s="21" t="s">
        <v>19</v>
      </c>
      <c r="E2001" s="22"/>
      <c r="F2001" s="23"/>
      <c r="G2001" s="24" t="s">
        <v>20</v>
      </c>
      <c r="H2001" s="25" t="s">
        <v>21</v>
      </c>
      <c r="I2001" s="26" t="s">
        <v>22</v>
      </c>
      <c r="J2001" s="25" t="s">
        <v>23</v>
      </c>
      <c r="K2001" s="27" t="s">
        <v>8</v>
      </c>
      <c r="L2001" s="28" t="s">
        <v>24</v>
      </c>
      <c r="M2001" s="28" t="s">
        <v>25</v>
      </c>
      <c r="N2001" s="29" t="s">
        <v>20</v>
      </c>
      <c r="O2001" s="28" t="s">
        <v>26</v>
      </c>
      <c r="P2001" s="29" t="s">
        <v>27</v>
      </c>
      <c r="Q2001" s="30" t="s">
        <v>28</v>
      </c>
      <c r="R2001" s="28" t="s">
        <v>29</v>
      </c>
      <c r="S2001" s="31" t="s">
        <v>30</v>
      </c>
      <c r="T2001" s="32"/>
      <c r="U2001" s="28" t="s">
        <v>31</v>
      </c>
      <c r="V2001" s="33"/>
      <c r="W2001" s="33"/>
      <c r="X2001" s="33"/>
      <c r="Y2001" s="33"/>
      <c r="Z2001" s="33"/>
      <c r="AA2001" s="34"/>
    </row>
    <row r="2002" spans="1:27" x14ac:dyDescent="0.3">
      <c r="A2002" s="12"/>
      <c r="B2002" s="13"/>
      <c r="C2002" s="14"/>
      <c r="D2002" s="35"/>
      <c r="E2002" s="36"/>
      <c r="F2002" s="37"/>
      <c r="G2002" s="24"/>
      <c r="H2002" s="38"/>
      <c r="I2002" s="39"/>
      <c r="J2002" s="38"/>
      <c r="K2002" s="40"/>
      <c r="L2002" s="41"/>
      <c r="M2002" s="41"/>
      <c r="N2002" s="42"/>
      <c r="O2002" s="41"/>
      <c r="P2002" s="42"/>
      <c r="Q2002" s="43"/>
      <c r="R2002" s="41"/>
      <c r="S2002" s="30" t="s">
        <v>32</v>
      </c>
      <c r="T2002" s="30" t="s">
        <v>33</v>
      </c>
      <c r="U2002" s="41"/>
      <c r="V2002" s="33"/>
      <c r="W2002" s="33"/>
      <c r="X2002" s="33"/>
      <c r="Y2002" s="33"/>
      <c r="Z2002" s="33"/>
      <c r="AA2002" s="34"/>
    </row>
    <row r="2003" spans="1:27" x14ac:dyDescent="0.3">
      <c r="A2003" s="12"/>
      <c r="B2003" s="13"/>
      <c r="C2003" s="14"/>
      <c r="D2003" s="44" t="s">
        <v>34</v>
      </c>
      <c r="E2003" s="44" t="s">
        <v>35</v>
      </c>
      <c r="F2003" s="44" t="s">
        <v>36</v>
      </c>
      <c r="G2003" s="24"/>
      <c r="H2003" s="38"/>
      <c r="I2003" s="39"/>
      <c r="J2003" s="38"/>
      <c r="K2003" s="40"/>
      <c r="L2003" s="41"/>
      <c r="M2003" s="41"/>
      <c r="N2003" s="42"/>
      <c r="O2003" s="41"/>
      <c r="P2003" s="42"/>
      <c r="Q2003" s="43"/>
      <c r="R2003" s="41"/>
      <c r="S2003" s="43"/>
      <c r="T2003" s="43"/>
      <c r="U2003" s="41"/>
      <c r="V2003" s="33"/>
      <c r="W2003" s="33"/>
      <c r="X2003" s="33"/>
      <c r="Y2003" s="33"/>
      <c r="Z2003" s="33"/>
      <c r="AA2003" s="34"/>
    </row>
    <row r="2004" spans="1:27" x14ac:dyDescent="0.3">
      <c r="A2004" s="12"/>
      <c r="B2004" s="13"/>
      <c r="C2004" s="14"/>
      <c r="D2004" s="45"/>
      <c r="E2004" s="45"/>
      <c r="F2004" s="45"/>
      <c r="G2004" s="24"/>
      <c r="H2004" s="38"/>
      <c r="I2004" s="39"/>
      <c r="J2004" s="38"/>
      <c r="K2004" s="40"/>
      <c r="L2004" s="41"/>
      <c r="M2004" s="41"/>
      <c r="N2004" s="42"/>
      <c r="O2004" s="41"/>
      <c r="P2004" s="42"/>
      <c r="Q2004" s="43"/>
      <c r="R2004" s="41"/>
      <c r="S2004" s="43"/>
      <c r="T2004" s="43"/>
      <c r="U2004" s="41"/>
      <c r="V2004" s="33"/>
      <c r="W2004" s="33"/>
      <c r="X2004" s="33"/>
      <c r="Y2004" s="33"/>
      <c r="Z2004" s="33"/>
      <c r="AA2004" s="34"/>
    </row>
    <row r="2005" spans="1:27" x14ac:dyDescent="0.3">
      <c r="A2005" s="12"/>
      <c r="B2005" s="13"/>
      <c r="C2005" s="14"/>
      <c r="D2005" s="46"/>
      <c r="E2005" s="46"/>
      <c r="F2005" s="46"/>
      <c r="G2005" s="47"/>
      <c r="H2005" s="48"/>
      <c r="I2005" s="49"/>
      <c r="J2005" s="48"/>
      <c r="K2005" s="50"/>
      <c r="L2005" s="51"/>
      <c r="M2005" s="51"/>
      <c r="N2005" s="52"/>
      <c r="O2005" s="51"/>
      <c r="P2005" s="52"/>
      <c r="Q2005" s="53"/>
      <c r="R2005" s="51"/>
      <c r="S2005" s="53"/>
      <c r="T2005" s="53"/>
      <c r="U2005" s="51"/>
      <c r="V2005" s="54"/>
      <c r="W2005" s="54"/>
      <c r="X2005" s="54"/>
      <c r="Y2005" s="54"/>
      <c r="Z2005" s="54"/>
      <c r="AA2005" s="55"/>
    </row>
    <row r="2006" spans="1:27" ht="16.2" x14ac:dyDescent="0.45">
      <c r="A2006" s="56">
        <v>1</v>
      </c>
      <c r="B2006" s="57" t="s">
        <v>37</v>
      </c>
      <c r="C2006" s="57">
        <v>874</v>
      </c>
      <c r="D2006" s="58">
        <v>2</v>
      </c>
      <c r="E2006" s="58">
        <v>0</v>
      </c>
      <c r="F2006" s="59">
        <v>73</v>
      </c>
      <c r="G2006" s="58">
        <v>1</v>
      </c>
      <c r="H2006" s="60">
        <f t="shared" ref="H2006" si="148">(D2006*400)+(E2006*100)+(F2006)</f>
        <v>873</v>
      </c>
      <c r="I2006" s="61">
        <v>85</v>
      </c>
      <c r="J2006" s="62">
        <f t="shared" ref="J2006" si="149">(H2006*I2006)</f>
        <v>74205</v>
      </c>
      <c r="K2006" s="57"/>
      <c r="L2006" s="63"/>
      <c r="M2006" s="63"/>
      <c r="N2006" s="63"/>
      <c r="O2006" s="64"/>
      <c r="P2006" s="65"/>
      <c r="Q2006" s="66"/>
      <c r="R2006" s="66"/>
      <c r="S2006" s="67"/>
      <c r="T2006" s="67"/>
      <c r="U2006" s="68"/>
      <c r="V2006" s="69"/>
      <c r="W2006" s="70"/>
      <c r="X2006" s="63"/>
      <c r="Y2006" s="62">
        <f>(J2006)</f>
        <v>74205</v>
      </c>
      <c r="Z2006" s="60">
        <v>0.01</v>
      </c>
      <c r="AA2006" s="71">
        <f>Y2006*Z2006/100</f>
        <v>7.4205000000000005</v>
      </c>
    </row>
    <row r="2007" spans="1:27" ht="16.2" x14ac:dyDescent="0.45">
      <c r="A2007" s="57"/>
      <c r="B2007" s="57"/>
      <c r="C2007" s="57"/>
      <c r="D2007" s="58"/>
      <c r="E2007" s="58"/>
      <c r="F2007" s="59"/>
      <c r="G2007" s="58"/>
      <c r="H2007" s="72"/>
      <c r="I2007" s="61"/>
      <c r="J2007" s="62"/>
      <c r="K2007" s="57"/>
      <c r="L2007" s="63"/>
      <c r="M2007" s="63"/>
      <c r="N2007" s="63"/>
      <c r="O2007" s="64"/>
      <c r="P2007" s="73"/>
      <c r="Q2007" s="66"/>
      <c r="R2007" s="66"/>
      <c r="S2007" s="67"/>
      <c r="T2007" s="67"/>
      <c r="U2007" s="68"/>
      <c r="V2007" s="74"/>
      <c r="W2007" s="75"/>
      <c r="X2007" s="63"/>
      <c r="Y2007" s="62"/>
      <c r="Z2007" s="60"/>
      <c r="AA2007" s="71"/>
    </row>
    <row r="2008" spans="1:27" ht="16.2" x14ac:dyDescent="0.45">
      <c r="A2008" s="76"/>
      <c r="B2008" s="76"/>
      <c r="C2008" s="77"/>
      <c r="D2008" s="77"/>
      <c r="E2008" s="77"/>
      <c r="F2008" s="77"/>
      <c r="G2008" s="77"/>
      <c r="H2008" s="78"/>
      <c r="I2008" s="79"/>
      <c r="J2008" s="80"/>
      <c r="K2008" s="81"/>
      <c r="L2008" s="82"/>
      <c r="M2008" s="82"/>
      <c r="N2008" s="82"/>
      <c r="O2008" s="83"/>
      <c r="P2008" s="84"/>
      <c r="Q2008" s="85"/>
      <c r="R2008" s="85"/>
      <c r="S2008" s="84"/>
      <c r="T2008" s="84"/>
      <c r="U2008" s="86"/>
      <c r="V2008" s="87"/>
      <c r="W2008" s="87"/>
      <c r="X2008" s="88"/>
      <c r="Y2008" s="89"/>
      <c r="Z2008" s="83"/>
      <c r="AA2008" s="90">
        <f>SUM(AA2006:AA2007)</f>
        <v>7.4205000000000005</v>
      </c>
    </row>
    <row r="2009" spans="1:27" ht="16.2" x14ac:dyDescent="0.45">
      <c r="A2009" s="1"/>
      <c r="B2009" s="1"/>
      <c r="C2009" s="2"/>
      <c r="D2009" s="1"/>
      <c r="E2009" s="1"/>
      <c r="F2009" s="1"/>
      <c r="G2009" s="1"/>
      <c r="H2009" s="1"/>
      <c r="I2009" s="3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</row>
    <row r="2010" spans="1:27" ht="16.2" x14ac:dyDescent="0.45">
      <c r="A2010" s="91"/>
      <c r="B2010" s="92" t="s">
        <v>38</v>
      </c>
      <c r="C2010" s="93" t="s">
        <v>39</v>
      </c>
      <c r="D2010" s="93"/>
      <c r="E2010" s="94"/>
      <c r="F2010" s="95"/>
      <c r="G2010" s="95"/>
      <c r="H2010" s="92"/>
      <c r="I2010" s="92"/>
      <c r="J2010" s="92" t="s">
        <v>40</v>
      </c>
      <c r="K2010" s="92"/>
      <c r="L2010" s="92"/>
      <c r="M2010" s="92"/>
      <c r="N2010" s="92"/>
      <c r="O2010" s="96"/>
      <c r="P2010" s="96"/>
      <c r="Q2010" s="96"/>
      <c r="R2010" s="96"/>
      <c r="S2010" s="1"/>
      <c r="T2010" s="1"/>
      <c r="U2010" s="1"/>
      <c r="V2010" s="97" t="s">
        <v>41</v>
      </c>
      <c r="W2010" s="97"/>
      <c r="X2010" s="98"/>
      <c r="Y2010" s="99">
        <f>AA2008</f>
        <v>7.4205000000000005</v>
      </c>
      <c r="Z2010" s="97" t="s">
        <v>42</v>
      </c>
      <c r="AA2010" s="1"/>
    </row>
    <row r="2011" spans="1:27" ht="16.2" x14ac:dyDescent="0.45">
      <c r="A2011" s="91"/>
      <c r="B2011" s="92"/>
      <c r="C2011" s="93"/>
      <c r="D2011" s="93"/>
      <c r="E2011" s="94"/>
      <c r="F2011" s="95"/>
      <c r="G2011" s="95"/>
      <c r="H2011" s="92"/>
      <c r="I2011" s="92"/>
      <c r="J2011" s="92" t="s">
        <v>43</v>
      </c>
      <c r="K2011" s="92"/>
      <c r="L2011" s="92"/>
      <c r="M2011" s="92"/>
      <c r="N2011" s="92"/>
      <c r="O2011" s="96"/>
      <c r="P2011" s="96"/>
      <c r="Q2011" s="96"/>
      <c r="R2011" s="96"/>
      <c r="S2011" s="1"/>
      <c r="T2011" s="1"/>
      <c r="U2011" s="1"/>
      <c r="V2011" s="100" t="s">
        <v>44</v>
      </c>
      <c r="W2011" s="100"/>
      <c r="X2011" s="100"/>
      <c r="Y2011" s="101">
        <f>Y2010*90%</f>
        <v>6.6784500000000007</v>
      </c>
      <c r="Z2011" s="97" t="s">
        <v>42</v>
      </c>
      <c r="AA2011" s="1"/>
    </row>
    <row r="2012" spans="1:27" ht="16.2" x14ac:dyDescent="0.45">
      <c r="A2012" s="91"/>
      <c r="B2012" s="92"/>
      <c r="C2012" s="93"/>
      <c r="D2012" s="93"/>
      <c r="E2012" s="94"/>
      <c r="F2012" s="95"/>
      <c r="G2012" s="95"/>
      <c r="H2012" s="92"/>
      <c r="I2012" s="92"/>
      <c r="J2012" s="92" t="s">
        <v>45</v>
      </c>
      <c r="K2012" s="92"/>
      <c r="L2012" s="92"/>
      <c r="M2012" s="92"/>
      <c r="N2012" s="92"/>
      <c r="O2012" s="96"/>
      <c r="P2012" s="96"/>
      <c r="Q2012" s="96"/>
      <c r="R2012" s="92"/>
      <c r="S2012" s="1"/>
      <c r="T2012" s="1"/>
      <c r="U2012" s="1"/>
      <c r="V2012" s="91" t="s">
        <v>46</v>
      </c>
      <c r="W2012" s="91"/>
      <c r="X2012" s="91"/>
      <c r="Y2012" s="101">
        <f>Y2010-Y2011</f>
        <v>0.74204999999999988</v>
      </c>
      <c r="Z2012" s="97" t="s">
        <v>42</v>
      </c>
      <c r="AA2012" s="91"/>
    </row>
    <row r="2013" spans="1:27" ht="16.2" x14ac:dyDescent="0.45">
      <c r="A2013" s="91"/>
      <c r="B2013" s="92"/>
      <c r="C2013" s="93"/>
      <c r="D2013" s="93"/>
      <c r="E2013" s="94"/>
      <c r="F2013" s="95"/>
      <c r="G2013" s="95"/>
      <c r="H2013" s="92"/>
      <c r="I2013" s="94"/>
      <c r="J2013" s="92" t="s">
        <v>47</v>
      </c>
      <c r="K2013" s="94"/>
      <c r="L2013" s="94"/>
      <c r="M2013" s="94"/>
      <c r="N2013" s="94"/>
      <c r="O2013" s="96"/>
      <c r="P2013" s="96"/>
      <c r="Q2013" s="96"/>
      <c r="R2013" s="92"/>
      <c r="S2013" s="1"/>
      <c r="T2013" s="1"/>
      <c r="U2013" s="1"/>
      <c r="V2013" s="1"/>
      <c r="W2013" s="1"/>
      <c r="X2013" s="91"/>
      <c r="Y2013" s="91"/>
      <c r="Z2013" s="91"/>
      <c r="AA2013" s="91"/>
    </row>
    <row r="2014" spans="1:27" ht="16.2" x14ac:dyDescent="0.45">
      <c r="A2014" s="98"/>
      <c r="B2014" s="94"/>
      <c r="C2014" s="102"/>
      <c r="D2014" s="94"/>
      <c r="E2014" s="94"/>
      <c r="F2014" s="95"/>
      <c r="G2014" s="95"/>
      <c r="H2014" s="103"/>
      <c r="I2014" s="94"/>
      <c r="J2014" s="103" t="s">
        <v>48</v>
      </c>
      <c r="K2014" s="94"/>
      <c r="L2014" s="94"/>
      <c r="M2014" s="94"/>
      <c r="N2014" s="94"/>
      <c r="O2014" s="95"/>
      <c r="P2014" s="95"/>
      <c r="Q2014" s="95"/>
      <c r="R2014" s="95"/>
      <c r="S2014" s="4"/>
      <c r="T2014" s="4"/>
      <c r="U2014" s="4"/>
      <c r="V2014" s="4"/>
      <c r="W2014" s="4"/>
      <c r="X2014" s="4"/>
      <c r="Y2014" s="4"/>
      <c r="Z2014" s="4"/>
      <c r="AA2014" s="4"/>
    </row>
    <row r="2015" spans="1:27" ht="24" x14ac:dyDescent="0.65">
      <c r="A2015" s="104"/>
      <c r="B2015" s="104"/>
      <c r="C2015" s="104"/>
      <c r="D2015" s="104"/>
      <c r="E2015" s="104"/>
      <c r="F2015" s="104"/>
      <c r="G2015" s="104"/>
      <c r="H2015" s="104"/>
      <c r="I2015" s="104"/>
      <c r="J2015" s="104"/>
      <c r="K2015" s="104"/>
      <c r="L2015" s="104"/>
      <c r="M2015" s="104"/>
      <c r="N2015" s="104"/>
      <c r="O2015" s="104"/>
      <c r="P2015" s="104"/>
      <c r="Q2015" s="104"/>
      <c r="R2015" s="104"/>
      <c r="S2015" s="104"/>
      <c r="T2015" s="104"/>
      <c r="U2015" s="104"/>
      <c r="V2015" s="104"/>
      <c r="W2015" s="104"/>
      <c r="X2015" s="104"/>
      <c r="Y2015" s="104"/>
      <c r="Z2015" s="104"/>
      <c r="AA2015" s="104"/>
    </row>
    <row r="2016" spans="1:27" ht="24" x14ac:dyDescent="0.65">
      <c r="A2016" s="104"/>
      <c r="B2016" s="104"/>
      <c r="C2016" s="104"/>
      <c r="D2016" s="104"/>
      <c r="E2016" s="104"/>
      <c r="F2016" s="104"/>
      <c r="G2016" s="104"/>
      <c r="H2016" s="104"/>
      <c r="I2016" s="104"/>
      <c r="J2016" s="104"/>
      <c r="K2016" s="104"/>
      <c r="L2016" s="104"/>
      <c r="M2016" s="104"/>
      <c r="N2016" s="104"/>
      <c r="O2016" s="104"/>
      <c r="P2016" s="104"/>
      <c r="Q2016" s="104"/>
      <c r="R2016" s="104"/>
      <c r="S2016" s="104"/>
      <c r="T2016" s="104"/>
      <c r="U2016" s="104"/>
      <c r="V2016" s="104"/>
      <c r="W2016" s="104"/>
      <c r="X2016" s="104"/>
      <c r="Y2016" s="104"/>
      <c r="Z2016" s="104"/>
      <c r="AA2016" s="104"/>
    </row>
    <row r="2017" spans="1:27" ht="16.2" x14ac:dyDescent="0.45">
      <c r="A2017" s="4"/>
      <c r="B2017" s="4"/>
      <c r="C2017" s="105"/>
      <c r="D2017" s="4"/>
      <c r="E2017" s="4"/>
      <c r="F2017" s="4"/>
      <c r="G2017" s="4"/>
      <c r="H2017" s="4"/>
      <c r="I2017" s="106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</row>
    <row r="2018" spans="1:27" ht="16.2" x14ac:dyDescent="0.45">
      <c r="A2018" s="4"/>
      <c r="B2018" s="4"/>
      <c r="C2018" s="105"/>
      <c r="D2018" s="4"/>
      <c r="E2018" s="4"/>
      <c r="F2018" s="4"/>
      <c r="G2018" s="4"/>
      <c r="H2018" s="4"/>
      <c r="I2018" s="106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</row>
    <row r="2019" spans="1:27" ht="16.2" x14ac:dyDescent="0.45">
      <c r="A2019" s="4"/>
      <c r="B2019" s="4"/>
      <c r="C2019" s="105"/>
      <c r="D2019" s="4"/>
      <c r="E2019" s="4"/>
      <c r="F2019" s="4"/>
      <c r="G2019" s="4"/>
      <c r="H2019" s="4"/>
      <c r="I2019" s="106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</row>
    <row r="2020" spans="1:27" ht="16.2" x14ac:dyDescent="0.45">
      <c r="A2020" s="4"/>
      <c r="B2020" s="4"/>
      <c r="C2020" s="105"/>
      <c r="D2020" s="4"/>
      <c r="E2020" s="4"/>
      <c r="F2020" s="4"/>
      <c r="G2020" s="4"/>
      <c r="H2020" s="4"/>
      <c r="I2020" s="106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</row>
    <row r="2021" spans="1:27" ht="16.2" x14ac:dyDescent="0.45">
      <c r="A2021" s="4"/>
      <c r="B2021" s="4"/>
      <c r="C2021" s="105"/>
      <c r="D2021" s="4"/>
      <c r="E2021" s="4"/>
      <c r="F2021" s="4"/>
      <c r="G2021" s="4"/>
      <c r="H2021" s="4"/>
      <c r="I2021" s="106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</row>
    <row r="2022" spans="1:27" ht="16.2" x14ac:dyDescent="0.45">
      <c r="A2022" s="4"/>
      <c r="B2022" s="4"/>
      <c r="C2022" s="105"/>
      <c r="D2022" s="4"/>
      <c r="E2022" s="4"/>
      <c r="F2022" s="4"/>
      <c r="G2022" s="4"/>
      <c r="H2022" s="4"/>
      <c r="I2022" s="106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 t="s">
        <v>51</v>
      </c>
    </row>
    <row r="2023" spans="1:27" ht="18" x14ac:dyDescent="0.5">
      <c r="A2023" s="4"/>
      <c r="B2023" s="4"/>
      <c r="C2023" s="105"/>
      <c r="D2023" s="4"/>
      <c r="E2023" s="4"/>
      <c r="F2023" s="4"/>
      <c r="G2023" s="4"/>
      <c r="H2023" s="4"/>
      <c r="I2023" s="106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5" t="s">
        <v>0</v>
      </c>
    </row>
    <row r="2024" spans="1:27" ht="24" x14ac:dyDescent="0.65">
      <c r="A2024" s="6" t="s">
        <v>1</v>
      </c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</row>
    <row r="2025" spans="1:27" ht="24" x14ac:dyDescent="0.65">
      <c r="A2025" s="6" t="s">
        <v>2</v>
      </c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</row>
    <row r="2026" spans="1:27" ht="24" x14ac:dyDescent="0.65">
      <c r="A2026" s="7"/>
      <c r="B2026" s="8" t="s">
        <v>3</v>
      </c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9" t="s">
        <v>207</v>
      </c>
      <c r="N2026" s="9"/>
      <c r="O2026" s="9"/>
      <c r="P2026" s="9"/>
      <c r="Q2026" s="10" t="s">
        <v>129</v>
      </c>
      <c r="R2026" s="10"/>
      <c r="S2026" s="10" t="s">
        <v>130</v>
      </c>
      <c r="T2026" s="10"/>
      <c r="U2026" s="11" t="s">
        <v>7</v>
      </c>
      <c r="V2026" s="11"/>
      <c r="W2026" s="11"/>
      <c r="X2026" s="11"/>
      <c r="Y2026" s="11"/>
      <c r="Z2026" s="11"/>
      <c r="AA2026" s="11"/>
    </row>
    <row r="2027" spans="1:27" ht="18" x14ac:dyDescent="0.5">
      <c r="A2027" s="12" t="s">
        <v>8</v>
      </c>
      <c r="B2027" s="13" t="s">
        <v>9</v>
      </c>
      <c r="C2027" s="14" t="s">
        <v>10</v>
      </c>
      <c r="D2027" s="15" t="s">
        <v>11</v>
      </c>
      <c r="E2027" s="15"/>
      <c r="F2027" s="15"/>
      <c r="G2027" s="15"/>
      <c r="H2027" s="15"/>
      <c r="I2027" s="15"/>
      <c r="J2027" s="15"/>
      <c r="K2027" s="16" t="s">
        <v>12</v>
      </c>
      <c r="L2027" s="17"/>
      <c r="M2027" s="17"/>
      <c r="N2027" s="17"/>
      <c r="O2027" s="17"/>
      <c r="P2027" s="17"/>
      <c r="Q2027" s="17"/>
      <c r="R2027" s="17"/>
      <c r="S2027" s="17"/>
      <c r="T2027" s="17"/>
      <c r="U2027" s="18"/>
      <c r="V2027" s="19" t="s">
        <v>13</v>
      </c>
      <c r="W2027" s="19" t="s">
        <v>14</v>
      </c>
      <c r="X2027" s="19" t="s">
        <v>15</v>
      </c>
      <c r="Y2027" s="19" t="s">
        <v>16</v>
      </c>
      <c r="Z2027" s="19" t="s">
        <v>17</v>
      </c>
      <c r="AA2027" s="20" t="s">
        <v>18</v>
      </c>
    </row>
    <row r="2028" spans="1:27" ht="16.2" x14ac:dyDescent="0.45">
      <c r="A2028" s="12"/>
      <c r="B2028" s="13"/>
      <c r="C2028" s="14"/>
      <c r="D2028" s="21" t="s">
        <v>19</v>
      </c>
      <c r="E2028" s="22"/>
      <c r="F2028" s="23"/>
      <c r="G2028" s="24" t="s">
        <v>20</v>
      </c>
      <c r="H2028" s="25" t="s">
        <v>21</v>
      </c>
      <c r="I2028" s="26" t="s">
        <v>22</v>
      </c>
      <c r="J2028" s="25" t="s">
        <v>23</v>
      </c>
      <c r="K2028" s="27" t="s">
        <v>8</v>
      </c>
      <c r="L2028" s="28" t="s">
        <v>24</v>
      </c>
      <c r="M2028" s="28" t="s">
        <v>25</v>
      </c>
      <c r="N2028" s="29" t="s">
        <v>20</v>
      </c>
      <c r="O2028" s="28" t="s">
        <v>26</v>
      </c>
      <c r="P2028" s="29" t="s">
        <v>27</v>
      </c>
      <c r="Q2028" s="30" t="s">
        <v>28</v>
      </c>
      <c r="R2028" s="28" t="s">
        <v>29</v>
      </c>
      <c r="S2028" s="31" t="s">
        <v>30</v>
      </c>
      <c r="T2028" s="32"/>
      <c r="U2028" s="28" t="s">
        <v>31</v>
      </c>
      <c r="V2028" s="33"/>
      <c r="W2028" s="33"/>
      <c r="X2028" s="33"/>
      <c r="Y2028" s="33"/>
      <c r="Z2028" s="33"/>
      <c r="AA2028" s="34"/>
    </row>
    <row r="2029" spans="1:27" x14ac:dyDescent="0.3">
      <c r="A2029" s="12"/>
      <c r="B2029" s="13"/>
      <c r="C2029" s="14"/>
      <c r="D2029" s="35"/>
      <c r="E2029" s="36"/>
      <c r="F2029" s="37"/>
      <c r="G2029" s="24"/>
      <c r="H2029" s="38"/>
      <c r="I2029" s="39"/>
      <c r="J2029" s="38"/>
      <c r="K2029" s="40"/>
      <c r="L2029" s="41"/>
      <c r="M2029" s="41"/>
      <c r="N2029" s="42"/>
      <c r="O2029" s="41"/>
      <c r="P2029" s="42"/>
      <c r="Q2029" s="43"/>
      <c r="R2029" s="41"/>
      <c r="S2029" s="30" t="s">
        <v>32</v>
      </c>
      <c r="T2029" s="30" t="s">
        <v>33</v>
      </c>
      <c r="U2029" s="41"/>
      <c r="V2029" s="33"/>
      <c r="W2029" s="33"/>
      <c r="X2029" s="33"/>
      <c r="Y2029" s="33"/>
      <c r="Z2029" s="33"/>
      <c r="AA2029" s="34"/>
    </row>
    <row r="2030" spans="1:27" x14ac:dyDescent="0.3">
      <c r="A2030" s="12"/>
      <c r="B2030" s="13"/>
      <c r="C2030" s="14"/>
      <c r="D2030" s="44" t="s">
        <v>34</v>
      </c>
      <c r="E2030" s="44" t="s">
        <v>35</v>
      </c>
      <c r="F2030" s="44" t="s">
        <v>36</v>
      </c>
      <c r="G2030" s="24"/>
      <c r="H2030" s="38"/>
      <c r="I2030" s="39"/>
      <c r="J2030" s="38"/>
      <c r="K2030" s="40"/>
      <c r="L2030" s="41"/>
      <c r="M2030" s="41"/>
      <c r="N2030" s="42"/>
      <c r="O2030" s="41"/>
      <c r="P2030" s="42"/>
      <c r="Q2030" s="43"/>
      <c r="R2030" s="41"/>
      <c r="S2030" s="43"/>
      <c r="T2030" s="43"/>
      <c r="U2030" s="41"/>
      <c r="V2030" s="33"/>
      <c r="W2030" s="33"/>
      <c r="X2030" s="33"/>
      <c r="Y2030" s="33"/>
      <c r="Z2030" s="33"/>
      <c r="AA2030" s="34"/>
    </row>
    <row r="2031" spans="1:27" x14ac:dyDescent="0.3">
      <c r="A2031" s="12"/>
      <c r="B2031" s="13"/>
      <c r="C2031" s="14"/>
      <c r="D2031" s="45"/>
      <c r="E2031" s="45"/>
      <c r="F2031" s="45"/>
      <c r="G2031" s="24"/>
      <c r="H2031" s="38"/>
      <c r="I2031" s="39"/>
      <c r="J2031" s="38"/>
      <c r="K2031" s="40"/>
      <c r="L2031" s="41"/>
      <c r="M2031" s="41"/>
      <c r="N2031" s="42"/>
      <c r="O2031" s="41"/>
      <c r="P2031" s="42"/>
      <c r="Q2031" s="43"/>
      <c r="R2031" s="41"/>
      <c r="S2031" s="43"/>
      <c r="T2031" s="43"/>
      <c r="U2031" s="41"/>
      <c r="V2031" s="33"/>
      <c r="W2031" s="33"/>
      <c r="X2031" s="33"/>
      <c r="Y2031" s="33"/>
      <c r="Z2031" s="33"/>
      <c r="AA2031" s="34"/>
    </row>
    <row r="2032" spans="1:27" x14ac:dyDescent="0.3">
      <c r="A2032" s="12"/>
      <c r="B2032" s="13"/>
      <c r="C2032" s="14"/>
      <c r="D2032" s="46"/>
      <c r="E2032" s="46"/>
      <c r="F2032" s="46"/>
      <c r="G2032" s="47"/>
      <c r="H2032" s="48"/>
      <c r="I2032" s="49"/>
      <c r="J2032" s="48"/>
      <c r="K2032" s="50"/>
      <c r="L2032" s="51"/>
      <c r="M2032" s="51"/>
      <c r="N2032" s="52"/>
      <c r="O2032" s="51"/>
      <c r="P2032" s="52"/>
      <c r="Q2032" s="53"/>
      <c r="R2032" s="51"/>
      <c r="S2032" s="53"/>
      <c r="T2032" s="53"/>
      <c r="U2032" s="51"/>
      <c r="V2032" s="54"/>
      <c r="W2032" s="54"/>
      <c r="X2032" s="54"/>
      <c r="Y2032" s="54"/>
      <c r="Z2032" s="54"/>
      <c r="AA2032" s="55"/>
    </row>
    <row r="2033" spans="1:27" ht="16.2" x14ac:dyDescent="0.45">
      <c r="A2033" s="56">
        <v>1</v>
      </c>
      <c r="B2033" s="57" t="s">
        <v>37</v>
      </c>
      <c r="C2033" s="57">
        <v>876</v>
      </c>
      <c r="D2033" s="58">
        <v>5</v>
      </c>
      <c r="E2033" s="58">
        <v>0</v>
      </c>
      <c r="F2033" s="59">
        <v>93</v>
      </c>
      <c r="G2033" s="58">
        <v>1</v>
      </c>
      <c r="H2033" s="60">
        <f t="shared" ref="H2033:H2034" si="150">(D2033*400)+(E2033*100)+(F2033)</f>
        <v>2093</v>
      </c>
      <c r="I2033" s="61">
        <v>85</v>
      </c>
      <c r="J2033" s="62">
        <f t="shared" ref="J2033:J2034" si="151">(H2033*I2033)</f>
        <v>177905</v>
      </c>
      <c r="K2033" s="57"/>
      <c r="L2033" s="63"/>
      <c r="M2033" s="63"/>
      <c r="N2033" s="63"/>
      <c r="O2033" s="64"/>
      <c r="P2033" s="65"/>
      <c r="Q2033" s="66"/>
      <c r="R2033" s="66"/>
      <c r="S2033" s="67"/>
      <c r="T2033" s="67"/>
      <c r="U2033" s="68"/>
      <c r="V2033" s="69"/>
      <c r="W2033" s="70"/>
      <c r="X2033" s="63"/>
      <c r="Y2033" s="62">
        <f>(J2033)</f>
        <v>177905</v>
      </c>
      <c r="Z2033" s="60">
        <v>0.01</v>
      </c>
      <c r="AA2033" s="71">
        <f>Y2033*Z2033/100</f>
        <v>17.790499999999998</v>
      </c>
    </row>
    <row r="2034" spans="1:27" ht="16.2" x14ac:dyDescent="0.45">
      <c r="A2034" s="56">
        <v>2</v>
      </c>
      <c r="B2034" s="57" t="s">
        <v>37</v>
      </c>
      <c r="C2034" s="57">
        <v>910</v>
      </c>
      <c r="D2034" s="58">
        <v>1</v>
      </c>
      <c r="E2034" s="58">
        <v>1</v>
      </c>
      <c r="F2034" s="59">
        <v>90</v>
      </c>
      <c r="G2034" s="58">
        <v>1</v>
      </c>
      <c r="H2034" s="60">
        <f t="shared" si="150"/>
        <v>590</v>
      </c>
      <c r="I2034" s="61">
        <v>85</v>
      </c>
      <c r="J2034" s="62">
        <f t="shared" si="151"/>
        <v>50150</v>
      </c>
      <c r="K2034" s="57"/>
      <c r="L2034" s="63"/>
      <c r="M2034" s="63"/>
      <c r="N2034" s="63"/>
      <c r="O2034" s="64"/>
      <c r="P2034" s="65"/>
      <c r="Q2034" s="66"/>
      <c r="R2034" s="66"/>
      <c r="S2034" s="67"/>
      <c r="T2034" s="67"/>
      <c r="U2034" s="68"/>
      <c r="V2034" s="69"/>
      <c r="W2034" s="70"/>
      <c r="X2034" s="63"/>
      <c r="Y2034" s="62">
        <f>(J2034)</f>
        <v>50150</v>
      </c>
      <c r="Z2034" s="60">
        <v>0.01</v>
      </c>
      <c r="AA2034" s="71">
        <f>Y2034*Z2034/100</f>
        <v>5.0149999999999997</v>
      </c>
    </row>
    <row r="2035" spans="1:27" ht="16.2" x14ac:dyDescent="0.45">
      <c r="A2035" s="76"/>
      <c r="B2035" s="76"/>
      <c r="C2035" s="77"/>
      <c r="D2035" s="77"/>
      <c r="E2035" s="77"/>
      <c r="F2035" s="77"/>
      <c r="G2035" s="77"/>
      <c r="H2035" s="78"/>
      <c r="I2035" s="79"/>
      <c r="J2035" s="80"/>
      <c r="K2035" s="81"/>
      <c r="L2035" s="82"/>
      <c r="M2035" s="82"/>
      <c r="N2035" s="82"/>
      <c r="O2035" s="83"/>
      <c r="P2035" s="84"/>
      <c r="Q2035" s="85"/>
      <c r="R2035" s="85"/>
      <c r="S2035" s="84"/>
      <c r="T2035" s="84"/>
      <c r="U2035" s="86"/>
      <c r="V2035" s="87"/>
      <c r="W2035" s="87"/>
      <c r="X2035" s="88"/>
      <c r="Y2035" s="89"/>
      <c r="Z2035" s="83"/>
      <c r="AA2035" s="90">
        <f>SUM(AA2033:AA2034)</f>
        <v>22.805499999999999</v>
      </c>
    </row>
    <row r="2036" spans="1:27" ht="16.2" x14ac:dyDescent="0.45">
      <c r="A2036" s="1"/>
      <c r="B2036" s="1"/>
      <c r="C2036" s="2"/>
      <c r="D2036" s="1"/>
      <c r="E2036" s="1"/>
      <c r="F2036" s="1"/>
      <c r="G2036" s="1"/>
      <c r="H2036" s="1"/>
      <c r="I2036" s="3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</row>
    <row r="2037" spans="1:27" ht="16.2" x14ac:dyDescent="0.45">
      <c r="A2037" s="91"/>
      <c r="B2037" s="92" t="s">
        <v>38</v>
      </c>
      <c r="C2037" s="93" t="s">
        <v>39</v>
      </c>
      <c r="D2037" s="93"/>
      <c r="E2037" s="94"/>
      <c r="F2037" s="95"/>
      <c r="G2037" s="95"/>
      <c r="H2037" s="92"/>
      <c r="I2037" s="92"/>
      <c r="J2037" s="92" t="s">
        <v>40</v>
      </c>
      <c r="K2037" s="92"/>
      <c r="L2037" s="92"/>
      <c r="M2037" s="92"/>
      <c r="N2037" s="92"/>
      <c r="O2037" s="96"/>
      <c r="P2037" s="96"/>
      <c r="Q2037" s="96"/>
      <c r="R2037" s="96"/>
      <c r="S2037" s="1"/>
      <c r="T2037" s="1"/>
      <c r="U2037" s="1"/>
      <c r="V2037" s="97" t="s">
        <v>41</v>
      </c>
      <c r="W2037" s="97"/>
      <c r="X2037" s="98"/>
      <c r="Y2037" s="99">
        <f>AA2035</f>
        <v>22.805499999999999</v>
      </c>
      <c r="Z2037" s="97" t="s">
        <v>42</v>
      </c>
      <c r="AA2037" s="1"/>
    </row>
    <row r="2038" spans="1:27" ht="16.2" x14ac:dyDescent="0.45">
      <c r="A2038" s="91"/>
      <c r="B2038" s="92"/>
      <c r="C2038" s="93"/>
      <c r="D2038" s="93"/>
      <c r="E2038" s="94"/>
      <c r="F2038" s="95"/>
      <c r="G2038" s="95"/>
      <c r="H2038" s="92"/>
      <c r="I2038" s="92"/>
      <c r="J2038" s="92" t="s">
        <v>43</v>
      </c>
      <c r="K2038" s="92"/>
      <c r="L2038" s="92"/>
      <c r="M2038" s="92"/>
      <c r="N2038" s="92"/>
      <c r="O2038" s="96"/>
      <c r="P2038" s="96"/>
      <c r="Q2038" s="96"/>
      <c r="R2038" s="96"/>
      <c r="S2038" s="1"/>
      <c r="T2038" s="1"/>
      <c r="U2038" s="1"/>
      <c r="V2038" s="100" t="s">
        <v>44</v>
      </c>
      <c r="W2038" s="100"/>
      <c r="X2038" s="100"/>
      <c r="Y2038" s="101">
        <f>Y2037*90%</f>
        <v>20.52495</v>
      </c>
      <c r="Z2038" s="97" t="s">
        <v>42</v>
      </c>
      <c r="AA2038" s="1"/>
    </row>
    <row r="2039" spans="1:27" ht="16.2" x14ac:dyDescent="0.45">
      <c r="A2039" s="91"/>
      <c r="B2039" s="92"/>
      <c r="C2039" s="93"/>
      <c r="D2039" s="93"/>
      <c r="E2039" s="94"/>
      <c r="F2039" s="95"/>
      <c r="G2039" s="95"/>
      <c r="H2039" s="92"/>
      <c r="I2039" s="92"/>
      <c r="J2039" s="92" t="s">
        <v>45</v>
      </c>
      <c r="K2039" s="92"/>
      <c r="L2039" s="92"/>
      <c r="M2039" s="92"/>
      <c r="N2039" s="92"/>
      <c r="O2039" s="96"/>
      <c r="P2039" s="96"/>
      <c r="Q2039" s="96"/>
      <c r="R2039" s="92"/>
      <c r="S2039" s="1"/>
      <c r="T2039" s="1"/>
      <c r="U2039" s="1"/>
      <c r="V2039" s="91" t="s">
        <v>46</v>
      </c>
      <c r="W2039" s="91"/>
      <c r="X2039" s="91"/>
      <c r="Y2039" s="101">
        <f>Y2037-Y2038</f>
        <v>2.2805499999999981</v>
      </c>
      <c r="Z2039" s="97" t="s">
        <v>42</v>
      </c>
      <c r="AA2039" s="91"/>
    </row>
    <row r="2040" spans="1:27" ht="16.2" x14ac:dyDescent="0.45">
      <c r="A2040" s="91"/>
      <c r="B2040" s="92"/>
      <c r="C2040" s="93"/>
      <c r="D2040" s="93"/>
      <c r="E2040" s="94"/>
      <c r="F2040" s="95"/>
      <c r="G2040" s="95"/>
      <c r="H2040" s="92"/>
      <c r="I2040" s="94"/>
      <c r="J2040" s="92" t="s">
        <v>47</v>
      </c>
      <c r="K2040" s="94"/>
      <c r="L2040" s="94"/>
      <c r="M2040" s="94"/>
      <c r="N2040" s="94"/>
      <c r="O2040" s="96"/>
      <c r="P2040" s="96"/>
      <c r="Q2040" s="96"/>
      <c r="R2040" s="92"/>
      <c r="S2040" s="1"/>
      <c r="T2040" s="1"/>
      <c r="U2040" s="1"/>
      <c r="V2040" s="1"/>
      <c r="W2040" s="1"/>
      <c r="X2040" s="91"/>
      <c r="Y2040" s="91"/>
      <c r="Z2040" s="91"/>
      <c r="AA2040" s="91"/>
    </row>
    <row r="2041" spans="1:27" ht="16.2" x14ac:dyDescent="0.45">
      <c r="A2041" s="98"/>
      <c r="B2041" s="94"/>
      <c r="C2041" s="102"/>
      <c r="D2041" s="94"/>
      <c r="E2041" s="94"/>
      <c r="F2041" s="95"/>
      <c r="G2041" s="95"/>
      <c r="H2041" s="103"/>
      <c r="I2041" s="94"/>
      <c r="J2041" s="103" t="s">
        <v>48</v>
      </c>
      <c r="K2041" s="94"/>
      <c r="L2041" s="94"/>
      <c r="M2041" s="94"/>
      <c r="N2041" s="94"/>
      <c r="O2041" s="95"/>
      <c r="P2041" s="95"/>
      <c r="Q2041" s="95"/>
      <c r="R2041" s="95"/>
      <c r="S2041" s="4"/>
      <c r="T2041" s="4"/>
      <c r="U2041" s="4"/>
      <c r="V2041" s="4"/>
      <c r="W2041" s="4"/>
      <c r="X2041" s="4"/>
      <c r="Y2041" s="4"/>
      <c r="Z2041" s="4"/>
      <c r="AA2041" s="4"/>
    </row>
    <row r="2042" spans="1:27" ht="24" x14ac:dyDescent="0.65">
      <c r="A2042" s="104"/>
      <c r="B2042" s="104"/>
      <c r="C2042" s="104"/>
      <c r="D2042" s="104"/>
      <c r="E2042" s="104"/>
      <c r="F2042" s="104"/>
      <c r="G2042" s="104"/>
      <c r="H2042" s="104"/>
      <c r="I2042" s="104"/>
      <c r="J2042" s="104"/>
      <c r="K2042" s="104"/>
      <c r="L2042" s="104"/>
      <c r="M2042" s="104"/>
      <c r="N2042" s="104"/>
      <c r="O2042" s="104"/>
      <c r="P2042" s="104"/>
      <c r="Q2042" s="104"/>
      <c r="R2042" s="104"/>
      <c r="S2042" s="104"/>
      <c r="T2042" s="104"/>
      <c r="U2042" s="104"/>
      <c r="V2042" s="104"/>
      <c r="W2042" s="104"/>
      <c r="X2042" s="104"/>
      <c r="Y2042" s="104"/>
      <c r="Z2042" s="104"/>
      <c r="AA2042" s="104"/>
    </row>
    <row r="2043" spans="1:27" ht="24" x14ac:dyDescent="0.65">
      <c r="A2043" s="104"/>
      <c r="B2043" s="104"/>
      <c r="C2043" s="104"/>
      <c r="D2043" s="104"/>
      <c r="E2043" s="104"/>
      <c r="F2043" s="104"/>
      <c r="G2043" s="104"/>
      <c r="H2043" s="104"/>
      <c r="I2043" s="104"/>
      <c r="J2043" s="104"/>
      <c r="K2043" s="104"/>
      <c r="L2043" s="104"/>
      <c r="M2043" s="104"/>
      <c r="N2043" s="104"/>
      <c r="O2043" s="104"/>
      <c r="P2043" s="104"/>
      <c r="Q2043" s="104"/>
      <c r="R2043" s="104"/>
      <c r="S2043" s="104"/>
      <c r="T2043" s="104"/>
      <c r="U2043" s="104"/>
      <c r="V2043" s="104"/>
      <c r="W2043" s="104"/>
      <c r="X2043" s="104"/>
      <c r="Y2043" s="104"/>
      <c r="Z2043" s="104"/>
      <c r="AA2043" s="104"/>
    </row>
    <row r="2044" spans="1:27" ht="16.2" x14ac:dyDescent="0.45">
      <c r="A2044" s="4"/>
      <c r="B2044" s="4"/>
      <c r="C2044" s="105"/>
      <c r="D2044" s="4"/>
      <c r="E2044" s="4"/>
      <c r="F2044" s="4"/>
      <c r="G2044" s="4"/>
      <c r="H2044" s="4"/>
      <c r="I2044" s="106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</row>
    <row r="2045" spans="1:27" ht="16.2" x14ac:dyDescent="0.45">
      <c r="A2045" s="4"/>
      <c r="B2045" s="4"/>
      <c r="C2045" s="105"/>
      <c r="D2045" s="4"/>
      <c r="E2045" s="4"/>
      <c r="F2045" s="4"/>
      <c r="G2045" s="4"/>
      <c r="H2045" s="4"/>
      <c r="I2045" s="106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</row>
    <row r="2046" spans="1:27" ht="16.2" x14ac:dyDescent="0.45">
      <c r="A2046" s="4"/>
      <c r="B2046" s="4"/>
      <c r="C2046" s="105"/>
      <c r="D2046" s="4"/>
      <c r="E2046" s="4"/>
      <c r="F2046" s="4"/>
      <c r="G2046" s="4"/>
      <c r="H2046" s="4"/>
      <c r="I2046" s="106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</row>
    <row r="2047" spans="1:27" ht="16.2" x14ac:dyDescent="0.45">
      <c r="A2047" s="4"/>
      <c r="B2047" s="4"/>
      <c r="C2047" s="105"/>
      <c r="D2047" s="4"/>
      <c r="E2047" s="4"/>
      <c r="F2047" s="4"/>
      <c r="G2047" s="4"/>
      <c r="H2047" s="4"/>
      <c r="I2047" s="106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</row>
    <row r="2048" spans="1:27" ht="16.2" x14ac:dyDescent="0.45">
      <c r="A2048" s="4"/>
      <c r="B2048" s="4"/>
      <c r="C2048" s="105"/>
      <c r="D2048" s="4"/>
      <c r="E2048" s="4"/>
      <c r="F2048" s="4"/>
      <c r="G2048" s="4"/>
      <c r="H2048" s="4"/>
      <c r="I2048" s="106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</row>
    <row r="2049" spans="1:27" ht="16.2" x14ac:dyDescent="0.45">
      <c r="A2049" s="4"/>
      <c r="B2049" s="4"/>
      <c r="C2049" s="105"/>
      <c r="D2049" s="4"/>
      <c r="E2049" s="4"/>
      <c r="F2049" s="4"/>
      <c r="G2049" s="4"/>
      <c r="H2049" s="4"/>
      <c r="I2049" s="106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 t="s">
        <v>51</v>
      </c>
    </row>
    <row r="2050" spans="1:27" ht="18" x14ac:dyDescent="0.5">
      <c r="A2050" s="4"/>
      <c r="B2050" s="4"/>
      <c r="C2050" s="105"/>
      <c r="D2050" s="4"/>
      <c r="E2050" s="4"/>
      <c r="F2050" s="4"/>
      <c r="G2050" s="4"/>
      <c r="H2050" s="4"/>
      <c r="I2050" s="106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5" t="s">
        <v>0</v>
      </c>
    </row>
    <row r="2051" spans="1:27" ht="24" x14ac:dyDescent="0.65">
      <c r="A2051" s="6" t="s">
        <v>1</v>
      </c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</row>
    <row r="2052" spans="1:27" ht="24" x14ac:dyDescent="0.65">
      <c r="A2052" s="6" t="s">
        <v>2</v>
      </c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</row>
    <row r="2053" spans="1:27" ht="24" x14ac:dyDescent="0.65">
      <c r="A2053" s="7"/>
      <c r="B2053" s="8" t="s">
        <v>3</v>
      </c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9" t="s">
        <v>208</v>
      </c>
      <c r="N2053" s="9"/>
      <c r="O2053" s="9"/>
      <c r="P2053" s="9"/>
      <c r="Q2053" s="10" t="s">
        <v>129</v>
      </c>
      <c r="R2053" s="10"/>
      <c r="S2053" s="10" t="s">
        <v>130</v>
      </c>
      <c r="T2053" s="10"/>
      <c r="U2053" s="11" t="s">
        <v>7</v>
      </c>
      <c r="V2053" s="11"/>
      <c r="W2053" s="11"/>
      <c r="X2053" s="11"/>
      <c r="Y2053" s="11"/>
      <c r="Z2053" s="11"/>
      <c r="AA2053" s="11"/>
    </row>
    <row r="2054" spans="1:27" ht="18" x14ac:dyDescent="0.5">
      <c r="A2054" s="12" t="s">
        <v>8</v>
      </c>
      <c r="B2054" s="13" t="s">
        <v>9</v>
      </c>
      <c r="C2054" s="14" t="s">
        <v>10</v>
      </c>
      <c r="D2054" s="15" t="s">
        <v>11</v>
      </c>
      <c r="E2054" s="15"/>
      <c r="F2054" s="15"/>
      <c r="G2054" s="15"/>
      <c r="H2054" s="15"/>
      <c r="I2054" s="15"/>
      <c r="J2054" s="15"/>
      <c r="K2054" s="16" t="s">
        <v>12</v>
      </c>
      <c r="L2054" s="17"/>
      <c r="M2054" s="17"/>
      <c r="N2054" s="17"/>
      <c r="O2054" s="17"/>
      <c r="P2054" s="17"/>
      <c r="Q2054" s="17"/>
      <c r="R2054" s="17"/>
      <c r="S2054" s="17"/>
      <c r="T2054" s="17"/>
      <c r="U2054" s="18"/>
      <c r="V2054" s="19" t="s">
        <v>13</v>
      </c>
      <c r="W2054" s="19" t="s">
        <v>14</v>
      </c>
      <c r="X2054" s="19" t="s">
        <v>15</v>
      </c>
      <c r="Y2054" s="19" t="s">
        <v>16</v>
      </c>
      <c r="Z2054" s="19" t="s">
        <v>17</v>
      </c>
      <c r="AA2054" s="20" t="s">
        <v>18</v>
      </c>
    </row>
    <row r="2055" spans="1:27" ht="16.2" x14ac:dyDescent="0.45">
      <c r="A2055" s="12"/>
      <c r="B2055" s="13"/>
      <c r="C2055" s="14"/>
      <c r="D2055" s="21" t="s">
        <v>19</v>
      </c>
      <c r="E2055" s="22"/>
      <c r="F2055" s="23"/>
      <c r="G2055" s="24" t="s">
        <v>20</v>
      </c>
      <c r="H2055" s="25" t="s">
        <v>21</v>
      </c>
      <c r="I2055" s="26" t="s">
        <v>22</v>
      </c>
      <c r="J2055" s="25" t="s">
        <v>23</v>
      </c>
      <c r="K2055" s="27" t="s">
        <v>8</v>
      </c>
      <c r="L2055" s="28" t="s">
        <v>24</v>
      </c>
      <c r="M2055" s="28" t="s">
        <v>25</v>
      </c>
      <c r="N2055" s="29" t="s">
        <v>20</v>
      </c>
      <c r="O2055" s="28" t="s">
        <v>26</v>
      </c>
      <c r="P2055" s="29" t="s">
        <v>27</v>
      </c>
      <c r="Q2055" s="30" t="s">
        <v>28</v>
      </c>
      <c r="R2055" s="28" t="s">
        <v>29</v>
      </c>
      <c r="S2055" s="31" t="s">
        <v>30</v>
      </c>
      <c r="T2055" s="32"/>
      <c r="U2055" s="28" t="s">
        <v>31</v>
      </c>
      <c r="V2055" s="33"/>
      <c r="W2055" s="33"/>
      <c r="X2055" s="33"/>
      <c r="Y2055" s="33"/>
      <c r="Z2055" s="33"/>
      <c r="AA2055" s="34"/>
    </row>
    <row r="2056" spans="1:27" x14ac:dyDescent="0.3">
      <c r="A2056" s="12"/>
      <c r="B2056" s="13"/>
      <c r="C2056" s="14"/>
      <c r="D2056" s="35"/>
      <c r="E2056" s="36"/>
      <c r="F2056" s="37"/>
      <c r="G2056" s="24"/>
      <c r="H2056" s="38"/>
      <c r="I2056" s="39"/>
      <c r="J2056" s="38"/>
      <c r="K2056" s="40"/>
      <c r="L2056" s="41"/>
      <c r="M2056" s="41"/>
      <c r="N2056" s="42"/>
      <c r="O2056" s="41"/>
      <c r="P2056" s="42"/>
      <c r="Q2056" s="43"/>
      <c r="R2056" s="41"/>
      <c r="S2056" s="30" t="s">
        <v>32</v>
      </c>
      <c r="T2056" s="30" t="s">
        <v>33</v>
      </c>
      <c r="U2056" s="41"/>
      <c r="V2056" s="33"/>
      <c r="W2056" s="33"/>
      <c r="X2056" s="33"/>
      <c r="Y2056" s="33"/>
      <c r="Z2056" s="33"/>
      <c r="AA2056" s="34"/>
    </row>
    <row r="2057" spans="1:27" x14ac:dyDescent="0.3">
      <c r="A2057" s="12"/>
      <c r="B2057" s="13"/>
      <c r="C2057" s="14"/>
      <c r="D2057" s="44" t="s">
        <v>34</v>
      </c>
      <c r="E2057" s="44" t="s">
        <v>35</v>
      </c>
      <c r="F2057" s="44" t="s">
        <v>36</v>
      </c>
      <c r="G2057" s="24"/>
      <c r="H2057" s="38"/>
      <c r="I2057" s="39"/>
      <c r="J2057" s="38"/>
      <c r="K2057" s="40"/>
      <c r="L2057" s="41"/>
      <c r="M2057" s="41"/>
      <c r="N2057" s="42"/>
      <c r="O2057" s="41"/>
      <c r="P2057" s="42"/>
      <c r="Q2057" s="43"/>
      <c r="R2057" s="41"/>
      <c r="S2057" s="43"/>
      <c r="T2057" s="43"/>
      <c r="U2057" s="41"/>
      <c r="V2057" s="33"/>
      <c r="W2057" s="33"/>
      <c r="X2057" s="33"/>
      <c r="Y2057" s="33"/>
      <c r="Z2057" s="33"/>
      <c r="AA2057" s="34"/>
    </row>
    <row r="2058" spans="1:27" x14ac:dyDescent="0.3">
      <c r="A2058" s="12"/>
      <c r="B2058" s="13"/>
      <c r="C2058" s="14"/>
      <c r="D2058" s="45"/>
      <c r="E2058" s="45"/>
      <c r="F2058" s="45"/>
      <c r="G2058" s="24"/>
      <c r="H2058" s="38"/>
      <c r="I2058" s="39"/>
      <c r="J2058" s="38"/>
      <c r="K2058" s="40"/>
      <c r="L2058" s="41"/>
      <c r="M2058" s="41"/>
      <c r="N2058" s="42"/>
      <c r="O2058" s="41"/>
      <c r="P2058" s="42"/>
      <c r="Q2058" s="43"/>
      <c r="R2058" s="41"/>
      <c r="S2058" s="43"/>
      <c r="T2058" s="43"/>
      <c r="U2058" s="41"/>
      <c r="V2058" s="33"/>
      <c r="W2058" s="33"/>
      <c r="X2058" s="33"/>
      <c r="Y2058" s="33"/>
      <c r="Z2058" s="33"/>
      <c r="AA2058" s="34"/>
    </row>
    <row r="2059" spans="1:27" x14ac:dyDescent="0.3">
      <c r="A2059" s="12"/>
      <c r="B2059" s="13"/>
      <c r="C2059" s="14"/>
      <c r="D2059" s="46"/>
      <c r="E2059" s="46"/>
      <c r="F2059" s="46"/>
      <c r="G2059" s="47"/>
      <c r="H2059" s="48"/>
      <c r="I2059" s="49"/>
      <c r="J2059" s="48"/>
      <c r="K2059" s="50"/>
      <c r="L2059" s="51"/>
      <c r="M2059" s="51"/>
      <c r="N2059" s="52"/>
      <c r="O2059" s="51"/>
      <c r="P2059" s="52"/>
      <c r="Q2059" s="53"/>
      <c r="R2059" s="51"/>
      <c r="S2059" s="53"/>
      <c r="T2059" s="53"/>
      <c r="U2059" s="51"/>
      <c r="V2059" s="54"/>
      <c r="W2059" s="54"/>
      <c r="X2059" s="54"/>
      <c r="Y2059" s="54"/>
      <c r="Z2059" s="54"/>
      <c r="AA2059" s="55"/>
    </row>
    <row r="2060" spans="1:27" ht="16.2" x14ac:dyDescent="0.45">
      <c r="A2060" s="56">
        <v>1</v>
      </c>
      <c r="B2060" s="57" t="s">
        <v>37</v>
      </c>
      <c r="C2060" s="57">
        <v>882</v>
      </c>
      <c r="D2060" s="58">
        <v>4</v>
      </c>
      <c r="E2060" s="58">
        <v>3</v>
      </c>
      <c r="F2060" s="59">
        <v>86</v>
      </c>
      <c r="G2060" s="58">
        <v>1</v>
      </c>
      <c r="H2060" s="60">
        <f t="shared" ref="H2060:H2061" si="152">(D2060*400)+(E2060*100)+(F2060)</f>
        <v>1986</v>
      </c>
      <c r="I2060" s="61">
        <v>85</v>
      </c>
      <c r="J2060" s="62">
        <f t="shared" ref="J2060:J2061" si="153">(H2060*I2060)</f>
        <v>168810</v>
      </c>
      <c r="K2060" s="57"/>
      <c r="L2060" s="63"/>
      <c r="M2060" s="63"/>
      <c r="N2060" s="63"/>
      <c r="O2060" s="64"/>
      <c r="P2060" s="65"/>
      <c r="Q2060" s="66"/>
      <c r="R2060" s="66"/>
      <c r="S2060" s="67"/>
      <c r="T2060" s="67"/>
      <c r="U2060" s="68"/>
      <c r="V2060" s="69"/>
      <c r="W2060" s="70"/>
      <c r="X2060" s="63"/>
      <c r="Y2060" s="62">
        <f>(J2060)</f>
        <v>168810</v>
      </c>
      <c r="Z2060" s="60">
        <v>0.01</v>
      </c>
      <c r="AA2060" s="71">
        <f>Y2060*Z2060/100</f>
        <v>16.881</v>
      </c>
    </row>
    <row r="2061" spans="1:27" ht="16.2" x14ac:dyDescent="0.45">
      <c r="A2061" s="56">
        <v>2</v>
      </c>
      <c r="B2061" s="57" t="s">
        <v>37</v>
      </c>
      <c r="C2061" s="57">
        <v>913</v>
      </c>
      <c r="D2061" s="58">
        <v>0</v>
      </c>
      <c r="E2061" s="58">
        <v>3</v>
      </c>
      <c r="F2061" s="59">
        <v>96</v>
      </c>
      <c r="G2061" s="58">
        <v>1</v>
      </c>
      <c r="H2061" s="60">
        <f t="shared" si="152"/>
        <v>396</v>
      </c>
      <c r="I2061" s="61">
        <v>85</v>
      </c>
      <c r="J2061" s="62">
        <f t="shared" si="153"/>
        <v>33660</v>
      </c>
      <c r="K2061" s="57"/>
      <c r="L2061" s="63"/>
      <c r="M2061" s="63"/>
      <c r="N2061" s="63"/>
      <c r="O2061" s="64"/>
      <c r="P2061" s="65"/>
      <c r="Q2061" s="66"/>
      <c r="R2061" s="66"/>
      <c r="S2061" s="67"/>
      <c r="T2061" s="67"/>
      <c r="U2061" s="68"/>
      <c r="V2061" s="69"/>
      <c r="W2061" s="70"/>
      <c r="X2061" s="63"/>
      <c r="Y2061" s="62">
        <f>(J2061)</f>
        <v>33660</v>
      </c>
      <c r="Z2061" s="60">
        <v>0.01</v>
      </c>
      <c r="AA2061" s="71">
        <f>Y2061*Z2061/100</f>
        <v>3.3660000000000001</v>
      </c>
    </row>
    <row r="2062" spans="1:27" ht="16.2" x14ac:dyDescent="0.45">
      <c r="A2062" s="76"/>
      <c r="B2062" s="76"/>
      <c r="C2062" s="77"/>
      <c r="D2062" s="77"/>
      <c r="E2062" s="77"/>
      <c r="F2062" s="77"/>
      <c r="G2062" s="77"/>
      <c r="H2062" s="78"/>
      <c r="I2062" s="79"/>
      <c r="J2062" s="80"/>
      <c r="K2062" s="81"/>
      <c r="L2062" s="82"/>
      <c r="M2062" s="82"/>
      <c r="N2062" s="82"/>
      <c r="O2062" s="83"/>
      <c r="P2062" s="84"/>
      <c r="Q2062" s="85"/>
      <c r="R2062" s="85"/>
      <c r="S2062" s="84"/>
      <c r="T2062" s="84"/>
      <c r="U2062" s="86"/>
      <c r="V2062" s="87"/>
      <c r="W2062" s="87"/>
      <c r="X2062" s="88"/>
      <c r="Y2062" s="89"/>
      <c r="Z2062" s="83"/>
      <c r="AA2062" s="90">
        <f>SUM(AA2060:AA2061)</f>
        <v>20.247</v>
      </c>
    </row>
    <row r="2063" spans="1:27" ht="16.2" x14ac:dyDescent="0.45">
      <c r="A2063" s="1"/>
      <c r="B2063" s="1"/>
      <c r="C2063" s="2"/>
      <c r="D2063" s="1"/>
      <c r="E2063" s="1"/>
      <c r="F2063" s="1"/>
      <c r="G2063" s="1"/>
      <c r="H2063" s="1"/>
      <c r="I2063" s="3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</row>
    <row r="2064" spans="1:27" ht="16.2" x14ac:dyDescent="0.45">
      <c r="A2064" s="91"/>
      <c r="B2064" s="92" t="s">
        <v>38</v>
      </c>
      <c r="C2064" s="93" t="s">
        <v>39</v>
      </c>
      <c r="D2064" s="93"/>
      <c r="E2064" s="94"/>
      <c r="F2064" s="95"/>
      <c r="G2064" s="95"/>
      <c r="H2064" s="92"/>
      <c r="I2064" s="92"/>
      <c r="J2064" s="92" t="s">
        <v>40</v>
      </c>
      <c r="K2064" s="92"/>
      <c r="L2064" s="92"/>
      <c r="M2064" s="92"/>
      <c r="N2064" s="92"/>
      <c r="O2064" s="96"/>
      <c r="P2064" s="96"/>
      <c r="Q2064" s="96"/>
      <c r="R2064" s="96"/>
      <c r="S2064" s="1"/>
      <c r="T2064" s="1"/>
      <c r="U2064" s="1"/>
      <c r="V2064" s="97" t="s">
        <v>41</v>
      </c>
      <c r="W2064" s="97"/>
      <c r="X2064" s="98"/>
      <c r="Y2064" s="99">
        <f>AA2062</f>
        <v>20.247</v>
      </c>
      <c r="Z2064" s="97" t="s">
        <v>42</v>
      </c>
      <c r="AA2064" s="1"/>
    </row>
    <row r="2065" spans="1:27" ht="16.2" x14ac:dyDescent="0.45">
      <c r="A2065" s="91"/>
      <c r="B2065" s="92"/>
      <c r="C2065" s="93"/>
      <c r="D2065" s="93"/>
      <c r="E2065" s="94"/>
      <c r="F2065" s="95"/>
      <c r="G2065" s="95"/>
      <c r="H2065" s="92"/>
      <c r="I2065" s="92"/>
      <c r="J2065" s="92" t="s">
        <v>43</v>
      </c>
      <c r="K2065" s="92"/>
      <c r="L2065" s="92"/>
      <c r="M2065" s="92"/>
      <c r="N2065" s="92"/>
      <c r="O2065" s="96"/>
      <c r="P2065" s="96"/>
      <c r="Q2065" s="96"/>
      <c r="R2065" s="96"/>
      <c r="S2065" s="1"/>
      <c r="T2065" s="1"/>
      <c r="U2065" s="1"/>
      <c r="V2065" s="100" t="s">
        <v>44</v>
      </c>
      <c r="W2065" s="100"/>
      <c r="X2065" s="100"/>
      <c r="Y2065" s="101">
        <f>Y2064*90%</f>
        <v>18.222300000000001</v>
      </c>
      <c r="Z2065" s="97" t="s">
        <v>42</v>
      </c>
      <c r="AA2065" s="1"/>
    </row>
    <row r="2066" spans="1:27" ht="16.2" x14ac:dyDescent="0.45">
      <c r="A2066" s="91"/>
      <c r="B2066" s="92"/>
      <c r="C2066" s="93"/>
      <c r="D2066" s="93"/>
      <c r="E2066" s="94"/>
      <c r="F2066" s="95"/>
      <c r="G2066" s="95"/>
      <c r="H2066" s="92"/>
      <c r="I2066" s="92"/>
      <c r="J2066" s="92" t="s">
        <v>45</v>
      </c>
      <c r="K2066" s="92"/>
      <c r="L2066" s="92"/>
      <c r="M2066" s="92"/>
      <c r="N2066" s="92"/>
      <c r="O2066" s="96"/>
      <c r="P2066" s="96"/>
      <c r="Q2066" s="96"/>
      <c r="R2066" s="92"/>
      <c r="S2066" s="1"/>
      <c r="T2066" s="1"/>
      <c r="U2066" s="1"/>
      <c r="V2066" s="91" t="s">
        <v>46</v>
      </c>
      <c r="W2066" s="91"/>
      <c r="X2066" s="91"/>
      <c r="Y2066" s="101">
        <f>Y2064-Y2065</f>
        <v>2.0246999999999993</v>
      </c>
      <c r="Z2066" s="97" t="s">
        <v>42</v>
      </c>
      <c r="AA2066" s="91"/>
    </row>
    <row r="2067" spans="1:27" ht="16.2" x14ac:dyDescent="0.45">
      <c r="A2067" s="91"/>
      <c r="B2067" s="92"/>
      <c r="C2067" s="93"/>
      <c r="D2067" s="93"/>
      <c r="E2067" s="94"/>
      <c r="F2067" s="95"/>
      <c r="G2067" s="95"/>
      <c r="H2067" s="92"/>
      <c r="I2067" s="94"/>
      <c r="J2067" s="92" t="s">
        <v>47</v>
      </c>
      <c r="K2067" s="94"/>
      <c r="L2067" s="94"/>
      <c r="M2067" s="94"/>
      <c r="N2067" s="94"/>
      <c r="O2067" s="96"/>
      <c r="P2067" s="96"/>
      <c r="Q2067" s="96"/>
      <c r="R2067" s="92"/>
      <c r="S2067" s="1"/>
      <c r="T2067" s="1"/>
      <c r="U2067" s="1"/>
      <c r="V2067" s="1"/>
      <c r="W2067" s="1"/>
      <c r="X2067" s="91"/>
      <c r="Y2067" s="91"/>
      <c r="Z2067" s="91"/>
      <c r="AA2067" s="91"/>
    </row>
    <row r="2068" spans="1:27" ht="16.2" x14ac:dyDescent="0.45">
      <c r="A2068" s="98"/>
      <c r="B2068" s="94"/>
      <c r="C2068" s="102"/>
      <c r="D2068" s="94"/>
      <c r="E2068" s="94"/>
      <c r="F2068" s="95"/>
      <c r="G2068" s="95"/>
      <c r="H2068" s="103"/>
      <c r="I2068" s="94"/>
      <c r="J2068" s="103" t="s">
        <v>48</v>
      </c>
      <c r="K2068" s="94"/>
      <c r="L2068" s="94"/>
      <c r="M2068" s="94"/>
      <c r="N2068" s="94"/>
      <c r="O2068" s="95"/>
      <c r="P2068" s="95"/>
      <c r="Q2068" s="95"/>
      <c r="R2068" s="95"/>
      <c r="S2068" s="4"/>
      <c r="T2068" s="4"/>
      <c r="U2068" s="4"/>
      <c r="V2068" s="4"/>
      <c r="W2068" s="4"/>
      <c r="X2068" s="4"/>
      <c r="Y2068" s="4"/>
      <c r="Z2068" s="4"/>
      <c r="AA2068" s="4"/>
    </row>
    <row r="2069" spans="1:27" ht="24" x14ac:dyDescent="0.65">
      <c r="A2069" s="104"/>
      <c r="B2069" s="104"/>
      <c r="C2069" s="104"/>
      <c r="D2069" s="104"/>
      <c r="E2069" s="104"/>
      <c r="F2069" s="104"/>
      <c r="G2069" s="104"/>
      <c r="H2069" s="104"/>
      <c r="I2069" s="104"/>
      <c r="J2069" s="104"/>
      <c r="K2069" s="104"/>
      <c r="L2069" s="104"/>
      <c r="M2069" s="104"/>
      <c r="N2069" s="104"/>
      <c r="O2069" s="104"/>
      <c r="P2069" s="104"/>
      <c r="Q2069" s="104"/>
      <c r="R2069" s="104"/>
      <c r="S2069" s="104"/>
      <c r="T2069" s="104"/>
      <c r="U2069" s="104"/>
      <c r="V2069" s="104"/>
      <c r="W2069" s="104"/>
      <c r="X2069" s="104"/>
      <c r="Y2069" s="104"/>
      <c r="Z2069" s="104"/>
      <c r="AA2069" s="104"/>
    </row>
    <row r="2070" spans="1:27" ht="24" x14ac:dyDescent="0.65">
      <c r="A2070" s="104"/>
      <c r="B2070" s="104"/>
      <c r="C2070" s="104"/>
      <c r="D2070" s="104"/>
      <c r="E2070" s="104"/>
      <c r="F2070" s="104"/>
      <c r="G2070" s="104"/>
      <c r="H2070" s="104"/>
      <c r="I2070" s="104"/>
      <c r="J2070" s="104"/>
      <c r="K2070" s="104"/>
      <c r="L2070" s="104"/>
      <c r="M2070" s="104"/>
      <c r="N2070" s="104"/>
      <c r="O2070" s="104"/>
      <c r="P2070" s="104"/>
      <c r="Q2070" s="104"/>
      <c r="R2070" s="104"/>
      <c r="S2070" s="104"/>
      <c r="T2070" s="104"/>
      <c r="U2070" s="104"/>
      <c r="V2070" s="104"/>
      <c r="W2070" s="104"/>
      <c r="X2070" s="104"/>
      <c r="Y2070" s="104"/>
      <c r="Z2070" s="104"/>
      <c r="AA2070" s="104"/>
    </row>
    <row r="2071" spans="1:27" ht="16.2" x14ac:dyDescent="0.45">
      <c r="A2071" s="4"/>
      <c r="B2071" s="4"/>
      <c r="C2071" s="105"/>
      <c r="D2071" s="4"/>
      <c r="E2071" s="4"/>
      <c r="F2071" s="4"/>
      <c r="G2071" s="4"/>
      <c r="H2071" s="4"/>
      <c r="I2071" s="106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</row>
    <row r="2072" spans="1:27" ht="16.2" x14ac:dyDescent="0.45">
      <c r="A2072" s="4"/>
      <c r="B2072" s="4"/>
      <c r="C2072" s="105"/>
      <c r="D2072" s="4"/>
      <c r="E2072" s="4"/>
      <c r="F2072" s="4"/>
      <c r="G2072" s="4"/>
      <c r="H2072" s="4"/>
      <c r="I2072" s="106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</row>
    <row r="2073" spans="1:27" ht="16.2" x14ac:dyDescent="0.45">
      <c r="A2073" s="4"/>
      <c r="B2073" s="4"/>
      <c r="C2073" s="105"/>
      <c r="D2073" s="4"/>
      <c r="E2073" s="4"/>
      <c r="F2073" s="4"/>
      <c r="G2073" s="4"/>
      <c r="H2073" s="4"/>
      <c r="I2073" s="106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</row>
    <row r="2074" spans="1:27" ht="16.2" x14ac:dyDescent="0.45">
      <c r="A2074" s="4"/>
      <c r="B2074" s="4"/>
      <c r="C2074" s="105"/>
      <c r="D2074" s="4"/>
      <c r="E2074" s="4"/>
      <c r="F2074" s="4"/>
      <c r="G2074" s="4"/>
      <c r="H2074" s="4"/>
      <c r="I2074" s="106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</row>
    <row r="2075" spans="1:27" ht="16.2" x14ac:dyDescent="0.45">
      <c r="A2075" s="4"/>
      <c r="B2075" s="4"/>
      <c r="C2075" s="105"/>
      <c r="D2075" s="4"/>
      <c r="E2075" s="4"/>
      <c r="F2075" s="4"/>
      <c r="G2075" s="4"/>
      <c r="H2075" s="4"/>
      <c r="I2075" s="106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</row>
    <row r="2076" spans="1:27" ht="16.2" x14ac:dyDescent="0.45">
      <c r="A2076" s="4"/>
      <c r="B2076" s="4"/>
      <c r="C2076" s="105"/>
      <c r="D2076" s="4"/>
      <c r="E2076" s="4"/>
      <c r="F2076" s="4"/>
      <c r="G2076" s="4"/>
      <c r="H2076" s="4"/>
      <c r="I2076" s="106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 t="s">
        <v>51</v>
      </c>
    </row>
    <row r="2077" spans="1:27" ht="18" x14ac:dyDescent="0.5">
      <c r="A2077" s="4"/>
      <c r="B2077" s="4"/>
      <c r="C2077" s="105"/>
      <c r="D2077" s="4"/>
      <c r="E2077" s="4"/>
      <c r="F2077" s="4"/>
      <c r="G2077" s="4"/>
      <c r="H2077" s="4"/>
      <c r="I2077" s="106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5" t="s">
        <v>0</v>
      </c>
    </row>
    <row r="2078" spans="1:27" ht="24" x14ac:dyDescent="0.65">
      <c r="A2078" s="6" t="s">
        <v>1</v>
      </c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</row>
    <row r="2079" spans="1:27" ht="24" x14ac:dyDescent="0.65">
      <c r="A2079" s="6" t="s">
        <v>2</v>
      </c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</row>
    <row r="2080" spans="1:27" ht="24" x14ac:dyDescent="0.65">
      <c r="A2080" s="7"/>
      <c r="B2080" s="8" t="s">
        <v>3</v>
      </c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9" t="s">
        <v>209</v>
      </c>
      <c r="N2080" s="9"/>
      <c r="O2080" s="9"/>
      <c r="P2080" s="9"/>
      <c r="Q2080" s="10" t="s">
        <v>129</v>
      </c>
      <c r="R2080" s="10"/>
      <c r="S2080" s="10" t="s">
        <v>130</v>
      </c>
      <c r="T2080" s="10"/>
      <c r="U2080" s="11" t="s">
        <v>7</v>
      </c>
      <c r="V2080" s="11"/>
      <c r="W2080" s="11"/>
      <c r="X2080" s="11"/>
      <c r="Y2080" s="11"/>
      <c r="Z2080" s="11"/>
      <c r="AA2080" s="11"/>
    </row>
    <row r="2081" spans="1:27" ht="18" x14ac:dyDescent="0.5">
      <c r="A2081" s="12" t="s">
        <v>8</v>
      </c>
      <c r="B2081" s="13" t="s">
        <v>9</v>
      </c>
      <c r="C2081" s="14" t="s">
        <v>10</v>
      </c>
      <c r="D2081" s="15" t="s">
        <v>11</v>
      </c>
      <c r="E2081" s="15"/>
      <c r="F2081" s="15"/>
      <c r="G2081" s="15"/>
      <c r="H2081" s="15"/>
      <c r="I2081" s="15"/>
      <c r="J2081" s="15"/>
      <c r="K2081" s="16" t="s">
        <v>12</v>
      </c>
      <c r="L2081" s="17"/>
      <c r="M2081" s="17"/>
      <c r="N2081" s="17"/>
      <c r="O2081" s="17"/>
      <c r="P2081" s="17"/>
      <c r="Q2081" s="17"/>
      <c r="R2081" s="17"/>
      <c r="S2081" s="17"/>
      <c r="T2081" s="17"/>
      <c r="U2081" s="18"/>
      <c r="V2081" s="19" t="s">
        <v>13</v>
      </c>
      <c r="W2081" s="19" t="s">
        <v>14</v>
      </c>
      <c r="X2081" s="19" t="s">
        <v>15</v>
      </c>
      <c r="Y2081" s="19" t="s">
        <v>16</v>
      </c>
      <c r="Z2081" s="19" t="s">
        <v>17</v>
      </c>
      <c r="AA2081" s="20" t="s">
        <v>18</v>
      </c>
    </row>
    <row r="2082" spans="1:27" ht="16.2" x14ac:dyDescent="0.45">
      <c r="A2082" s="12"/>
      <c r="B2082" s="13"/>
      <c r="C2082" s="14"/>
      <c r="D2082" s="21" t="s">
        <v>19</v>
      </c>
      <c r="E2082" s="22"/>
      <c r="F2082" s="23"/>
      <c r="G2082" s="24" t="s">
        <v>20</v>
      </c>
      <c r="H2082" s="25" t="s">
        <v>21</v>
      </c>
      <c r="I2082" s="26" t="s">
        <v>22</v>
      </c>
      <c r="J2082" s="25" t="s">
        <v>23</v>
      </c>
      <c r="K2082" s="27" t="s">
        <v>8</v>
      </c>
      <c r="L2082" s="28" t="s">
        <v>24</v>
      </c>
      <c r="M2082" s="28" t="s">
        <v>25</v>
      </c>
      <c r="N2082" s="29" t="s">
        <v>20</v>
      </c>
      <c r="O2082" s="28" t="s">
        <v>26</v>
      </c>
      <c r="P2082" s="29" t="s">
        <v>27</v>
      </c>
      <c r="Q2082" s="30" t="s">
        <v>28</v>
      </c>
      <c r="R2082" s="28" t="s">
        <v>29</v>
      </c>
      <c r="S2082" s="31" t="s">
        <v>30</v>
      </c>
      <c r="T2082" s="32"/>
      <c r="U2082" s="28" t="s">
        <v>31</v>
      </c>
      <c r="V2082" s="33"/>
      <c r="W2082" s="33"/>
      <c r="X2082" s="33"/>
      <c r="Y2082" s="33"/>
      <c r="Z2082" s="33"/>
      <c r="AA2082" s="34"/>
    </row>
    <row r="2083" spans="1:27" x14ac:dyDescent="0.3">
      <c r="A2083" s="12"/>
      <c r="B2083" s="13"/>
      <c r="C2083" s="14"/>
      <c r="D2083" s="35"/>
      <c r="E2083" s="36"/>
      <c r="F2083" s="37"/>
      <c r="G2083" s="24"/>
      <c r="H2083" s="38"/>
      <c r="I2083" s="39"/>
      <c r="J2083" s="38"/>
      <c r="K2083" s="40"/>
      <c r="L2083" s="41"/>
      <c r="M2083" s="41"/>
      <c r="N2083" s="42"/>
      <c r="O2083" s="41"/>
      <c r="P2083" s="42"/>
      <c r="Q2083" s="43"/>
      <c r="R2083" s="41"/>
      <c r="S2083" s="30" t="s">
        <v>32</v>
      </c>
      <c r="T2083" s="30" t="s">
        <v>33</v>
      </c>
      <c r="U2083" s="41"/>
      <c r="V2083" s="33"/>
      <c r="W2083" s="33"/>
      <c r="X2083" s="33"/>
      <c r="Y2083" s="33"/>
      <c r="Z2083" s="33"/>
      <c r="AA2083" s="34"/>
    </row>
    <row r="2084" spans="1:27" x14ac:dyDescent="0.3">
      <c r="A2084" s="12"/>
      <c r="B2084" s="13"/>
      <c r="C2084" s="14"/>
      <c r="D2084" s="44" t="s">
        <v>34</v>
      </c>
      <c r="E2084" s="44" t="s">
        <v>35</v>
      </c>
      <c r="F2084" s="44" t="s">
        <v>36</v>
      </c>
      <c r="G2084" s="24"/>
      <c r="H2084" s="38"/>
      <c r="I2084" s="39"/>
      <c r="J2084" s="38"/>
      <c r="K2084" s="40"/>
      <c r="L2084" s="41"/>
      <c r="M2084" s="41"/>
      <c r="N2084" s="42"/>
      <c r="O2084" s="41"/>
      <c r="P2084" s="42"/>
      <c r="Q2084" s="43"/>
      <c r="R2084" s="41"/>
      <c r="S2084" s="43"/>
      <c r="T2084" s="43"/>
      <c r="U2084" s="41"/>
      <c r="V2084" s="33"/>
      <c r="W2084" s="33"/>
      <c r="X2084" s="33"/>
      <c r="Y2084" s="33"/>
      <c r="Z2084" s="33"/>
      <c r="AA2084" s="34"/>
    </row>
    <row r="2085" spans="1:27" x14ac:dyDescent="0.3">
      <c r="A2085" s="12"/>
      <c r="B2085" s="13"/>
      <c r="C2085" s="14"/>
      <c r="D2085" s="45"/>
      <c r="E2085" s="45"/>
      <c r="F2085" s="45"/>
      <c r="G2085" s="24"/>
      <c r="H2085" s="38"/>
      <c r="I2085" s="39"/>
      <c r="J2085" s="38"/>
      <c r="K2085" s="40"/>
      <c r="L2085" s="41"/>
      <c r="M2085" s="41"/>
      <c r="N2085" s="42"/>
      <c r="O2085" s="41"/>
      <c r="P2085" s="42"/>
      <c r="Q2085" s="43"/>
      <c r="R2085" s="41"/>
      <c r="S2085" s="43"/>
      <c r="T2085" s="43"/>
      <c r="U2085" s="41"/>
      <c r="V2085" s="33"/>
      <c r="W2085" s="33"/>
      <c r="X2085" s="33"/>
      <c r="Y2085" s="33"/>
      <c r="Z2085" s="33"/>
      <c r="AA2085" s="34"/>
    </row>
    <row r="2086" spans="1:27" x14ac:dyDescent="0.3">
      <c r="A2086" s="12"/>
      <c r="B2086" s="13"/>
      <c r="C2086" s="14"/>
      <c r="D2086" s="46"/>
      <c r="E2086" s="46"/>
      <c r="F2086" s="46"/>
      <c r="G2086" s="47"/>
      <c r="H2086" s="48"/>
      <c r="I2086" s="49"/>
      <c r="J2086" s="48"/>
      <c r="K2086" s="50"/>
      <c r="L2086" s="51"/>
      <c r="M2086" s="51"/>
      <c r="N2086" s="52"/>
      <c r="O2086" s="51"/>
      <c r="P2086" s="52"/>
      <c r="Q2086" s="53"/>
      <c r="R2086" s="51"/>
      <c r="S2086" s="53"/>
      <c r="T2086" s="53"/>
      <c r="U2086" s="51"/>
      <c r="V2086" s="54"/>
      <c r="W2086" s="54"/>
      <c r="X2086" s="54"/>
      <c r="Y2086" s="54"/>
      <c r="Z2086" s="54"/>
      <c r="AA2086" s="55"/>
    </row>
    <row r="2087" spans="1:27" ht="16.2" x14ac:dyDescent="0.45">
      <c r="A2087" s="56">
        <v>1</v>
      </c>
      <c r="B2087" s="57" t="s">
        <v>37</v>
      </c>
      <c r="C2087" s="57">
        <v>883</v>
      </c>
      <c r="D2087" s="58">
        <v>0</v>
      </c>
      <c r="E2087" s="58">
        <v>0</v>
      </c>
      <c r="F2087" s="59">
        <v>82</v>
      </c>
      <c r="G2087" s="58">
        <v>1</v>
      </c>
      <c r="H2087" s="60">
        <f t="shared" ref="H2087:H2088" si="154">(D2087*400)+(E2087*100)+(F2087)</f>
        <v>82</v>
      </c>
      <c r="I2087" s="61">
        <v>85</v>
      </c>
      <c r="J2087" s="62">
        <f t="shared" ref="J2087:J2088" si="155">(H2087*I2087)</f>
        <v>6970</v>
      </c>
      <c r="K2087" s="57"/>
      <c r="L2087" s="63"/>
      <c r="M2087" s="63"/>
      <c r="N2087" s="63"/>
      <c r="O2087" s="64"/>
      <c r="P2087" s="65"/>
      <c r="Q2087" s="66"/>
      <c r="R2087" s="66"/>
      <c r="S2087" s="67"/>
      <c r="T2087" s="67"/>
      <c r="U2087" s="68"/>
      <c r="V2087" s="69"/>
      <c r="W2087" s="70"/>
      <c r="X2087" s="63"/>
      <c r="Y2087" s="62">
        <f>(J2087)</f>
        <v>6970</v>
      </c>
      <c r="Z2087" s="60">
        <v>0.01</v>
      </c>
      <c r="AA2087" s="71">
        <f>Y2087*Z2087/100</f>
        <v>0.69700000000000006</v>
      </c>
    </row>
    <row r="2088" spans="1:27" ht="16.2" x14ac:dyDescent="0.45">
      <c r="A2088" s="56">
        <v>2</v>
      </c>
      <c r="B2088" s="57" t="s">
        <v>37</v>
      </c>
      <c r="C2088" s="57">
        <v>896</v>
      </c>
      <c r="D2088" s="58">
        <v>8</v>
      </c>
      <c r="E2088" s="58">
        <v>0</v>
      </c>
      <c r="F2088" s="59">
        <v>46</v>
      </c>
      <c r="G2088" s="58">
        <v>1</v>
      </c>
      <c r="H2088" s="60">
        <f t="shared" si="154"/>
        <v>3246</v>
      </c>
      <c r="I2088" s="61">
        <v>85</v>
      </c>
      <c r="J2088" s="62">
        <f t="shared" si="155"/>
        <v>275910</v>
      </c>
      <c r="K2088" s="57"/>
      <c r="L2088" s="63"/>
      <c r="M2088" s="63"/>
      <c r="N2088" s="63"/>
      <c r="O2088" s="64"/>
      <c r="P2088" s="65"/>
      <c r="Q2088" s="66"/>
      <c r="R2088" s="66"/>
      <c r="S2088" s="67"/>
      <c r="T2088" s="67"/>
      <c r="U2088" s="68"/>
      <c r="V2088" s="69"/>
      <c r="W2088" s="70"/>
      <c r="X2088" s="63"/>
      <c r="Y2088" s="62">
        <f>(J2088)</f>
        <v>275910</v>
      </c>
      <c r="Z2088" s="60">
        <v>0.01</v>
      </c>
      <c r="AA2088" s="71">
        <f>Y2088*Z2088/100</f>
        <v>27.590999999999998</v>
      </c>
    </row>
    <row r="2089" spans="1:27" ht="16.2" x14ac:dyDescent="0.45">
      <c r="A2089" s="76"/>
      <c r="B2089" s="76"/>
      <c r="C2089" s="77"/>
      <c r="D2089" s="77"/>
      <c r="E2089" s="77"/>
      <c r="F2089" s="77"/>
      <c r="G2089" s="77"/>
      <c r="H2089" s="78"/>
      <c r="I2089" s="79"/>
      <c r="J2089" s="80"/>
      <c r="K2089" s="81"/>
      <c r="L2089" s="82"/>
      <c r="M2089" s="82"/>
      <c r="N2089" s="82"/>
      <c r="O2089" s="83"/>
      <c r="P2089" s="84"/>
      <c r="Q2089" s="85"/>
      <c r="R2089" s="85"/>
      <c r="S2089" s="84"/>
      <c r="T2089" s="84"/>
      <c r="U2089" s="86"/>
      <c r="V2089" s="87"/>
      <c r="W2089" s="87"/>
      <c r="X2089" s="88"/>
      <c r="Y2089" s="89"/>
      <c r="Z2089" s="83"/>
      <c r="AA2089" s="90">
        <f>SUM(AA2087:AA2088)</f>
        <v>28.287999999999997</v>
      </c>
    </row>
    <row r="2090" spans="1:27" ht="16.2" x14ac:dyDescent="0.45">
      <c r="A2090" s="1"/>
      <c r="B2090" s="1"/>
      <c r="C2090" s="2"/>
      <c r="D2090" s="1"/>
      <c r="E2090" s="1"/>
      <c r="F2090" s="1"/>
      <c r="G2090" s="1"/>
      <c r="H2090" s="1"/>
      <c r="I2090" s="3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</row>
    <row r="2091" spans="1:27" ht="16.2" x14ac:dyDescent="0.45">
      <c r="A2091" s="91"/>
      <c r="B2091" s="92" t="s">
        <v>38</v>
      </c>
      <c r="C2091" s="93" t="s">
        <v>39</v>
      </c>
      <c r="D2091" s="93"/>
      <c r="E2091" s="94"/>
      <c r="F2091" s="95"/>
      <c r="G2091" s="95"/>
      <c r="H2091" s="92"/>
      <c r="I2091" s="92"/>
      <c r="J2091" s="92" t="s">
        <v>40</v>
      </c>
      <c r="K2091" s="92"/>
      <c r="L2091" s="92"/>
      <c r="M2091" s="92"/>
      <c r="N2091" s="92"/>
      <c r="O2091" s="96"/>
      <c r="P2091" s="96"/>
      <c r="Q2091" s="96"/>
      <c r="R2091" s="96"/>
      <c r="S2091" s="1"/>
      <c r="T2091" s="1"/>
      <c r="U2091" s="1"/>
      <c r="V2091" s="97" t="s">
        <v>41</v>
      </c>
      <c r="W2091" s="97"/>
      <c r="X2091" s="98"/>
      <c r="Y2091" s="99">
        <f>AA2089</f>
        <v>28.287999999999997</v>
      </c>
      <c r="Z2091" s="97" t="s">
        <v>42</v>
      </c>
      <c r="AA2091" s="1"/>
    </row>
    <row r="2092" spans="1:27" ht="16.2" x14ac:dyDescent="0.45">
      <c r="A2092" s="91"/>
      <c r="B2092" s="92"/>
      <c r="C2092" s="93"/>
      <c r="D2092" s="93"/>
      <c r="E2092" s="94"/>
      <c r="F2092" s="95"/>
      <c r="G2092" s="95"/>
      <c r="H2092" s="92"/>
      <c r="I2092" s="92"/>
      <c r="J2092" s="92" t="s">
        <v>43</v>
      </c>
      <c r="K2092" s="92"/>
      <c r="L2092" s="92"/>
      <c r="M2092" s="92"/>
      <c r="N2092" s="92"/>
      <c r="O2092" s="96"/>
      <c r="P2092" s="96"/>
      <c r="Q2092" s="96"/>
      <c r="R2092" s="96"/>
      <c r="S2092" s="1"/>
      <c r="T2092" s="1"/>
      <c r="U2092" s="1"/>
      <c r="V2092" s="100" t="s">
        <v>44</v>
      </c>
      <c r="W2092" s="100"/>
      <c r="X2092" s="100"/>
      <c r="Y2092" s="101">
        <f>Y2091*90%</f>
        <v>25.459199999999999</v>
      </c>
      <c r="Z2092" s="97" t="s">
        <v>42</v>
      </c>
      <c r="AA2092" s="1"/>
    </row>
    <row r="2093" spans="1:27" ht="16.2" x14ac:dyDescent="0.45">
      <c r="A2093" s="91"/>
      <c r="B2093" s="92"/>
      <c r="C2093" s="93"/>
      <c r="D2093" s="93"/>
      <c r="E2093" s="94"/>
      <c r="F2093" s="95"/>
      <c r="G2093" s="95"/>
      <c r="H2093" s="92"/>
      <c r="I2093" s="92"/>
      <c r="J2093" s="92" t="s">
        <v>45</v>
      </c>
      <c r="K2093" s="92"/>
      <c r="L2093" s="92"/>
      <c r="M2093" s="92"/>
      <c r="N2093" s="92"/>
      <c r="O2093" s="96"/>
      <c r="P2093" s="96"/>
      <c r="Q2093" s="96"/>
      <c r="R2093" s="92"/>
      <c r="S2093" s="1"/>
      <c r="T2093" s="1"/>
      <c r="U2093" s="1"/>
      <c r="V2093" s="91" t="s">
        <v>46</v>
      </c>
      <c r="W2093" s="91"/>
      <c r="X2093" s="91"/>
      <c r="Y2093" s="101">
        <f>Y2091-Y2092</f>
        <v>2.8287999999999975</v>
      </c>
      <c r="Z2093" s="97" t="s">
        <v>42</v>
      </c>
      <c r="AA2093" s="91"/>
    </row>
    <row r="2094" spans="1:27" ht="16.2" x14ac:dyDescent="0.45">
      <c r="A2094" s="91"/>
      <c r="B2094" s="92"/>
      <c r="C2094" s="93"/>
      <c r="D2094" s="93"/>
      <c r="E2094" s="94"/>
      <c r="F2094" s="95"/>
      <c r="G2094" s="95"/>
      <c r="H2094" s="92"/>
      <c r="I2094" s="94"/>
      <c r="J2094" s="92" t="s">
        <v>47</v>
      </c>
      <c r="K2094" s="94"/>
      <c r="L2094" s="94"/>
      <c r="M2094" s="94"/>
      <c r="N2094" s="94"/>
      <c r="O2094" s="96"/>
      <c r="P2094" s="96"/>
      <c r="Q2094" s="96"/>
      <c r="R2094" s="92"/>
      <c r="S2094" s="1"/>
      <c r="T2094" s="1"/>
      <c r="U2094" s="1"/>
      <c r="V2094" s="1"/>
      <c r="W2094" s="1"/>
      <c r="X2094" s="91"/>
      <c r="Y2094" s="91"/>
      <c r="Z2094" s="91"/>
      <c r="AA2094" s="91"/>
    </row>
    <row r="2095" spans="1:27" ht="16.2" x14ac:dyDescent="0.45">
      <c r="A2095" s="98"/>
      <c r="B2095" s="94"/>
      <c r="C2095" s="102"/>
      <c r="D2095" s="94"/>
      <c r="E2095" s="94"/>
      <c r="F2095" s="95"/>
      <c r="G2095" s="95"/>
      <c r="H2095" s="103"/>
      <c r="I2095" s="94"/>
      <c r="J2095" s="103" t="s">
        <v>48</v>
      </c>
      <c r="K2095" s="94"/>
      <c r="L2095" s="94"/>
      <c r="M2095" s="94"/>
      <c r="N2095" s="94"/>
      <c r="O2095" s="95"/>
      <c r="P2095" s="95"/>
      <c r="Q2095" s="95"/>
      <c r="R2095" s="95"/>
      <c r="S2095" s="4"/>
      <c r="T2095" s="4"/>
      <c r="U2095" s="4"/>
      <c r="V2095" s="4"/>
      <c r="W2095" s="4"/>
      <c r="X2095" s="4"/>
      <c r="Y2095" s="4"/>
      <c r="Z2095" s="4"/>
      <c r="AA2095" s="4"/>
    </row>
    <row r="2096" spans="1:27" ht="24" x14ac:dyDescent="0.65">
      <c r="A2096" s="104"/>
      <c r="B2096" s="104"/>
      <c r="C2096" s="104"/>
      <c r="D2096" s="104"/>
      <c r="E2096" s="104"/>
      <c r="F2096" s="104"/>
      <c r="G2096" s="104"/>
      <c r="H2096" s="104"/>
      <c r="I2096" s="104"/>
      <c r="J2096" s="104"/>
      <c r="K2096" s="104"/>
      <c r="L2096" s="104"/>
      <c r="M2096" s="104"/>
      <c r="N2096" s="104"/>
      <c r="O2096" s="104"/>
      <c r="P2096" s="104"/>
      <c r="Q2096" s="104"/>
      <c r="R2096" s="104"/>
      <c r="S2096" s="104"/>
      <c r="T2096" s="104"/>
      <c r="U2096" s="104"/>
      <c r="V2096" s="104"/>
      <c r="W2096" s="104"/>
      <c r="X2096" s="104"/>
      <c r="Y2096" s="104"/>
      <c r="Z2096" s="104"/>
      <c r="AA2096" s="104"/>
    </row>
    <row r="2097" spans="1:27" ht="24" x14ac:dyDescent="0.65">
      <c r="A2097" s="104"/>
      <c r="B2097" s="104"/>
      <c r="C2097" s="104"/>
      <c r="D2097" s="104"/>
      <c r="E2097" s="104"/>
      <c r="F2097" s="104"/>
      <c r="G2097" s="104"/>
      <c r="H2097" s="104"/>
      <c r="I2097" s="104"/>
      <c r="J2097" s="104"/>
      <c r="K2097" s="104"/>
      <c r="L2097" s="104"/>
      <c r="M2097" s="104"/>
      <c r="N2097" s="104"/>
      <c r="O2097" s="104"/>
      <c r="P2097" s="104"/>
      <c r="Q2097" s="104"/>
      <c r="R2097" s="104"/>
      <c r="S2097" s="104"/>
      <c r="T2097" s="104"/>
      <c r="U2097" s="104"/>
      <c r="V2097" s="104"/>
      <c r="W2097" s="104"/>
      <c r="X2097" s="104"/>
      <c r="Y2097" s="104"/>
      <c r="Z2097" s="104"/>
      <c r="AA2097" s="104"/>
    </row>
    <row r="2098" spans="1:27" ht="16.2" x14ac:dyDescent="0.45">
      <c r="A2098" s="4"/>
      <c r="B2098" s="4"/>
      <c r="C2098" s="105"/>
      <c r="D2098" s="4"/>
      <c r="E2098" s="4"/>
      <c r="F2098" s="4"/>
      <c r="G2098" s="4"/>
      <c r="H2098" s="4"/>
      <c r="I2098" s="106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</row>
    <row r="2099" spans="1:27" ht="16.2" x14ac:dyDescent="0.45">
      <c r="A2099" s="4"/>
      <c r="B2099" s="4"/>
      <c r="C2099" s="105"/>
      <c r="D2099" s="4"/>
      <c r="E2099" s="4"/>
      <c r="F2099" s="4"/>
      <c r="G2099" s="4"/>
      <c r="H2099" s="4"/>
      <c r="I2099" s="106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</row>
    <row r="2100" spans="1:27" ht="16.2" x14ac:dyDescent="0.45">
      <c r="A2100" s="4"/>
      <c r="B2100" s="4"/>
      <c r="C2100" s="105"/>
      <c r="D2100" s="4"/>
      <c r="E2100" s="4"/>
      <c r="F2100" s="4"/>
      <c r="G2100" s="4"/>
      <c r="H2100" s="4"/>
      <c r="I2100" s="106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</row>
    <row r="2101" spans="1:27" ht="16.2" x14ac:dyDescent="0.45">
      <c r="A2101" s="4"/>
      <c r="B2101" s="4"/>
      <c r="C2101" s="105"/>
      <c r="D2101" s="4"/>
      <c r="E2101" s="4"/>
      <c r="F2101" s="4"/>
      <c r="G2101" s="4"/>
      <c r="H2101" s="4"/>
      <c r="I2101" s="106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</row>
    <row r="2102" spans="1:27" ht="16.2" x14ac:dyDescent="0.45">
      <c r="A2102" s="4"/>
      <c r="B2102" s="4"/>
      <c r="C2102" s="105"/>
      <c r="D2102" s="4"/>
      <c r="E2102" s="4"/>
      <c r="F2102" s="4"/>
      <c r="G2102" s="4"/>
      <c r="H2102" s="4"/>
      <c r="I2102" s="106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</row>
    <row r="2103" spans="1:27" ht="16.2" x14ac:dyDescent="0.45">
      <c r="A2103" s="4"/>
      <c r="B2103" s="4"/>
      <c r="C2103" s="105"/>
      <c r="D2103" s="4"/>
      <c r="E2103" s="4"/>
      <c r="F2103" s="4"/>
      <c r="G2103" s="4"/>
      <c r="H2103" s="4"/>
      <c r="I2103" s="106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 t="s">
        <v>51</v>
      </c>
    </row>
    <row r="2104" spans="1:27" ht="18" x14ac:dyDescent="0.5">
      <c r="A2104" s="4"/>
      <c r="B2104" s="4"/>
      <c r="C2104" s="105"/>
      <c r="D2104" s="4"/>
      <c r="E2104" s="4"/>
      <c r="F2104" s="4"/>
      <c r="G2104" s="4"/>
      <c r="H2104" s="4"/>
      <c r="I2104" s="106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5" t="s">
        <v>0</v>
      </c>
    </row>
    <row r="2105" spans="1:27" ht="24" x14ac:dyDescent="0.65">
      <c r="A2105" s="6" t="s">
        <v>1</v>
      </c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</row>
    <row r="2106" spans="1:27" ht="24" x14ac:dyDescent="0.65">
      <c r="A2106" s="6" t="s">
        <v>2</v>
      </c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</row>
    <row r="2107" spans="1:27" ht="24" x14ac:dyDescent="0.65">
      <c r="A2107" s="7"/>
      <c r="B2107" s="8" t="s">
        <v>3</v>
      </c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9" t="s">
        <v>210</v>
      </c>
      <c r="N2107" s="9"/>
      <c r="O2107" s="9"/>
      <c r="P2107" s="9"/>
      <c r="Q2107" s="10" t="s">
        <v>129</v>
      </c>
      <c r="R2107" s="10"/>
      <c r="S2107" s="10" t="s">
        <v>130</v>
      </c>
      <c r="T2107" s="10"/>
      <c r="U2107" s="11" t="s">
        <v>7</v>
      </c>
      <c r="V2107" s="11"/>
      <c r="W2107" s="11"/>
      <c r="X2107" s="11"/>
      <c r="Y2107" s="11"/>
      <c r="Z2107" s="11"/>
      <c r="AA2107" s="11"/>
    </row>
    <row r="2108" spans="1:27" ht="18" x14ac:dyDescent="0.5">
      <c r="A2108" s="12" t="s">
        <v>8</v>
      </c>
      <c r="B2108" s="13" t="s">
        <v>9</v>
      </c>
      <c r="C2108" s="14" t="s">
        <v>10</v>
      </c>
      <c r="D2108" s="15" t="s">
        <v>11</v>
      </c>
      <c r="E2108" s="15"/>
      <c r="F2108" s="15"/>
      <c r="G2108" s="15"/>
      <c r="H2108" s="15"/>
      <c r="I2108" s="15"/>
      <c r="J2108" s="15"/>
      <c r="K2108" s="16" t="s">
        <v>12</v>
      </c>
      <c r="L2108" s="17"/>
      <c r="M2108" s="17"/>
      <c r="N2108" s="17"/>
      <c r="O2108" s="17"/>
      <c r="P2108" s="17"/>
      <c r="Q2108" s="17"/>
      <c r="R2108" s="17"/>
      <c r="S2108" s="17"/>
      <c r="T2108" s="17"/>
      <c r="U2108" s="18"/>
      <c r="V2108" s="19" t="s">
        <v>13</v>
      </c>
      <c r="W2108" s="19" t="s">
        <v>14</v>
      </c>
      <c r="X2108" s="19" t="s">
        <v>15</v>
      </c>
      <c r="Y2108" s="19" t="s">
        <v>16</v>
      </c>
      <c r="Z2108" s="19" t="s">
        <v>17</v>
      </c>
      <c r="AA2108" s="20" t="s">
        <v>18</v>
      </c>
    </row>
    <row r="2109" spans="1:27" ht="16.2" x14ac:dyDescent="0.45">
      <c r="A2109" s="12"/>
      <c r="B2109" s="13"/>
      <c r="C2109" s="14"/>
      <c r="D2109" s="21" t="s">
        <v>19</v>
      </c>
      <c r="E2109" s="22"/>
      <c r="F2109" s="23"/>
      <c r="G2109" s="24" t="s">
        <v>20</v>
      </c>
      <c r="H2109" s="25" t="s">
        <v>21</v>
      </c>
      <c r="I2109" s="26" t="s">
        <v>22</v>
      </c>
      <c r="J2109" s="25" t="s">
        <v>23</v>
      </c>
      <c r="K2109" s="27" t="s">
        <v>8</v>
      </c>
      <c r="L2109" s="28" t="s">
        <v>24</v>
      </c>
      <c r="M2109" s="28" t="s">
        <v>25</v>
      </c>
      <c r="N2109" s="29" t="s">
        <v>20</v>
      </c>
      <c r="O2109" s="28" t="s">
        <v>26</v>
      </c>
      <c r="P2109" s="29" t="s">
        <v>27</v>
      </c>
      <c r="Q2109" s="30" t="s">
        <v>28</v>
      </c>
      <c r="R2109" s="28" t="s">
        <v>29</v>
      </c>
      <c r="S2109" s="31" t="s">
        <v>30</v>
      </c>
      <c r="T2109" s="32"/>
      <c r="U2109" s="28" t="s">
        <v>31</v>
      </c>
      <c r="V2109" s="33"/>
      <c r="W2109" s="33"/>
      <c r="X2109" s="33"/>
      <c r="Y2109" s="33"/>
      <c r="Z2109" s="33"/>
      <c r="AA2109" s="34"/>
    </row>
    <row r="2110" spans="1:27" x14ac:dyDescent="0.3">
      <c r="A2110" s="12"/>
      <c r="B2110" s="13"/>
      <c r="C2110" s="14"/>
      <c r="D2110" s="35"/>
      <c r="E2110" s="36"/>
      <c r="F2110" s="37"/>
      <c r="G2110" s="24"/>
      <c r="H2110" s="38"/>
      <c r="I2110" s="39"/>
      <c r="J2110" s="38"/>
      <c r="K2110" s="40"/>
      <c r="L2110" s="41"/>
      <c r="M2110" s="41"/>
      <c r="N2110" s="42"/>
      <c r="O2110" s="41"/>
      <c r="P2110" s="42"/>
      <c r="Q2110" s="43"/>
      <c r="R2110" s="41"/>
      <c r="S2110" s="30" t="s">
        <v>32</v>
      </c>
      <c r="T2110" s="30" t="s">
        <v>33</v>
      </c>
      <c r="U2110" s="41"/>
      <c r="V2110" s="33"/>
      <c r="W2110" s="33"/>
      <c r="X2110" s="33"/>
      <c r="Y2110" s="33"/>
      <c r="Z2110" s="33"/>
      <c r="AA2110" s="34"/>
    </row>
    <row r="2111" spans="1:27" x14ac:dyDescent="0.3">
      <c r="A2111" s="12"/>
      <c r="B2111" s="13"/>
      <c r="C2111" s="14"/>
      <c r="D2111" s="44" t="s">
        <v>34</v>
      </c>
      <c r="E2111" s="44" t="s">
        <v>35</v>
      </c>
      <c r="F2111" s="44" t="s">
        <v>36</v>
      </c>
      <c r="G2111" s="24"/>
      <c r="H2111" s="38"/>
      <c r="I2111" s="39"/>
      <c r="J2111" s="38"/>
      <c r="K2111" s="40"/>
      <c r="L2111" s="41"/>
      <c r="M2111" s="41"/>
      <c r="N2111" s="42"/>
      <c r="O2111" s="41"/>
      <c r="P2111" s="42"/>
      <c r="Q2111" s="43"/>
      <c r="R2111" s="41"/>
      <c r="S2111" s="43"/>
      <c r="T2111" s="43"/>
      <c r="U2111" s="41"/>
      <c r="V2111" s="33"/>
      <c r="W2111" s="33"/>
      <c r="X2111" s="33"/>
      <c r="Y2111" s="33"/>
      <c r="Z2111" s="33"/>
      <c r="AA2111" s="34"/>
    </row>
    <row r="2112" spans="1:27" x14ac:dyDescent="0.3">
      <c r="A2112" s="12"/>
      <c r="B2112" s="13"/>
      <c r="C2112" s="14"/>
      <c r="D2112" s="45"/>
      <c r="E2112" s="45"/>
      <c r="F2112" s="45"/>
      <c r="G2112" s="24"/>
      <c r="H2112" s="38"/>
      <c r="I2112" s="39"/>
      <c r="J2112" s="38"/>
      <c r="K2112" s="40"/>
      <c r="L2112" s="41"/>
      <c r="M2112" s="41"/>
      <c r="N2112" s="42"/>
      <c r="O2112" s="41"/>
      <c r="P2112" s="42"/>
      <c r="Q2112" s="43"/>
      <c r="R2112" s="41"/>
      <c r="S2112" s="43"/>
      <c r="T2112" s="43"/>
      <c r="U2112" s="41"/>
      <c r="V2112" s="33"/>
      <c r="W2112" s="33"/>
      <c r="X2112" s="33"/>
      <c r="Y2112" s="33"/>
      <c r="Z2112" s="33"/>
      <c r="AA2112" s="34"/>
    </row>
    <row r="2113" spans="1:27" x14ac:dyDescent="0.3">
      <c r="A2113" s="12"/>
      <c r="B2113" s="13"/>
      <c r="C2113" s="14"/>
      <c r="D2113" s="46"/>
      <c r="E2113" s="46"/>
      <c r="F2113" s="46"/>
      <c r="G2113" s="47"/>
      <c r="H2113" s="48"/>
      <c r="I2113" s="49"/>
      <c r="J2113" s="48"/>
      <c r="K2113" s="50"/>
      <c r="L2113" s="51"/>
      <c r="M2113" s="51"/>
      <c r="N2113" s="52"/>
      <c r="O2113" s="51"/>
      <c r="P2113" s="52"/>
      <c r="Q2113" s="53"/>
      <c r="R2113" s="51"/>
      <c r="S2113" s="53"/>
      <c r="T2113" s="53"/>
      <c r="U2113" s="51"/>
      <c r="V2113" s="54"/>
      <c r="W2113" s="54"/>
      <c r="X2113" s="54"/>
      <c r="Y2113" s="54"/>
      <c r="Z2113" s="54"/>
      <c r="AA2113" s="55"/>
    </row>
    <row r="2114" spans="1:27" ht="16.2" x14ac:dyDescent="0.45">
      <c r="A2114" s="56">
        <v>1</v>
      </c>
      <c r="B2114" s="57" t="s">
        <v>37</v>
      </c>
      <c r="C2114" s="57">
        <v>884</v>
      </c>
      <c r="D2114" s="58">
        <v>8</v>
      </c>
      <c r="E2114" s="58">
        <v>3</v>
      </c>
      <c r="F2114" s="59">
        <v>80</v>
      </c>
      <c r="G2114" s="58">
        <v>1</v>
      </c>
      <c r="H2114" s="60">
        <f t="shared" ref="H2114" si="156">(D2114*400)+(E2114*100)+(F2114)</f>
        <v>3580</v>
      </c>
      <c r="I2114" s="61">
        <v>85</v>
      </c>
      <c r="J2114" s="62">
        <f t="shared" ref="J2114" si="157">(H2114*I2114)</f>
        <v>304300</v>
      </c>
      <c r="K2114" s="57"/>
      <c r="L2114" s="63"/>
      <c r="M2114" s="63"/>
      <c r="N2114" s="63"/>
      <c r="O2114" s="64"/>
      <c r="P2114" s="65"/>
      <c r="Q2114" s="66"/>
      <c r="R2114" s="66"/>
      <c r="S2114" s="67"/>
      <c r="T2114" s="67"/>
      <c r="U2114" s="68"/>
      <c r="V2114" s="69"/>
      <c r="W2114" s="70"/>
      <c r="X2114" s="63"/>
      <c r="Y2114" s="62">
        <f>(J2114)</f>
        <v>304300</v>
      </c>
      <c r="Z2114" s="60">
        <v>0.01</v>
      </c>
      <c r="AA2114" s="71">
        <f>Y2114*Z2114/100</f>
        <v>30.43</v>
      </c>
    </row>
    <row r="2115" spans="1:27" ht="16.2" x14ac:dyDescent="0.45">
      <c r="A2115" s="57"/>
      <c r="B2115" s="57"/>
      <c r="C2115" s="57"/>
      <c r="D2115" s="58"/>
      <c r="E2115" s="58"/>
      <c r="F2115" s="59"/>
      <c r="G2115" s="58"/>
      <c r="H2115" s="72"/>
      <c r="I2115" s="61"/>
      <c r="J2115" s="62"/>
      <c r="K2115" s="57"/>
      <c r="L2115" s="63"/>
      <c r="M2115" s="63"/>
      <c r="N2115" s="63"/>
      <c r="O2115" s="64"/>
      <c r="P2115" s="73"/>
      <c r="Q2115" s="66"/>
      <c r="R2115" s="66"/>
      <c r="S2115" s="67"/>
      <c r="T2115" s="67"/>
      <c r="U2115" s="68"/>
      <c r="V2115" s="74"/>
      <c r="W2115" s="75"/>
      <c r="X2115" s="63"/>
      <c r="Y2115" s="62"/>
      <c r="Z2115" s="60"/>
      <c r="AA2115" s="71"/>
    </row>
    <row r="2116" spans="1:27" ht="16.2" x14ac:dyDescent="0.45">
      <c r="A2116" s="76"/>
      <c r="B2116" s="76"/>
      <c r="C2116" s="77"/>
      <c r="D2116" s="77"/>
      <c r="E2116" s="77"/>
      <c r="F2116" s="77"/>
      <c r="G2116" s="77"/>
      <c r="H2116" s="78"/>
      <c r="I2116" s="79"/>
      <c r="J2116" s="80"/>
      <c r="K2116" s="81"/>
      <c r="L2116" s="82"/>
      <c r="M2116" s="82"/>
      <c r="N2116" s="82"/>
      <c r="O2116" s="83"/>
      <c r="P2116" s="84"/>
      <c r="Q2116" s="85"/>
      <c r="R2116" s="85"/>
      <c r="S2116" s="84"/>
      <c r="T2116" s="84"/>
      <c r="U2116" s="86"/>
      <c r="V2116" s="87"/>
      <c r="W2116" s="87"/>
      <c r="X2116" s="88"/>
      <c r="Y2116" s="89"/>
      <c r="Z2116" s="83"/>
      <c r="AA2116" s="90">
        <f>SUM(AA2114:AA2115)</f>
        <v>30.43</v>
      </c>
    </row>
    <row r="2117" spans="1:27" ht="16.2" x14ac:dyDescent="0.45">
      <c r="A2117" s="1"/>
      <c r="B2117" s="1"/>
      <c r="C2117" s="2"/>
      <c r="D2117" s="1"/>
      <c r="E2117" s="1"/>
      <c r="F2117" s="1"/>
      <c r="G2117" s="1"/>
      <c r="H2117" s="1"/>
      <c r="I2117" s="3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</row>
    <row r="2118" spans="1:27" ht="16.2" x14ac:dyDescent="0.45">
      <c r="A2118" s="91"/>
      <c r="B2118" s="92" t="s">
        <v>38</v>
      </c>
      <c r="C2118" s="93" t="s">
        <v>39</v>
      </c>
      <c r="D2118" s="93"/>
      <c r="E2118" s="94"/>
      <c r="F2118" s="95"/>
      <c r="G2118" s="95"/>
      <c r="H2118" s="92"/>
      <c r="I2118" s="92"/>
      <c r="J2118" s="92" t="s">
        <v>40</v>
      </c>
      <c r="K2118" s="92"/>
      <c r="L2118" s="92"/>
      <c r="M2118" s="92"/>
      <c r="N2118" s="92"/>
      <c r="O2118" s="96"/>
      <c r="P2118" s="96"/>
      <c r="Q2118" s="96"/>
      <c r="R2118" s="96"/>
      <c r="S2118" s="1"/>
      <c r="T2118" s="1"/>
      <c r="U2118" s="1"/>
      <c r="V2118" s="97" t="s">
        <v>41</v>
      </c>
      <c r="W2118" s="97"/>
      <c r="X2118" s="98"/>
      <c r="Y2118" s="99">
        <f>AA2116</f>
        <v>30.43</v>
      </c>
      <c r="Z2118" s="97" t="s">
        <v>42</v>
      </c>
      <c r="AA2118" s="1"/>
    </row>
    <row r="2119" spans="1:27" ht="16.2" x14ac:dyDescent="0.45">
      <c r="A2119" s="91"/>
      <c r="B2119" s="92"/>
      <c r="C2119" s="93"/>
      <c r="D2119" s="93"/>
      <c r="E2119" s="94"/>
      <c r="F2119" s="95"/>
      <c r="G2119" s="95"/>
      <c r="H2119" s="92"/>
      <c r="I2119" s="92"/>
      <c r="J2119" s="92" t="s">
        <v>43</v>
      </c>
      <c r="K2119" s="92"/>
      <c r="L2119" s="92"/>
      <c r="M2119" s="92"/>
      <c r="N2119" s="92"/>
      <c r="O2119" s="96"/>
      <c r="P2119" s="96"/>
      <c r="Q2119" s="96"/>
      <c r="R2119" s="96"/>
      <c r="S2119" s="1"/>
      <c r="T2119" s="1"/>
      <c r="U2119" s="1"/>
      <c r="V2119" s="100" t="s">
        <v>44</v>
      </c>
      <c r="W2119" s="100"/>
      <c r="X2119" s="100"/>
      <c r="Y2119" s="101">
        <f>Y2118*90%</f>
        <v>27.387</v>
      </c>
      <c r="Z2119" s="97" t="s">
        <v>42</v>
      </c>
      <c r="AA2119" s="1"/>
    </row>
    <row r="2120" spans="1:27" ht="16.2" x14ac:dyDescent="0.45">
      <c r="A2120" s="91"/>
      <c r="B2120" s="92"/>
      <c r="C2120" s="93"/>
      <c r="D2120" s="93"/>
      <c r="E2120" s="94"/>
      <c r="F2120" s="95"/>
      <c r="G2120" s="95"/>
      <c r="H2120" s="92"/>
      <c r="I2120" s="92"/>
      <c r="J2120" s="92" t="s">
        <v>45</v>
      </c>
      <c r="K2120" s="92"/>
      <c r="L2120" s="92"/>
      <c r="M2120" s="92"/>
      <c r="N2120" s="92"/>
      <c r="O2120" s="96"/>
      <c r="P2120" s="96"/>
      <c r="Q2120" s="96"/>
      <c r="R2120" s="92"/>
      <c r="S2120" s="1"/>
      <c r="T2120" s="1"/>
      <c r="U2120" s="1"/>
      <c r="V2120" s="91" t="s">
        <v>46</v>
      </c>
      <c r="W2120" s="91"/>
      <c r="X2120" s="91"/>
      <c r="Y2120" s="101">
        <f>Y2118-Y2119</f>
        <v>3.0429999999999993</v>
      </c>
      <c r="Z2120" s="97" t="s">
        <v>42</v>
      </c>
      <c r="AA2120" s="91"/>
    </row>
    <row r="2121" spans="1:27" ht="16.2" x14ac:dyDescent="0.45">
      <c r="A2121" s="91"/>
      <c r="B2121" s="92"/>
      <c r="C2121" s="93"/>
      <c r="D2121" s="93"/>
      <c r="E2121" s="94"/>
      <c r="F2121" s="95"/>
      <c r="G2121" s="95"/>
      <c r="H2121" s="92"/>
      <c r="I2121" s="94"/>
      <c r="J2121" s="92" t="s">
        <v>47</v>
      </c>
      <c r="K2121" s="94"/>
      <c r="L2121" s="94"/>
      <c r="M2121" s="94"/>
      <c r="N2121" s="94"/>
      <c r="O2121" s="96"/>
      <c r="P2121" s="96"/>
      <c r="Q2121" s="96"/>
      <c r="R2121" s="92"/>
      <c r="S2121" s="1"/>
      <c r="T2121" s="1"/>
      <c r="U2121" s="1"/>
      <c r="V2121" s="1"/>
      <c r="W2121" s="1"/>
      <c r="X2121" s="91"/>
      <c r="Y2121" s="91"/>
      <c r="Z2121" s="91"/>
      <c r="AA2121" s="91"/>
    </row>
    <row r="2122" spans="1:27" ht="16.2" x14ac:dyDescent="0.45">
      <c r="A2122" s="98"/>
      <c r="B2122" s="94"/>
      <c r="C2122" s="102"/>
      <c r="D2122" s="94"/>
      <c r="E2122" s="94"/>
      <c r="F2122" s="95"/>
      <c r="G2122" s="95"/>
      <c r="H2122" s="103"/>
      <c r="I2122" s="94"/>
      <c r="J2122" s="103" t="s">
        <v>48</v>
      </c>
      <c r="K2122" s="94"/>
      <c r="L2122" s="94"/>
      <c r="M2122" s="94"/>
      <c r="N2122" s="94"/>
      <c r="O2122" s="95"/>
      <c r="P2122" s="95"/>
      <c r="Q2122" s="95"/>
      <c r="R2122" s="95"/>
      <c r="S2122" s="4"/>
      <c r="T2122" s="4"/>
      <c r="U2122" s="4"/>
      <c r="V2122" s="4"/>
      <c r="W2122" s="4"/>
      <c r="X2122" s="4"/>
      <c r="Y2122" s="4"/>
      <c r="Z2122" s="4"/>
      <c r="AA2122" s="4"/>
    </row>
    <row r="2123" spans="1:27" ht="24" x14ac:dyDescent="0.65">
      <c r="A2123" s="104"/>
      <c r="B2123" s="104"/>
      <c r="C2123" s="104"/>
      <c r="D2123" s="104"/>
      <c r="E2123" s="104"/>
      <c r="F2123" s="104"/>
      <c r="G2123" s="104"/>
      <c r="H2123" s="104"/>
      <c r="I2123" s="104"/>
      <c r="J2123" s="104"/>
      <c r="K2123" s="104"/>
      <c r="L2123" s="104"/>
      <c r="M2123" s="104"/>
      <c r="N2123" s="104"/>
      <c r="O2123" s="104"/>
      <c r="P2123" s="104"/>
      <c r="Q2123" s="104"/>
      <c r="R2123" s="104"/>
      <c r="S2123" s="104"/>
      <c r="T2123" s="104"/>
      <c r="U2123" s="104"/>
      <c r="V2123" s="104"/>
      <c r="W2123" s="104"/>
      <c r="X2123" s="104"/>
      <c r="Y2123" s="104"/>
      <c r="Z2123" s="104"/>
      <c r="AA2123" s="104"/>
    </row>
    <row r="2124" spans="1:27" ht="24" x14ac:dyDescent="0.65">
      <c r="A2124" s="104"/>
      <c r="B2124" s="104"/>
      <c r="C2124" s="104"/>
      <c r="D2124" s="104"/>
      <c r="E2124" s="104"/>
      <c r="F2124" s="104"/>
      <c r="G2124" s="104"/>
      <c r="H2124" s="104"/>
      <c r="I2124" s="104"/>
      <c r="J2124" s="104"/>
      <c r="K2124" s="104"/>
      <c r="L2124" s="104"/>
      <c r="M2124" s="104"/>
      <c r="N2124" s="104"/>
      <c r="O2124" s="104"/>
      <c r="P2124" s="104"/>
      <c r="Q2124" s="104"/>
      <c r="R2124" s="104"/>
      <c r="S2124" s="104"/>
      <c r="T2124" s="104"/>
      <c r="U2124" s="104"/>
      <c r="V2124" s="104"/>
      <c r="W2124" s="104"/>
      <c r="X2124" s="104"/>
      <c r="Y2124" s="104"/>
      <c r="Z2124" s="104"/>
      <c r="AA2124" s="104"/>
    </row>
    <row r="2125" spans="1:27" ht="16.2" x14ac:dyDescent="0.45">
      <c r="A2125" s="4"/>
      <c r="B2125" s="4"/>
      <c r="C2125" s="105"/>
      <c r="D2125" s="4"/>
      <c r="E2125" s="4"/>
      <c r="F2125" s="4"/>
      <c r="G2125" s="4"/>
      <c r="H2125" s="4"/>
      <c r="I2125" s="106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</row>
    <row r="2126" spans="1:27" ht="16.2" x14ac:dyDescent="0.45">
      <c r="A2126" s="4"/>
      <c r="B2126" s="4"/>
      <c r="C2126" s="105"/>
      <c r="D2126" s="4"/>
      <c r="E2126" s="4"/>
      <c r="F2126" s="4"/>
      <c r="G2126" s="4"/>
      <c r="H2126" s="4"/>
      <c r="I2126" s="106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</row>
    <row r="2127" spans="1:27" ht="16.2" x14ac:dyDescent="0.45">
      <c r="A2127" s="4"/>
      <c r="B2127" s="4"/>
      <c r="C2127" s="105"/>
      <c r="D2127" s="4"/>
      <c r="E2127" s="4"/>
      <c r="F2127" s="4"/>
      <c r="G2127" s="4"/>
      <c r="H2127" s="4"/>
      <c r="I2127" s="106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</row>
    <row r="2128" spans="1:27" ht="16.2" x14ac:dyDescent="0.45">
      <c r="A2128" s="4"/>
      <c r="B2128" s="4"/>
      <c r="C2128" s="105"/>
      <c r="D2128" s="4"/>
      <c r="E2128" s="4"/>
      <c r="F2128" s="4"/>
      <c r="G2128" s="4"/>
      <c r="H2128" s="4"/>
      <c r="I2128" s="106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</row>
    <row r="2129" spans="1:27" ht="16.2" x14ac:dyDescent="0.45">
      <c r="A2129" s="4"/>
      <c r="B2129" s="4"/>
      <c r="C2129" s="105"/>
      <c r="D2129" s="4"/>
      <c r="E2129" s="4"/>
      <c r="F2129" s="4"/>
      <c r="G2129" s="4"/>
      <c r="H2129" s="4"/>
      <c r="I2129" s="106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</row>
    <row r="2130" spans="1:27" ht="16.2" x14ac:dyDescent="0.45">
      <c r="A2130" s="4"/>
      <c r="B2130" s="4"/>
      <c r="C2130" s="105"/>
      <c r="D2130" s="4"/>
      <c r="E2130" s="4"/>
      <c r="F2130" s="4"/>
      <c r="G2130" s="4"/>
      <c r="H2130" s="4"/>
      <c r="I2130" s="106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 t="s">
        <v>51</v>
      </c>
    </row>
    <row r="2131" spans="1:27" ht="18" x14ac:dyDescent="0.5">
      <c r="A2131" s="4"/>
      <c r="B2131" s="4"/>
      <c r="C2131" s="105"/>
      <c r="D2131" s="4"/>
      <c r="E2131" s="4"/>
      <c r="F2131" s="4"/>
      <c r="G2131" s="4"/>
      <c r="H2131" s="4"/>
      <c r="I2131" s="106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5" t="s">
        <v>0</v>
      </c>
    </row>
    <row r="2132" spans="1:27" ht="24" x14ac:dyDescent="0.65">
      <c r="A2132" s="6" t="s">
        <v>1</v>
      </c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</row>
    <row r="2133" spans="1:27" ht="24" x14ac:dyDescent="0.65">
      <c r="A2133" s="6" t="s">
        <v>2</v>
      </c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</row>
    <row r="2134" spans="1:27" ht="24" x14ac:dyDescent="0.65">
      <c r="A2134" s="7"/>
      <c r="B2134" s="8" t="s">
        <v>3</v>
      </c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9" t="s">
        <v>211</v>
      </c>
      <c r="N2134" s="9"/>
      <c r="O2134" s="9"/>
      <c r="P2134" s="9"/>
      <c r="Q2134" s="10" t="s">
        <v>212</v>
      </c>
      <c r="R2134" s="10"/>
      <c r="S2134" s="10" t="s">
        <v>213</v>
      </c>
      <c r="T2134" s="10"/>
      <c r="U2134" s="11" t="s">
        <v>214</v>
      </c>
      <c r="V2134" s="11"/>
      <c r="W2134" s="11"/>
      <c r="X2134" s="11"/>
      <c r="Y2134" s="11"/>
      <c r="Z2134" s="11"/>
      <c r="AA2134" s="11"/>
    </row>
    <row r="2135" spans="1:27" ht="18" x14ac:dyDescent="0.5">
      <c r="A2135" s="12" t="s">
        <v>8</v>
      </c>
      <c r="B2135" s="13" t="s">
        <v>9</v>
      </c>
      <c r="C2135" s="14" t="s">
        <v>10</v>
      </c>
      <c r="D2135" s="15" t="s">
        <v>11</v>
      </c>
      <c r="E2135" s="15"/>
      <c r="F2135" s="15"/>
      <c r="G2135" s="15"/>
      <c r="H2135" s="15"/>
      <c r="I2135" s="15"/>
      <c r="J2135" s="15"/>
      <c r="K2135" s="16" t="s">
        <v>12</v>
      </c>
      <c r="L2135" s="17"/>
      <c r="M2135" s="17"/>
      <c r="N2135" s="17"/>
      <c r="O2135" s="17"/>
      <c r="P2135" s="17"/>
      <c r="Q2135" s="17"/>
      <c r="R2135" s="17"/>
      <c r="S2135" s="17"/>
      <c r="T2135" s="17"/>
      <c r="U2135" s="18"/>
      <c r="V2135" s="19" t="s">
        <v>13</v>
      </c>
      <c r="W2135" s="19" t="s">
        <v>14</v>
      </c>
      <c r="X2135" s="19" t="s">
        <v>15</v>
      </c>
      <c r="Y2135" s="19" t="s">
        <v>16</v>
      </c>
      <c r="Z2135" s="19" t="s">
        <v>17</v>
      </c>
      <c r="AA2135" s="20" t="s">
        <v>18</v>
      </c>
    </row>
    <row r="2136" spans="1:27" ht="16.2" x14ac:dyDescent="0.45">
      <c r="A2136" s="12"/>
      <c r="B2136" s="13"/>
      <c r="C2136" s="14"/>
      <c r="D2136" s="21" t="s">
        <v>19</v>
      </c>
      <c r="E2136" s="22"/>
      <c r="F2136" s="23"/>
      <c r="G2136" s="24" t="s">
        <v>20</v>
      </c>
      <c r="H2136" s="25" t="s">
        <v>21</v>
      </c>
      <c r="I2136" s="26" t="s">
        <v>22</v>
      </c>
      <c r="J2136" s="25" t="s">
        <v>23</v>
      </c>
      <c r="K2136" s="27" t="s">
        <v>8</v>
      </c>
      <c r="L2136" s="28" t="s">
        <v>24</v>
      </c>
      <c r="M2136" s="28" t="s">
        <v>25</v>
      </c>
      <c r="N2136" s="29" t="s">
        <v>20</v>
      </c>
      <c r="O2136" s="28" t="s">
        <v>26</v>
      </c>
      <c r="P2136" s="29" t="s">
        <v>27</v>
      </c>
      <c r="Q2136" s="30" t="s">
        <v>28</v>
      </c>
      <c r="R2136" s="28" t="s">
        <v>29</v>
      </c>
      <c r="S2136" s="31" t="s">
        <v>30</v>
      </c>
      <c r="T2136" s="32"/>
      <c r="U2136" s="28" t="s">
        <v>31</v>
      </c>
      <c r="V2136" s="33"/>
      <c r="W2136" s="33"/>
      <c r="X2136" s="33"/>
      <c r="Y2136" s="33"/>
      <c r="Z2136" s="33"/>
      <c r="AA2136" s="34"/>
    </row>
    <row r="2137" spans="1:27" x14ac:dyDescent="0.3">
      <c r="A2137" s="12"/>
      <c r="B2137" s="13"/>
      <c r="C2137" s="14"/>
      <c r="D2137" s="35"/>
      <c r="E2137" s="36"/>
      <c r="F2137" s="37"/>
      <c r="G2137" s="24"/>
      <c r="H2137" s="38"/>
      <c r="I2137" s="39"/>
      <c r="J2137" s="38"/>
      <c r="K2137" s="40"/>
      <c r="L2137" s="41"/>
      <c r="M2137" s="41"/>
      <c r="N2137" s="42"/>
      <c r="O2137" s="41"/>
      <c r="P2137" s="42"/>
      <c r="Q2137" s="43"/>
      <c r="R2137" s="41"/>
      <c r="S2137" s="30" t="s">
        <v>32</v>
      </c>
      <c r="T2137" s="30" t="s">
        <v>33</v>
      </c>
      <c r="U2137" s="41"/>
      <c r="V2137" s="33"/>
      <c r="W2137" s="33"/>
      <c r="X2137" s="33"/>
      <c r="Y2137" s="33"/>
      <c r="Z2137" s="33"/>
      <c r="AA2137" s="34"/>
    </row>
    <row r="2138" spans="1:27" x14ac:dyDescent="0.3">
      <c r="A2138" s="12"/>
      <c r="B2138" s="13"/>
      <c r="C2138" s="14"/>
      <c r="D2138" s="44" t="s">
        <v>34</v>
      </c>
      <c r="E2138" s="44" t="s">
        <v>35</v>
      </c>
      <c r="F2138" s="44" t="s">
        <v>36</v>
      </c>
      <c r="G2138" s="24"/>
      <c r="H2138" s="38"/>
      <c r="I2138" s="39"/>
      <c r="J2138" s="38"/>
      <c r="K2138" s="40"/>
      <c r="L2138" s="41"/>
      <c r="M2138" s="41"/>
      <c r="N2138" s="42"/>
      <c r="O2138" s="41"/>
      <c r="P2138" s="42"/>
      <c r="Q2138" s="43"/>
      <c r="R2138" s="41"/>
      <c r="S2138" s="43"/>
      <c r="T2138" s="43"/>
      <c r="U2138" s="41"/>
      <c r="V2138" s="33"/>
      <c r="W2138" s="33"/>
      <c r="X2138" s="33"/>
      <c r="Y2138" s="33"/>
      <c r="Z2138" s="33"/>
      <c r="AA2138" s="34"/>
    </row>
    <row r="2139" spans="1:27" x14ac:dyDescent="0.3">
      <c r="A2139" s="12"/>
      <c r="B2139" s="13"/>
      <c r="C2139" s="14"/>
      <c r="D2139" s="45"/>
      <c r="E2139" s="45"/>
      <c r="F2139" s="45"/>
      <c r="G2139" s="24"/>
      <c r="H2139" s="38"/>
      <c r="I2139" s="39"/>
      <c r="J2139" s="38"/>
      <c r="K2139" s="40"/>
      <c r="L2139" s="41"/>
      <c r="M2139" s="41"/>
      <c r="N2139" s="42"/>
      <c r="O2139" s="41"/>
      <c r="P2139" s="42"/>
      <c r="Q2139" s="43"/>
      <c r="R2139" s="41"/>
      <c r="S2139" s="43"/>
      <c r="T2139" s="43"/>
      <c r="U2139" s="41"/>
      <c r="V2139" s="33"/>
      <c r="W2139" s="33"/>
      <c r="X2139" s="33"/>
      <c r="Y2139" s="33"/>
      <c r="Z2139" s="33"/>
      <c r="AA2139" s="34"/>
    </row>
    <row r="2140" spans="1:27" x14ac:dyDescent="0.3">
      <c r="A2140" s="12"/>
      <c r="B2140" s="13"/>
      <c r="C2140" s="14"/>
      <c r="D2140" s="46"/>
      <c r="E2140" s="46"/>
      <c r="F2140" s="46"/>
      <c r="G2140" s="47"/>
      <c r="H2140" s="48"/>
      <c r="I2140" s="49"/>
      <c r="J2140" s="48"/>
      <c r="K2140" s="50"/>
      <c r="L2140" s="51"/>
      <c r="M2140" s="51"/>
      <c r="N2140" s="52"/>
      <c r="O2140" s="51"/>
      <c r="P2140" s="52"/>
      <c r="Q2140" s="53"/>
      <c r="R2140" s="51"/>
      <c r="S2140" s="53"/>
      <c r="T2140" s="53"/>
      <c r="U2140" s="51"/>
      <c r="V2140" s="54"/>
      <c r="W2140" s="54"/>
      <c r="X2140" s="54"/>
      <c r="Y2140" s="54"/>
      <c r="Z2140" s="54"/>
      <c r="AA2140" s="55"/>
    </row>
    <row r="2141" spans="1:27" ht="16.2" x14ac:dyDescent="0.45">
      <c r="A2141" s="56">
        <v>1</v>
      </c>
      <c r="B2141" s="57" t="s">
        <v>37</v>
      </c>
      <c r="C2141" s="57">
        <v>885</v>
      </c>
      <c r="D2141" s="58">
        <v>2</v>
      </c>
      <c r="E2141" s="58">
        <v>2</v>
      </c>
      <c r="F2141" s="59">
        <v>60</v>
      </c>
      <c r="G2141" s="58">
        <v>1</v>
      </c>
      <c r="H2141" s="60">
        <f t="shared" ref="H2141" si="158">(D2141*400)+(E2141*100)+(F2141)</f>
        <v>1060</v>
      </c>
      <c r="I2141" s="61">
        <v>85</v>
      </c>
      <c r="J2141" s="62">
        <f t="shared" ref="J2141" si="159">(H2141*I2141)</f>
        <v>90100</v>
      </c>
      <c r="K2141" s="57"/>
      <c r="L2141" s="63"/>
      <c r="M2141" s="63"/>
      <c r="N2141" s="63"/>
      <c r="O2141" s="64"/>
      <c r="P2141" s="65"/>
      <c r="Q2141" s="66"/>
      <c r="R2141" s="66"/>
      <c r="S2141" s="67"/>
      <c r="T2141" s="67"/>
      <c r="U2141" s="68"/>
      <c r="V2141" s="69"/>
      <c r="W2141" s="70"/>
      <c r="X2141" s="63"/>
      <c r="Y2141" s="62">
        <f>(J2141)</f>
        <v>90100</v>
      </c>
      <c r="Z2141" s="60">
        <v>0.01</v>
      </c>
      <c r="AA2141" s="71">
        <f>Y2141*Z2141/100</f>
        <v>9.01</v>
      </c>
    </row>
    <row r="2142" spans="1:27" ht="16.2" x14ac:dyDescent="0.45">
      <c r="A2142" s="57"/>
      <c r="B2142" s="57"/>
      <c r="C2142" s="57"/>
      <c r="D2142" s="58"/>
      <c r="E2142" s="58"/>
      <c r="F2142" s="59"/>
      <c r="G2142" s="58"/>
      <c r="H2142" s="72"/>
      <c r="I2142" s="61"/>
      <c r="J2142" s="62"/>
      <c r="K2142" s="57"/>
      <c r="L2142" s="63"/>
      <c r="M2142" s="63"/>
      <c r="N2142" s="63"/>
      <c r="O2142" s="64"/>
      <c r="P2142" s="73"/>
      <c r="Q2142" s="66"/>
      <c r="R2142" s="66"/>
      <c r="S2142" s="67"/>
      <c r="T2142" s="67"/>
      <c r="U2142" s="68"/>
      <c r="V2142" s="74"/>
      <c r="W2142" s="75"/>
      <c r="X2142" s="63"/>
      <c r="Y2142" s="62"/>
      <c r="Z2142" s="60"/>
      <c r="AA2142" s="71"/>
    </row>
    <row r="2143" spans="1:27" ht="16.2" x14ac:dyDescent="0.45">
      <c r="A2143" s="76"/>
      <c r="B2143" s="76"/>
      <c r="C2143" s="77"/>
      <c r="D2143" s="77"/>
      <c r="E2143" s="77"/>
      <c r="F2143" s="77"/>
      <c r="G2143" s="77"/>
      <c r="H2143" s="78"/>
      <c r="I2143" s="79"/>
      <c r="J2143" s="80"/>
      <c r="K2143" s="81"/>
      <c r="L2143" s="82"/>
      <c r="M2143" s="82"/>
      <c r="N2143" s="82"/>
      <c r="O2143" s="83"/>
      <c r="P2143" s="84"/>
      <c r="Q2143" s="85"/>
      <c r="R2143" s="85"/>
      <c r="S2143" s="84"/>
      <c r="T2143" s="84"/>
      <c r="U2143" s="86"/>
      <c r="V2143" s="87"/>
      <c r="W2143" s="87"/>
      <c r="X2143" s="88"/>
      <c r="Y2143" s="89"/>
      <c r="Z2143" s="83"/>
      <c r="AA2143" s="90">
        <f>SUM(AA2141:AA2142)</f>
        <v>9.01</v>
      </c>
    </row>
    <row r="2144" spans="1:27" ht="16.2" x14ac:dyDescent="0.45">
      <c r="A2144" s="1"/>
      <c r="B2144" s="1"/>
      <c r="C2144" s="2"/>
      <c r="D2144" s="1"/>
      <c r="E2144" s="1"/>
      <c r="F2144" s="1"/>
      <c r="G2144" s="1"/>
      <c r="H2144" s="1"/>
      <c r="I2144" s="3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</row>
    <row r="2145" spans="1:27" ht="16.2" x14ac:dyDescent="0.45">
      <c r="A2145" s="91"/>
      <c r="B2145" s="92" t="s">
        <v>38</v>
      </c>
      <c r="C2145" s="93" t="s">
        <v>39</v>
      </c>
      <c r="D2145" s="93"/>
      <c r="E2145" s="94"/>
      <c r="F2145" s="95"/>
      <c r="G2145" s="95"/>
      <c r="H2145" s="92"/>
      <c r="I2145" s="92"/>
      <c r="J2145" s="92" t="s">
        <v>40</v>
      </c>
      <c r="K2145" s="92"/>
      <c r="L2145" s="92"/>
      <c r="M2145" s="92"/>
      <c r="N2145" s="92"/>
      <c r="O2145" s="96"/>
      <c r="P2145" s="96"/>
      <c r="Q2145" s="96"/>
      <c r="R2145" s="96"/>
      <c r="S2145" s="1"/>
      <c r="T2145" s="1"/>
      <c r="U2145" s="1"/>
      <c r="V2145" s="97" t="s">
        <v>41</v>
      </c>
      <c r="W2145" s="97"/>
      <c r="X2145" s="98"/>
      <c r="Y2145" s="99">
        <f>AA2143</f>
        <v>9.01</v>
      </c>
      <c r="Z2145" s="97" t="s">
        <v>42</v>
      </c>
      <c r="AA2145" s="1"/>
    </row>
    <row r="2146" spans="1:27" ht="16.2" x14ac:dyDescent="0.45">
      <c r="A2146" s="91"/>
      <c r="B2146" s="92"/>
      <c r="C2146" s="93"/>
      <c r="D2146" s="93"/>
      <c r="E2146" s="94"/>
      <c r="F2146" s="95"/>
      <c r="G2146" s="95"/>
      <c r="H2146" s="92"/>
      <c r="I2146" s="92"/>
      <c r="J2146" s="92" t="s">
        <v>43</v>
      </c>
      <c r="K2146" s="92"/>
      <c r="L2146" s="92"/>
      <c r="M2146" s="92"/>
      <c r="N2146" s="92"/>
      <c r="O2146" s="96"/>
      <c r="P2146" s="96"/>
      <c r="Q2146" s="96"/>
      <c r="R2146" s="96"/>
      <c r="S2146" s="1"/>
      <c r="T2146" s="1"/>
      <c r="U2146" s="1"/>
      <c r="V2146" s="100" t="s">
        <v>44</v>
      </c>
      <c r="W2146" s="100"/>
      <c r="X2146" s="100"/>
      <c r="Y2146" s="101">
        <f>Y2145*90%</f>
        <v>8.109</v>
      </c>
      <c r="Z2146" s="97" t="s">
        <v>42</v>
      </c>
      <c r="AA2146" s="1"/>
    </row>
    <row r="2147" spans="1:27" ht="16.2" x14ac:dyDescent="0.45">
      <c r="A2147" s="91"/>
      <c r="B2147" s="92"/>
      <c r="C2147" s="93"/>
      <c r="D2147" s="93"/>
      <c r="E2147" s="94"/>
      <c r="F2147" s="95"/>
      <c r="G2147" s="95"/>
      <c r="H2147" s="92"/>
      <c r="I2147" s="92"/>
      <c r="J2147" s="92" t="s">
        <v>45</v>
      </c>
      <c r="K2147" s="92"/>
      <c r="L2147" s="92"/>
      <c r="M2147" s="92"/>
      <c r="N2147" s="92"/>
      <c r="O2147" s="96"/>
      <c r="P2147" s="96"/>
      <c r="Q2147" s="96"/>
      <c r="R2147" s="92"/>
      <c r="S2147" s="1"/>
      <c r="T2147" s="1"/>
      <c r="U2147" s="1"/>
      <c r="V2147" s="91" t="s">
        <v>46</v>
      </c>
      <c r="W2147" s="91"/>
      <c r="X2147" s="91"/>
      <c r="Y2147" s="101">
        <f>Y2145-Y2146</f>
        <v>0.9009999999999998</v>
      </c>
      <c r="Z2147" s="97" t="s">
        <v>42</v>
      </c>
      <c r="AA2147" s="91"/>
    </row>
    <row r="2148" spans="1:27" ht="16.2" x14ac:dyDescent="0.45">
      <c r="A2148" s="91"/>
      <c r="B2148" s="92"/>
      <c r="C2148" s="93"/>
      <c r="D2148" s="93"/>
      <c r="E2148" s="94"/>
      <c r="F2148" s="95"/>
      <c r="G2148" s="95"/>
      <c r="H2148" s="92"/>
      <c r="I2148" s="94"/>
      <c r="J2148" s="92" t="s">
        <v>47</v>
      </c>
      <c r="K2148" s="94"/>
      <c r="L2148" s="94"/>
      <c r="M2148" s="94"/>
      <c r="N2148" s="94"/>
      <c r="O2148" s="96"/>
      <c r="P2148" s="96"/>
      <c r="Q2148" s="96"/>
      <c r="R2148" s="92"/>
      <c r="S2148" s="1"/>
      <c r="T2148" s="1"/>
      <c r="U2148" s="1"/>
      <c r="V2148" s="1"/>
      <c r="W2148" s="1"/>
      <c r="X2148" s="91"/>
      <c r="Y2148" s="91"/>
      <c r="Z2148" s="91"/>
      <c r="AA2148" s="91"/>
    </row>
    <row r="2149" spans="1:27" ht="16.2" x14ac:dyDescent="0.45">
      <c r="A2149" s="98"/>
      <c r="B2149" s="94"/>
      <c r="C2149" s="102"/>
      <c r="D2149" s="94"/>
      <c r="E2149" s="94"/>
      <c r="F2149" s="95"/>
      <c r="G2149" s="95"/>
      <c r="H2149" s="103"/>
      <c r="I2149" s="94"/>
      <c r="J2149" s="103" t="s">
        <v>48</v>
      </c>
      <c r="K2149" s="94"/>
      <c r="L2149" s="94"/>
      <c r="M2149" s="94"/>
      <c r="N2149" s="94"/>
      <c r="O2149" s="95"/>
      <c r="P2149" s="95"/>
      <c r="Q2149" s="95"/>
      <c r="R2149" s="95"/>
      <c r="S2149" s="4"/>
      <c r="T2149" s="4"/>
      <c r="U2149" s="4"/>
      <c r="V2149" s="4"/>
      <c r="W2149" s="4"/>
      <c r="X2149" s="4"/>
      <c r="Y2149" s="4"/>
      <c r="Z2149" s="4"/>
      <c r="AA2149" s="4"/>
    </row>
    <row r="2150" spans="1:27" ht="24" x14ac:dyDescent="0.65">
      <c r="A2150" s="104"/>
      <c r="B2150" s="104"/>
      <c r="C2150" s="104"/>
      <c r="D2150" s="104"/>
      <c r="E2150" s="104"/>
      <c r="F2150" s="104"/>
      <c r="G2150" s="104"/>
      <c r="H2150" s="104"/>
      <c r="I2150" s="104"/>
      <c r="J2150" s="104"/>
      <c r="K2150" s="104"/>
      <c r="L2150" s="104"/>
      <c r="M2150" s="104"/>
      <c r="N2150" s="104"/>
      <c r="O2150" s="104"/>
      <c r="P2150" s="104"/>
      <c r="Q2150" s="104"/>
      <c r="R2150" s="104"/>
      <c r="S2150" s="104"/>
      <c r="T2150" s="104"/>
      <c r="U2150" s="104"/>
      <c r="V2150" s="104"/>
      <c r="W2150" s="104"/>
      <c r="X2150" s="104"/>
      <c r="Y2150" s="104"/>
      <c r="Z2150" s="104"/>
      <c r="AA2150" s="104"/>
    </row>
    <row r="2151" spans="1:27" ht="24" x14ac:dyDescent="0.65">
      <c r="A2151" s="104"/>
      <c r="B2151" s="104"/>
      <c r="C2151" s="104"/>
      <c r="D2151" s="104"/>
      <c r="E2151" s="104"/>
      <c r="F2151" s="104"/>
      <c r="G2151" s="104"/>
      <c r="H2151" s="104"/>
      <c r="I2151" s="104"/>
      <c r="J2151" s="104"/>
      <c r="K2151" s="104"/>
      <c r="L2151" s="104"/>
      <c r="M2151" s="104"/>
      <c r="N2151" s="104"/>
      <c r="O2151" s="104"/>
      <c r="P2151" s="104"/>
      <c r="Q2151" s="104"/>
      <c r="R2151" s="104"/>
      <c r="S2151" s="104"/>
      <c r="T2151" s="104"/>
      <c r="U2151" s="104"/>
      <c r="V2151" s="104"/>
      <c r="W2151" s="104"/>
      <c r="X2151" s="104"/>
      <c r="Y2151" s="104"/>
      <c r="Z2151" s="104"/>
      <c r="AA2151" s="104"/>
    </row>
    <row r="2152" spans="1:27" ht="16.2" x14ac:dyDescent="0.45">
      <c r="A2152" s="4"/>
      <c r="B2152" s="4"/>
      <c r="C2152" s="105"/>
      <c r="D2152" s="4"/>
      <c r="E2152" s="4"/>
      <c r="F2152" s="4"/>
      <c r="G2152" s="4"/>
      <c r="H2152" s="4"/>
      <c r="I2152" s="106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</row>
    <row r="2153" spans="1:27" ht="16.2" x14ac:dyDescent="0.45">
      <c r="A2153" s="4"/>
      <c r="B2153" s="4"/>
      <c r="C2153" s="105"/>
      <c r="D2153" s="4"/>
      <c r="E2153" s="4"/>
      <c r="F2153" s="4"/>
      <c r="G2153" s="4"/>
      <c r="H2153" s="4"/>
      <c r="I2153" s="106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</row>
    <row r="2154" spans="1:27" ht="16.2" x14ac:dyDescent="0.45">
      <c r="A2154" s="4"/>
      <c r="B2154" s="4"/>
      <c r="C2154" s="105"/>
      <c r="D2154" s="4"/>
      <c r="E2154" s="4"/>
      <c r="F2154" s="4"/>
      <c r="G2154" s="4"/>
      <c r="H2154" s="4"/>
      <c r="I2154" s="106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</row>
    <row r="2155" spans="1:27" ht="16.2" x14ac:dyDescent="0.45">
      <c r="A2155" s="4"/>
      <c r="B2155" s="4"/>
      <c r="C2155" s="105"/>
      <c r="D2155" s="4"/>
      <c r="E2155" s="4"/>
      <c r="F2155" s="4"/>
      <c r="G2155" s="4"/>
      <c r="H2155" s="4"/>
      <c r="I2155" s="106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</row>
    <row r="2156" spans="1:27" ht="16.2" x14ac:dyDescent="0.45">
      <c r="A2156" s="4"/>
      <c r="B2156" s="4"/>
      <c r="C2156" s="105"/>
      <c r="D2156" s="4"/>
      <c r="E2156" s="4"/>
      <c r="F2156" s="4"/>
      <c r="G2156" s="4"/>
      <c r="H2156" s="4"/>
      <c r="I2156" s="106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</row>
    <row r="2157" spans="1:27" ht="16.2" x14ac:dyDescent="0.45">
      <c r="A2157" s="4"/>
      <c r="B2157" s="4"/>
      <c r="C2157" s="105"/>
      <c r="D2157" s="4"/>
      <c r="E2157" s="4"/>
      <c r="F2157" s="4"/>
      <c r="G2157" s="4"/>
      <c r="H2157" s="4"/>
      <c r="I2157" s="106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 t="s">
        <v>51</v>
      </c>
    </row>
    <row r="2158" spans="1:27" ht="18" x14ac:dyDescent="0.5">
      <c r="A2158" s="4"/>
      <c r="B2158" s="4"/>
      <c r="C2158" s="105"/>
      <c r="D2158" s="4"/>
      <c r="E2158" s="4"/>
      <c r="F2158" s="4"/>
      <c r="G2158" s="4"/>
      <c r="H2158" s="4"/>
      <c r="I2158" s="106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5" t="s">
        <v>0</v>
      </c>
    </row>
    <row r="2159" spans="1:27" ht="24" x14ac:dyDescent="0.65">
      <c r="A2159" s="6" t="s">
        <v>1</v>
      </c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</row>
    <row r="2160" spans="1:27" ht="24" x14ac:dyDescent="0.65">
      <c r="A2160" s="6" t="s">
        <v>2</v>
      </c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</row>
    <row r="2161" spans="1:27" ht="24" x14ac:dyDescent="0.65">
      <c r="A2161" s="7"/>
      <c r="B2161" s="8" t="s">
        <v>3</v>
      </c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9" t="s">
        <v>215</v>
      </c>
      <c r="N2161" s="9"/>
      <c r="O2161" s="9"/>
      <c r="P2161" s="9"/>
      <c r="Q2161" s="10" t="s">
        <v>129</v>
      </c>
      <c r="R2161" s="10"/>
      <c r="S2161" s="10" t="s">
        <v>130</v>
      </c>
      <c r="T2161" s="10"/>
      <c r="U2161" s="11" t="s">
        <v>7</v>
      </c>
      <c r="V2161" s="11"/>
      <c r="W2161" s="11"/>
      <c r="X2161" s="11"/>
      <c r="Y2161" s="11"/>
      <c r="Z2161" s="11"/>
      <c r="AA2161" s="11"/>
    </row>
    <row r="2162" spans="1:27" ht="18" x14ac:dyDescent="0.5">
      <c r="A2162" s="12" t="s">
        <v>8</v>
      </c>
      <c r="B2162" s="13" t="s">
        <v>9</v>
      </c>
      <c r="C2162" s="14" t="s">
        <v>10</v>
      </c>
      <c r="D2162" s="15" t="s">
        <v>11</v>
      </c>
      <c r="E2162" s="15"/>
      <c r="F2162" s="15"/>
      <c r="G2162" s="15"/>
      <c r="H2162" s="15"/>
      <c r="I2162" s="15"/>
      <c r="J2162" s="15"/>
      <c r="K2162" s="16" t="s">
        <v>12</v>
      </c>
      <c r="L2162" s="17"/>
      <c r="M2162" s="17"/>
      <c r="N2162" s="17"/>
      <c r="O2162" s="17"/>
      <c r="P2162" s="17"/>
      <c r="Q2162" s="17"/>
      <c r="R2162" s="17"/>
      <c r="S2162" s="17"/>
      <c r="T2162" s="17"/>
      <c r="U2162" s="18"/>
      <c r="V2162" s="19" t="s">
        <v>13</v>
      </c>
      <c r="W2162" s="19" t="s">
        <v>14</v>
      </c>
      <c r="X2162" s="19" t="s">
        <v>15</v>
      </c>
      <c r="Y2162" s="19" t="s">
        <v>16</v>
      </c>
      <c r="Z2162" s="19" t="s">
        <v>17</v>
      </c>
      <c r="AA2162" s="20" t="s">
        <v>18</v>
      </c>
    </row>
    <row r="2163" spans="1:27" ht="16.2" x14ac:dyDescent="0.45">
      <c r="A2163" s="12"/>
      <c r="B2163" s="13"/>
      <c r="C2163" s="14"/>
      <c r="D2163" s="21" t="s">
        <v>19</v>
      </c>
      <c r="E2163" s="22"/>
      <c r="F2163" s="23"/>
      <c r="G2163" s="24" t="s">
        <v>20</v>
      </c>
      <c r="H2163" s="25" t="s">
        <v>21</v>
      </c>
      <c r="I2163" s="26" t="s">
        <v>22</v>
      </c>
      <c r="J2163" s="25" t="s">
        <v>23</v>
      </c>
      <c r="K2163" s="27" t="s">
        <v>8</v>
      </c>
      <c r="L2163" s="28" t="s">
        <v>24</v>
      </c>
      <c r="M2163" s="28" t="s">
        <v>25</v>
      </c>
      <c r="N2163" s="29" t="s">
        <v>20</v>
      </c>
      <c r="O2163" s="28" t="s">
        <v>26</v>
      </c>
      <c r="P2163" s="29" t="s">
        <v>27</v>
      </c>
      <c r="Q2163" s="30" t="s">
        <v>28</v>
      </c>
      <c r="R2163" s="28" t="s">
        <v>29</v>
      </c>
      <c r="S2163" s="31" t="s">
        <v>30</v>
      </c>
      <c r="T2163" s="32"/>
      <c r="U2163" s="28" t="s">
        <v>31</v>
      </c>
      <c r="V2163" s="33"/>
      <c r="W2163" s="33"/>
      <c r="X2163" s="33"/>
      <c r="Y2163" s="33"/>
      <c r="Z2163" s="33"/>
      <c r="AA2163" s="34"/>
    </row>
    <row r="2164" spans="1:27" x14ac:dyDescent="0.3">
      <c r="A2164" s="12"/>
      <c r="B2164" s="13"/>
      <c r="C2164" s="14"/>
      <c r="D2164" s="35"/>
      <c r="E2164" s="36"/>
      <c r="F2164" s="37"/>
      <c r="G2164" s="24"/>
      <c r="H2164" s="38"/>
      <c r="I2164" s="39"/>
      <c r="J2164" s="38"/>
      <c r="K2164" s="40"/>
      <c r="L2164" s="41"/>
      <c r="M2164" s="41"/>
      <c r="N2164" s="42"/>
      <c r="O2164" s="41"/>
      <c r="P2164" s="42"/>
      <c r="Q2164" s="43"/>
      <c r="R2164" s="41"/>
      <c r="S2164" s="30" t="s">
        <v>32</v>
      </c>
      <c r="T2164" s="30" t="s">
        <v>33</v>
      </c>
      <c r="U2164" s="41"/>
      <c r="V2164" s="33"/>
      <c r="W2164" s="33"/>
      <c r="X2164" s="33"/>
      <c r="Y2164" s="33"/>
      <c r="Z2164" s="33"/>
      <c r="AA2164" s="34"/>
    </row>
    <row r="2165" spans="1:27" x14ac:dyDescent="0.3">
      <c r="A2165" s="12"/>
      <c r="B2165" s="13"/>
      <c r="C2165" s="14"/>
      <c r="D2165" s="44" t="s">
        <v>34</v>
      </c>
      <c r="E2165" s="44" t="s">
        <v>35</v>
      </c>
      <c r="F2165" s="44" t="s">
        <v>36</v>
      </c>
      <c r="G2165" s="24"/>
      <c r="H2165" s="38"/>
      <c r="I2165" s="39"/>
      <c r="J2165" s="38"/>
      <c r="K2165" s="40"/>
      <c r="L2165" s="41"/>
      <c r="M2165" s="41"/>
      <c r="N2165" s="42"/>
      <c r="O2165" s="41"/>
      <c r="P2165" s="42"/>
      <c r="Q2165" s="43"/>
      <c r="R2165" s="41"/>
      <c r="S2165" s="43"/>
      <c r="T2165" s="43"/>
      <c r="U2165" s="41"/>
      <c r="V2165" s="33"/>
      <c r="W2165" s="33"/>
      <c r="X2165" s="33"/>
      <c r="Y2165" s="33"/>
      <c r="Z2165" s="33"/>
      <c r="AA2165" s="34"/>
    </row>
    <row r="2166" spans="1:27" x14ac:dyDescent="0.3">
      <c r="A2166" s="12"/>
      <c r="B2166" s="13"/>
      <c r="C2166" s="14"/>
      <c r="D2166" s="45"/>
      <c r="E2166" s="45"/>
      <c r="F2166" s="45"/>
      <c r="G2166" s="24"/>
      <c r="H2166" s="38"/>
      <c r="I2166" s="39"/>
      <c r="J2166" s="38"/>
      <c r="K2166" s="40"/>
      <c r="L2166" s="41"/>
      <c r="M2166" s="41"/>
      <c r="N2166" s="42"/>
      <c r="O2166" s="41"/>
      <c r="P2166" s="42"/>
      <c r="Q2166" s="43"/>
      <c r="R2166" s="41"/>
      <c r="S2166" s="43"/>
      <c r="T2166" s="43"/>
      <c r="U2166" s="41"/>
      <c r="V2166" s="33"/>
      <c r="W2166" s="33"/>
      <c r="X2166" s="33"/>
      <c r="Y2166" s="33"/>
      <c r="Z2166" s="33"/>
      <c r="AA2166" s="34"/>
    </row>
    <row r="2167" spans="1:27" x14ac:dyDescent="0.3">
      <c r="A2167" s="12"/>
      <c r="B2167" s="13"/>
      <c r="C2167" s="14"/>
      <c r="D2167" s="46"/>
      <c r="E2167" s="46"/>
      <c r="F2167" s="46"/>
      <c r="G2167" s="47"/>
      <c r="H2167" s="48"/>
      <c r="I2167" s="49"/>
      <c r="J2167" s="48"/>
      <c r="K2167" s="50"/>
      <c r="L2167" s="51"/>
      <c r="M2167" s="51"/>
      <c r="N2167" s="52"/>
      <c r="O2167" s="51"/>
      <c r="P2167" s="52"/>
      <c r="Q2167" s="53"/>
      <c r="R2167" s="51"/>
      <c r="S2167" s="53"/>
      <c r="T2167" s="53"/>
      <c r="U2167" s="51"/>
      <c r="V2167" s="54"/>
      <c r="W2167" s="54"/>
      <c r="X2167" s="54"/>
      <c r="Y2167" s="54"/>
      <c r="Z2167" s="54"/>
      <c r="AA2167" s="55"/>
    </row>
    <row r="2168" spans="1:27" ht="16.2" x14ac:dyDescent="0.45">
      <c r="A2168" s="56">
        <v>1</v>
      </c>
      <c r="B2168" s="57" t="s">
        <v>37</v>
      </c>
      <c r="C2168" s="57">
        <v>889</v>
      </c>
      <c r="D2168" s="58">
        <v>2</v>
      </c>
      <c r="E2168" s="58">
        <v>2</v>
      </c>
      <c r="F2168" s="59">
        <v>30</v>
      </c>
      <c r="G2168" s="58">
        <v>1</v>
      </c>
      <c r="H2168" s="60">
        <f t="shared" ref="H2168" si="160">(D2168*400)+(E2168*100)+(F2168)</f>
        <v>1030</v>
      </c>
      <c r="I2168" s="61">
        <v>85</v>
      </c>
      <c r="J2168" s="62">
        <f t="shared" ref="J2168" si="161">(H2168*I2168)</f>
        <v>87550</v>
      </c>
      <c r="K2168" s="57"/>
      <c r="L2168" s="63"/>
      <c r="M2168" s="63"/>
      <c r="N2168" s="63"/>
      <c r="O2168" s="64"/>
      <c r="P2168" s="65"/>
      <c r="Q2168" s="66"/>
      <c r="R2168" s="66"/>
      <c r="S2168" s="67"/>
      <c r="T2168" s="67"/>
      <c r="U2168" s="68"/>
      <c r="V2168" s="69"/>
      <c r="W2168" s="70"/>
      <c r="X2168" s="63"/>
      <c r="Y2168" s="62">
        <f>(J2168)</f>
        <v>87550</v>
      </c>
      <c r="Z2168" s="60">
        <v>0.01</v>
      </c>
      <c r="AA2168" s="71">
        <f>Y2168*Z2168/100</f>
        <v>8.7550000000000008</v>
      </c>
    </row>
    <row r="2169" spans="1:27" ht="16.2" x14ac:dyDescent="0.45">
      <c r="A2169" s="57"/>
      <c r="B2169" s="57"/>
      <c r="C2169" s="57"/>
      <c r="D2169" s="58"/>
      <c r="E2169" s="58"/>
      <c r="F2169" s="59"/>
      <c r="G2169" s="58"/>
      <c r="H2169" s="72"/>
      <c r="I2169" s="61"/>
      <c r="J2169" s="62"/>
      <c r="K2169" s="57"/>
      <c r="L2169" s="63"/>
      <c r="M2169" s="63"/>
      <c r="N2169" s="63"/>
      <c r="O2169" s="64"/>
      <c r="P2169" s="73"/>
      <c r="Q2169" s="66"/>
      <c r="R2169" s="66"/>
      <c r="S2169" s="67"/>
      <c r="T2169" s="67"/>
      <c r="U2169" s="68"/>
      <c r="V2169" s="74"/>
      <c r="W2169" s="75"/>
      <c r="X2169" s="63"/>
      <c r="Y2169" s="62"/>
      <c r="Z2169" s="60"/>
      <c r="AA2169" s="71"/>
    </row>
    <row r="2170" spans="1:27" ht="16.2" x14ac:dyDescent="0.45">
      <c r="A2170" s="76"/>
      <c r="B2170" s="76"/>
      <c r="C2170" s="77"/>
      <c r="D2170" s="77"/>
      <c r="E2170" s="77"/>
      <c r="F2170" s="77"/>
      <c r="G2170" s="77"/>
      <c r="H2170" s="78"/>
      <c r="I2170" s="79"/>
      <c r="J2170" s="80"/>
      <c r="K2170" s="81"/>
      <c r="L2170" s="82"/>
      <c r="M2170" s="82"/>
      <c r="N2170" s="82"/>
      <c r="O2170" s="83"/>
      <c r="P2170" s="84"/>
      <c r="Q2170" s="85"/>
      <c r="R2170" s="85"/>
      <c r="S2170" s="84"/>
      <c r="T2170" s="84"/>
      <c r="U2170" s="86"/>
      <c r="V2170" s="87"/>
      <c r="W2170" s="87"/>
      <c r="X2170" s="88"/>
      <c r="Y2170" s="89"/>
      <c r="Z2170" s="83"/>
      <c r="AA2170" s="90">
        <f>SUM(AA2168:AA2169)</f>
        <v>8.7550000000000008</v>
      </c>
    </row>
    <row r="2171" spans="1:27" ht="16.2" x14ac:dyDescent="0.45">
      <c r="A2171" s="1"/>
      <c r="B2171" s="1"/>
      <c r="C2171" s="2"/>
      <c r="D2171" s="1"/>
      <c r="E2171" s="1"/>
      <c r="F2171" s="1"/>
      <c r="G2171" s="1"/>
      <c r="H2171" s="1"/>
      <c r="I2171" s="3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</row>
    <row r="2172" spans="1:27" ht="16.2" x14ac:dyDescent="0.45">
      <c r="A2172" s="91"/>
      <c r="B2172" s="92" t="s">
        <v>38</v>
      </c>
      <c r="C2172" s="93" t="s">
        <v>39</v>
      </c>
      <c r="D2172" s="93"/>
      <c r="E2172" s="94"/>
      <c r="F2172" s="95"/>
      <c r="G2172" s="95"/>
      <c r="H2172" s="92"/>
      <c r="I2172" s="92"/>
      <c r="J2172" s="92" t="s">
        <v>40</v>
      </c>
      <c r="K2172" s="92"/>
      <c r="L2172" s="92"/>
      <c r="M2172" s="92"/>
      <c r="N2172" s="92"/>
      <c r="O2172" s="96"/>
      <c r="P2172" s="96"/>
      <c r="Q2172" s="96"/>
      <c r="R2172" s="96"/>
      <c r="S2172" s="1"/>
      <c r="T2172" s="1"/>
      <c r="U2172" s="1"/>
      <c r="V2172" s="97" t="s">
        <v>41</v>
      </c>
      <c r="W2172" s="97"/>
      <c r="X2172" s="98"/>
      <c r="Y2172" s="99">
        <f>AA2170</f>
        <v>8.7550000000000008</v>
      </c>
      <c r="Z2172" s="97" t="s">
        <v>42</v>
      </c>
      <c r="AA2172" s="1"/>
    </row>
    <row r="2173" spans="1:27" ht="16.2" x14ac:dyDescent="0.45">
      <c r="A2173" s="91"/>
      <c r="B2173" s="92"/>
      <c r="C2173" s="93"/>
      <c r="D2173" s="93"/>
      <c r="E2173" s="94"/>
      <c r="F2173" s="95"/>
      <c r="G2173" s="95"/>
      <c r="H2173" s="92"/>
      <c r="I2173" s="92"/>
      <c r="J2173" s="92" t="s">
        <v>43</v>
      </c>
      <c r="K2173" s="92"/>
      <c r="L2173" s="92"/>
      <c r="M2173" s="92"/>
      <c r="N2173" s="92"/>
      <c r="O2173" s="96"/>
      <c r="P2173" s="96"/>
      <c r="Q2173" s="96"/>
      <c r="R2173" s="96"/>
      <c r="S2173" s="1"/>
      <c r="T2173" s="1"/>
      <c r="U2173" s="1"/>
      <c r="V2173" s="100" t="s">
        <v>44</v>
      </c>
      <c r="W2173" s="100"/>
      <c r="X2173" s="100"/>
      <c r="Y2173" s="101">
        <f>Y2172*90%</f>
        <v>7.8795000000000011</v>
      </c>
      <c r="Z2173" s="97" t="s">
        <v>42</v>
      </c>
      <c r="AA2173" s="1"/>
    </row>
    <row r="2174" spans="1:27" ht="16.2" x14ac:dyDescent="0.45">
      <c r="A2174" s="91"/>
      <c r="B2174" s="92"/>
      <c r="C2174" s="93"/>
      <c r="D2174" s="93"/>
      <c r="E2174" s="94"/>
      <c r="F2174" s="95"/>
      <c r="G2174" s="95"/>
      <c r="H2174" s="92"/>
      <c r="I2174" s="92"/>
      <c r="J2174" s="92" t="s">
        <v>45</v>
      </c>
      <c r="K2174" s="92"/>
      <c r="L2174" s="92"/>
      <c r="M2174" s="92"/>
      <c r="N2174" s="92"/>
      <c r="O2174" s="96"/>
      <c r="P2174" s="96"/>
      <c r="Q2174" s="96"/>
      <c r="R2174" s="92"/>
      <c r="S2174" s="1"/>
      <c r="T2174" s="1"/>
      <c r="U2174" s="1"/>
      <c r="V2174" s="91" t="s">
        <v>46</v>
      </c>
      <c r="W2174" s="91"/>
      <c r="X2174" s="91"/>
      <c r="Y2174" s="101">
        <f>Y2172-Y2173</f>
        <v>0.87549999999999972</v>
      </c>
      <c r="Z2174" s="97" t="s">
        <v>42</v>
      </c>
      <c r="AA2174" s="91"/>
    </row>
    <row r="2175" spans="1:27" ht="16.2" x14ac:dyDescent="0.45">
      <c r="A2175" s="91"/>
      <c r="B2175" s="92"/>
      <c r="C2175" s="93"/>
      <c r="D2175" s="93"/>
      <c r="E2175" s="94"/>
      <c r="F2175" s="95"/>
      <c r="G2175" s="95"/>
      <c r="H2175" s="92"/>
      <c r="I2175" s="94"/>
      <c r="J2175" s="92" t="s">
        <v>47</v>
      </c>
      <c r="K2175" s="94"/>
      <c r="L2175" s="94"/>
      <c r="M2175" s="94"/>
      <c r="N2175" s="94"/>
      <c r="O2175" s="96"/>
      <c r="P2175" s="96"/>
      <c r="Q2175" s="96"/>
      <c r="R2175" s="92"/>
      <c r="S2175" s="1"/>
      <c r="T2175" s="1"/>
      <c r="U2175" s="1"/>
      <c r="V2175" s="1"/>
      <c r="W2175" s="1"/>
      <c r="X2175" s="91"/>
      <c r="Y2175" s="91"/>
      <c r="Z2175" s="91"/>
      <c r="AA2175" s="91"/>
    </row>
    <row r="2176" spans="1:27" ht="16.2" x14ac:dyDescent="0.45">
      <c r="A2176" s="98"/>
      <c r="B2176" s="94"/>
      <c r="C2176" s="102"/>
      <c r="D2176" s="94"/>
      <c r="E2176" s="94"/>
      <c r="F2176" s="95"/>
      <c r="G2176" s="95"/>
      <c r="H2176" s="103"/>
      <c r="I2176" s="94"/>
      <c r="J2176" s="103" t="s">
        <v>48</v>
      </c>
      <c r="K2176" s="94"/>
      <c r="L2176" s="94"/>
      <c r="M2176" s="94"/>
      <c r="N2176" s="94"/>
      <c r="O2176" s="95"/>
      <c r="P2176" s="95"/>
      <c r="Q2176" s="95"/>
      <c r="R2176" s="95"/>
      <c r="S2176" s="4"/>
      <c r="T2176" s="4"/>
      <c r="U2176" s="4"/>
      <c r="V2176" s="4"/>
      <c r="W2176" s="4"/>
      <c r="X2176" s="4"/>
      <c r="Y2176" s="4"/>
      <c r="Z2176" s="4"/>
      <c r="AA2176" s="4"/>
    </row>
    <row r="2177" spans="1:27" ht="24" x14ac:dyDescent="0.65">
      <c r="A2177" s="104"/>
      <c r="B2177" s="104"/>
      <c r="C2177" s="104"/>
      <c r="D2177" s="104"/>
      <c r="E2177" s="104"/>
      <c r="F2177" s="104"/>
      <c r="G2177" s="104"/>
      <c r="H2177" s="104"/>
      <c r="I2177" s="104"/>
      <c r="J2177" s="104"/>
      <c r="K2177" s="104"/>
      <c r="L2177" s="104"/>
      <c r="M2177" s="104"/>
      <c r="N2177" s="104"/>
      <c r="O2177" s="104"/>
      <c r="P2177" s="104"/>
      <c r="Q2177" s="104"/>
      <c r="R2177" s="104"/>
      <c r="S2177" s="104"/>
      <c r="T2177" s="104"/>
      <c r="U2177" s="104"/>
      <c r="V2177" s="104"/>
      <c r="W2177" s="104"/>
      <c r="X2177" s="104"/>
      <c r="Y2177" s="104"/>
      <c r="Z2177" s="104"/>
      <c r="AA2177" s="104"/>
    </row>
    <row r="2178" spans="1:27" ht="24" x14ac:dyDescent="0.65">
      <c r="A2178" s="104"/>
      <c r="B2178" s="104"/>
      <c r="C2178" s="104"/>
      <c r="D2178" s="104"/>
      <c r="E2178" s="104"/>
      <c r="F2178" s="104"/>
      <c r="G2178" s="104"/>
      <c r="H2178" s="104"/>
      <c r="I2178" s="104"/>
      <c r="J2178" s="104"/>
      <c r="K2178" s="104"/>
      <c r="L2178" s="104"/>
      <c r="M2178" s="104"/>
      <c r="N2178" s="104"/>
      <c r="O2178" s="104"/>
      <c r="P2178" s="104"/>
      <c r="Q2178" s="104"/>
      <c r="R2178" s="104"/>
      <c r="S2178" s="104"/>
      <c r="T2178" s="104"/>
      <c r="U2178" s="104"/>
      <c r="V2178" s="104"/>
      <c r="W2178" s="104"/>
      <c r="X2178" s="104"/>
      <c r="Y2178" s="104"/>
      <c r="Z2178" s="104"/>
      <c r="AA2178" s="104"/>
    </row>
    <row r="2179" spans="1:27" ht="16.2" x14ac:dyDescent="0.45">
      <c r="A2179" s="4"/>
      <c r="B2179" s="4"/>
      <c r="C2179" s="105"/>
      <c r="D2179" s="4"/>
      <c r="E2179" s="4"/>
      <c r="F2179" s="4"/>
      <c r="G2179" s="4"/>
      <c r="H2179" s="4"/>
      <c r="I2179" s="106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</row>
    <row r="2180" spans="1:27" ht="16.2" x14ac:dyDescent="0.45">
      <c r="A2180" s="4"/>
      <c r="B2180" s="4"/>
      <c r="C2180" s="105"/>
      <c r="D2180" s="4"/>
      <c r="E2180" s="4"/>
      <c r="F2180" s="4"/>
      <c r="G2180" s="4"/>
      <c r="H2180" s="4"/>
      <c r="I2180" s="106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</row>
    <row r="2181" spans="1:27" ht="16.2" x14ac:dyDescent="0.45">
      <c r="A2181" s="4"/>
      <c r="B2181" s="4"/>
      <c r="C2181" s="105"/>
      <c r="D2181" s="4"/>
      <c r="E2181" s="4"/>
      <c r="F2181" s="4"/>
      <c r="G2181" s="4"/>
      <c r="H2181" s="4"/>
      <c r="I2181" s="106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</row>
    <row r="2182" spans="1:27" ht="16.2" x14ac:dyDescent="0.45">
      <c r="A2182" s="4"/>
      <c r="B2182" s="4"/>
      <c r="C2182" s="105"/>
      <c r="D2182" s="4"/>
      <c r="E2182" s="4"/>
      <c r="F2182" s="4"/>
      <c r="G2182" s="4"/>
      <c r="H2182" s="4"/>
      <c r="I2182" s="106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</row>
    <row r="2183" spans="1:27" ht="16.2" x14ac:dyDescent="0.45">
      <c r="A2183" s="4"/>
      <c r="B2183" s="4"/>
      <c r="C2183" s="105"/>
      <c r="D2183" s="4"/>
      <c r="E2183" s="4"/>
      <c r="F2183" s="4"/>
      <c r="G2183" s="4"/>
      <c r="H2183" s="4"/>
      <c r="I2183" s="106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</row>
    <row r="2184" spans="1:27" ht="16.2" x14ac:dyDescent="0.45">
      <c r="A2184" s="4"/>
      <c r="B2184" s="4"/>
      <c r="C2184" s="105"/>
      <c r="D2184" s="4"/>
      <c r="E2184" s="4"/>
      <c r="F2184" s="4"/>
      <c r="G2184" s="4"/>
      <c r="H2184" s="4"/>
      <c r="I2184" s="106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 t="s">
        <v>51</v>
      </c>
    </row>
    <row r="2185" spans="1:27" ht="18" x14ac:dyDescent="0.5">
      <c r="A2185" s="4"/>
      <c r="B2185" s="4"/>
      <c r="C2185" s="105"/>
      <c r="D2185" s="4"/>
      <c r="E2185" s="4"/>
      <c r="F2185" s="4"/>
      <c r="G2185" s="4"/>
      <c r="H2185" s="4"/>
      <c r="I2185" s="106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5" t="s">
        <v>0</v>
      </c>
    </row>
    <row r="2186" spans="1:27" ht="24" x14ac:dyDescent="0.65">
      <c r="A2186" s="6" t="s">
        <v>1</v>
      </c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</row>
    <row r="2187" spans="1:27" ht="24" x14ac:dyDescent="0.65">
      <c r="A2187" s="6" t="s">
        <v>2</v>
      </c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</row>
    <row r="2188" spans="1:27" ht="24" x14ac:dyDescent="0.65">
      <c r="A2188" s="7"/>
      <c r="B2188" s="8" t="s">
        <v>3</v>
      </c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9" t="s">
        <v>216</v>
      </c>
      <c r="N2188" s="9"/>
      <c r="O2188" s="9"/>
      <c r="P2188" s="9"/>
      <c r="Q2188" s="10" t="s">
        <v>129</v>
      </c>
      <c r="R2188" s="10"/>
      <c r="S2188" s="10" t="s">
        <v>130</v>
      </c>
      <c r="T2188" s="10"/>
      <c r="U2188" s="11" t="s">
        <v>7</v>
      </c>
      <c r="V2188" s="11"/>
      <c r="W2188" s="11"/>
      <c r="X2188" s="11"/>
      <c r="Y2188" s="11"/>
      <c r="Z2188" s="11"/>
      <c r="AA2188" s="11"/>
    </row>
    <row r="2189" spans="1:27" ht="18" x14ac:dyDescent="0.5">
      <c r="A2189" s="12" t="s">
        <v>8</v>
      </c>
      <c r="B2189" s="13" t="s">
        <v>9</v>
      </c>
      <c r="C2189" s="14" t="s">
        <v>10</v>
      </c>
      <c r="D2189" s="15" t="s">
        <v>11</v>
      </c>
      <c r="E2189" s="15"/>
      <c r="F2189" s="15"/>
      <c r="G2189" s="15"/>
      <c r="H2189" s="15"/>
      <c r="I2189" s="15"/>
      <c r="J2189" s="15"/>
      <c r="K2189" s="16" t="s">
        <v>12</v>
      </c>
      <c r="L2189" s="17"/>
      <c r="M2189" s="17"/>
      <c r="N2189" s="17"/>
      <c r="O2189" s="17"/>
      <c r="P2189" s="17"/>
      <c r="Q2189" s="17"/>
      <c r="R2189" s="17"/>
      <c r="S2189" s="17"/>
      <c r="T2189" s="17"/>
      <c r="U2189" s="18"/>
      <c r="V2189" s="19" t="s">
        <v>13</v>
      </c>
      <c r="W2189" s="19" t="s">
        <v>14</v>
      </c>
      <c r="X2189" s="19" t="s">
        <v>15</v>
      </c>
      <c r="Y2189" s="19" t="s">
        <v>16</v>
      </c>
      <c r="Z2189" s="19" t="s">
        <v>17</v>
      </c>
      <c r="AA2189" s="20" t="s">
        <v>18</v>
      </c>
    </row>
    <row r="2190" spans="1:27" ht="16.2" x14ac:dyDescent="0.45">
      <c r="A2190" s="12"/>
      <c r="B2190" s="13"/>
      <c r="C2190" s="14"/>
      <c r="D2190" s="21" t="s">
        <v>19</v>
      </c>
      <c r="E2190" s="22"/>
      <c r="F2190" s="23"/>
      <c r="G2190" s="24" t="s">
        <v>20</v>
      </c>
      <c r="H2190" s="25" t="s">
        <v>21</v>
      </c>
      <c r="I2190" s="26" t="s">
        <v>22</v>
      </c>
      <c r="J2190" s="25" t="s">
        <v>23</v>
      </c>
      <c r="K2190" s="27" t="s">
        <v>8</v>
      </c>
      <c r="L2190" s="28" t="s">
        <v>24</v>
      </c>
      <c r="M2190" s="28" t="s">
        <v>25</v>
      </c>
      <c r="N2190" s="29" t="s">
        <v>20</v>
      </c>
      <c r="O2190" s="28" t="s">
        <v>26</v>
      </c>
      <c r="P2190" s="29" t="s">
        <v>27</v>
      </c>
      <c r="Q2190" s="30" t="s">
        <v>28</v>
      </c>
      <c r="R2190" s="28" t="s">
        <v>29</v>
      </c>
      <c r="S2190" s="31" t="s">
        <v>30</v>
      </c>
      <c r="T2190" s="32"/>
      <c r="U2190" s="28" t="s">
        <v>31</v>
      </c>
      <c r="V2190" s="33"/>
      <c r="W2190" s="33"/>
      <c r="X2190" s="33"/>
      <c r="Y2190" s="33"/>
      <c r="Z2190" s="33"/>
      <c r="AA2190" s="34"/>
    </row>
    <row r="2191" spans="1:27" x14ac:dyDescent="0.3">
      <c r="A2191" s="12"/>
      <c r="B2191" s="13"/>
      <c r="C2191" s="14"/>
      <c r="D2191" s="35"/>
      <c r="E2191" s="36"/>
      <c r="F2191" s="37"/>
      <c r="G2191" s="24"/>
      <c r="H2191" s="38"/>
      <c r="I2191" s="39"/>
      <c r="J2191" s="38"/>
      <c r="K2191" s="40"/>
      <c r="L2191" s="41"/>
      <c r="M2191" s="41"/>
      <c r="N2191" s="42"/>
      <c r="O2191" s="41"/>
      <c r="P2191" s="42"/>
      <c r="Q2191" s="43"/>
      <c r="R2191" s="41"/>
      <c r="S2191" s="30" t="s">
        <v>32</v>
      </c>
      <c r="T2191" s="30" t="s">
        <v>33</v>
      </c>
      <c r="U2191" s="41"/>
      <c r="V2191" s="33"/>
      <c r="W2191" s="33"/>
      <c r="X2191" s="33"/>
      <c r="Y2191" s="33"/>
      <c r="Z2191" s="33"/>
      <c r="AA2191" s="34"/>
    </row>
    <row r="2192" spans="1:27" x14ac:dyDescent="0.3">
      <c r="A2192" s="12"/>
      <c r="B2192" s="13"/>
      <c r="C2192" s="14"/>
      <c r="D2192" s="44" t="s">
        <v>34</v>
      </c>
      <c r="E2192" s="44" t="s">
        <v>35</v>
      </c>
      <c r="F2192" s="44" t="s">
        <v>36</v>
      </c>
      <c r="G2192" s="24"/>
      <c r="H2192" s="38"/>
      <c r="I2192" s="39"/>
      <c r="J2192" s="38"/>
      <c r="K2192" s="40"/>
      <c r="L2192" s="41"/>
      <c r="M2192" s="41"/>
      <c r="N2192" s="42"/>
      <c r="O2192" s="41"/>
      <c r="P2192" s="42"/>
      <c r="Q2192" s="43"/>
      <c r="R2192" s="41"/>
      <c r="S2192" s="43"/>
      <c r="T2192" s="43"/>
      <c r="U2192" s="41"/>
      <c r="V2192" s="33"/>
      <c r="W2192" s="33"/>
      <c r="X2192" s="33"/>
      <c r="Y2192" s="33"/>
      <c r="Z2192" s="33"/>
      <c r="AA2192" s="34"/>
    </row>
    <row r="2193" spans="1:27" x14ac:dyDescent="0.3">
      <c r="A2193" s="12"/>
      <c r="B2193" s="13"/>
      <c r="C2193" s="14"/>
      <c r="D2193" s="45"/>
      <c r="E2193" s="45"/>
      <c r="F2193" s="45"/>
      <c r="G2193" s="24"/>
      <c r="H2193" s="38"/>
      <c r="I2193" s="39"/>
      <c r="J2193" s="38"/>
      <c r="K2193" s="40"/>
      <c r="L2193" s="41"/>
      <c r="M2193" s="41"/>
      <c r="N2193" s="42"/>
      <c r="O2193" s="41"/>
      <c r="P2193" s="42"/>
      <c r="Q2193" s="43"/>
      <c r="R2193" s="41"/>
      <c r="S2193" s="43"/>
      <c r="T2193" s="43"/>
      <c r="U2193" s="41"/>
      <c r="V2193" s="33"/>
      <c r="W2193" s="33"/>
      <c r="X2193" s="33"/>
      <c r="Y2193" s="33"/>
      <c r="Z2193" s="33"/>
      <c r="AA2193" s="34"/>
    </row>
    <row r="2194" spans="1:27" x14ac:dyDescent="0.3">
      <c r="A2194" s="12"/>
      <c r="B2194" s="13"/>
      <c r="C2194" s="14"/>
      <c r="D2194" s="46"/>
      <c r="E2194" s="46"/>
      <c r="F2194" s="46"/>
      <c r="G2194" s="47"/>
      <c r="H2194" s="48"/>
      <c r="I2194" s="49"/>
      <c r="J2194" s="48"/>
      <c r="K2194" s="50"/>
      <c r="L2194" s="51"/>
      <c r="M2194" s="51"/>
      <c r="N2194" s="52"/>
      <c r="O2194" s="51"/>
      <c r="P2194" s="52"/>
      <c r="Q2194" s="53"/>
      <c r="R2194" s="51"/>
      <c r="S2194" s="53"/>
      <c r="T2194" s="53"/>
      <c r="U2194" s="51"/>
      <c r="V2194" s="54"/>
      <c r="W2194" s="54"/>
      <c r="X2194" s="54"/>
      <c r="Y2194" s="54"/>
      <c r="Z2194" s="54"/>
      <c r="AA2194" s="55"/>
    </row>
    <row r="2195" spans="1:27" ht="16.2" x14ac:dyDescent="0.45">
      <c r="A2195" s="56">
        <v>1</v>
      </c>
      <c r="B2195" s="57" t="s">
        <v>37</v>
      </c>
      <c r="C2195" s="57">
        <v>890</v>
      </c>
      <c r="D2195" s="58">
        <v>3</v>
      </c>
      <c r="E2195" s="58">
        <v>0</v>
      </c>
      <c r="F2195" s="59">
        <v>46</v>
      </c>
      <c r="G2195" s="58">
        <v>1</v>
      </c>
      <c r="H2195" s="60">
        <f t="shared" ref="H2195" si="162">(D2195*400)+(E2195*100)+(F2195)</f>
        <v>1246</v>
      </c>
      <c r="I2195" s="61">
        <v>85</v>
      </c>
      <c r="J2195" s="62">
        <f t="shared" ref="J2195" si="163">(H2195*I2195)</f>
        <v>105910</v>
      </c>
      <c r="K2195" s="57"/>
      <c r="L2195" s="63"/>
      <c r="M2195" s="63"/>
      <c r="N2195" s="63"/>
      <c r="O2195" s="64"/>
      <c r="P2195" s="65"/>
      <c r="Q2195" s="66"/>
      <c r="R2195" s="66"/>
      <c r="S2195" s="67"/>
      <c r="T2195" s="67"/>
      <c r="U2195" s="68"/>
      <c r="V2195" s="69"/>
      <c r="W2195" s="70"/>
      <c r="X2195" s="63"/>
      <c r="Y2195" s="62">
        <f>(J2195)</f>
        <v>105910</v>
      </c>
      <c r="Z2195" s="60">
        <v>0.01</v>
      </c>
      <c r="AA2195" s="71">
        <f>Y2195*Z2195/100</f>
        <v>10.590999999999999</v>
      </c>
    </row>
    <row r="2196" spans="1:27" ht="16.2" x14ac:dyDescent="0.45">
      <c r="A2196" s="57"/>
      <c r="B2196" s="57"/>
      <c r="C2196" s="57"/>
      <c r="D2196" s="58"/>
      <c r="E2196" s="58"/>
      <c r="F2196" s="59"/>
      <c r="G2196" s="58"/>
      <c r="H2196" s="72"/>
      <c r="I2196" s="61"/>
      <c r="J2196" s="62"/>
      <c r="K2196" s="57"/>
      <c r="L2196" s="63"/>
      <c r="M2196" s="63"/>
      <c r="N2196" s="63"/>
      <c r="O2196" s="64"/>
      <c r="P2196" s="73"/>
      <c r="Q2196" s="66"/>
      <c r="R2196" s="66"/>
      <c r="S2196" s="67"/>
      <c r="T2196" s="67"/>
      <c r="U2196" s="68"/>
      <c r="V2196" s="74"/>
      <c r="W2196" s="75"/>
      <c r="X2196" s="63"/>
      <c r="Y2196" s="62"/>
      <c r="Z2196" s="60"/>
      <c r="AA2196" s="71"/>
    </row>
    <row r="2197" spans="1:27" ht="16.2" x14ac:dyDescent="0.45">
      <c r="A2197" s="76"/>
      <c r="B2197" s="76"/>
      <c r="C2197" s="77"/>
      <c r="D2197" s="77"/>
      <c r="E2197" s="77"/>
      <c r="F2197" s="77"/>
      <c r="G2197" s="77"/>
      <c r="H2197" s="78"/>
      <c r="I2197" s="79"/>
      <c r="J2197" s="80"/>
      <c r="K2197" s="81"/>
      <c r="L2197" s="82"/>
      <c r="M2197" s="82"/>
      <c r="N2197" s="82"/>
      <c r="O2197" s="83"/>
      <c r="P2197" s="84"/>
      <c r="Q2197" s="85"/>
      <c r="R2197" s="85"/>
      <c r="S2197" s="84"/>
      <c r="T2197" s="84"/>
      <c r="U2197" s="86"/>
      <c r="V2197" s="87"/>
      <c r="W2197" s="87"/>
      <c r="X2197" s="88"/>
      <c r="Y2197" s="89"/>
      <c r="Z2197" s="83"/>
      <c r="AA2197" s="90">
        <f>SUM(AA2195:AA2196)</f>
        <v>10.590999999999999</v>
      </c>
    </row>
    <row r="2198" spans="1:27" ht="16.2" x14ac:dyDescent="0.45">
      <c r="A2198" s="1"/>
      <c r="B2198" s="1"/>
      <c r="C2198" s="2"/>
      <c r="D2198" s="1"/>
      <c r="E2198" s="1"/>
      <c r="F2198" s="1"/>
      <c r="G2198" s="1"/>
      <c r="H2198" s="1"/>
      <c r="I2198" s="3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</row>
    <row r="2199" spans="1:27" ht="16.2" x14ac:dyDescent="0.45">
      <c r="A2199" s="91"/>
      <c r="B2199" s="92" t="s">
        <v>38</v>
      </c>
      <c r="C2199" s="93" t="s">
        <v>39</v>
      </c>
      <c r="D2199" s="93"/>
      <c r="E2199" s="94"/>
      <c r="F2199" s="95"/>
      <c r="G2199" s="95"/>
      <c r="H2199" s="92"/>
      <c r="I2199" s="92"/>
      <c r="J2199" s="92" t="s">
        <v>40</v>
      </c>
      <c r="K2199" s="92"/>
      <c r="L2199" s="92"/>
      <c r="M2199" s="92"/>
      <c r="N2199" s="92"/>
      <c r="O2199" s="96"/>
      <c r="P2199" s="96"/>
      <c r="Q2199" s="96"/>
      <c r="R2199" s="96"/>
      <c r="S2199" s="1"/>
      <c r="T2199" s="1"/>
      <c r="U2199" s="1"/>
      <c r="V2199" s="97" t="s">
        <v>41</v>
      </c>
      <c r="W2199" s="97"/>
      <c r="X2199" s="98"/>
      <c r="Y2199" s="99">
        <f>AA2197</f>
        <v>10.590999999999999</v>
      </c>
      <c r="Z2199" s="97" t="s">
        <v>42</v>
      </c>
      <c r="AA2199" s="1"/>
    </row>
    <row r="2200" spans="1:27" ht="16.2" x14ac:dyDescent="0.45">
      <c r="A2200" s="91"/>
      <c r="B2200" s="92"/>
      <c r="C2200" s="93"/>
      <c r="D2200" s="93"/>
      <c r="E2200" s="94"/>
      <c r="F2200" s="95"/>
      <c r="G2200" s="95"/>
      <c r="H2200" s="92"/>
      <c r="I2200" s="92"/>
      <c r="J2200" s="92" t="s">
        <v>43</v>
      </c>
      <c r="K2200" s="92"/>
      <c r="L2200" s="92"/>
      <c r="M2200" s="92"/>
      <c r="N2200" s="92"/>
      <c r="O2200" s="96"/>
      <c r="P2200" s="96"/>
      <c r="Q2200" s="96"/>
      <c r="R2200" s="96"/>
      <c r="S2200" s="1"/>
      <c r="T2200" s="1"/>
      <c r="U2200" s="1"/>
      <c r="V2200" s="100" t="s">
        <v>44</v>
      </c>
      <c r="W2200" s="100"/>
      <c r="X2200" s="100"/>
      <c r="Y2200" s="101">
        <f>Y2199*90%</f>
        <v>9.5319000000000003</v>
      </c>
      <c r="Z2200" s="97" t="s">
        <v>42</v>
      </c>
      <c r="AA2200" s="1"/>
    </row>
    <row r="2201" spans="1:27" ht="16.2" x14ac:dyDescent="0.45">
      <c r="A2201" s="91"/>
      <c r="B2201" s="92"/>
      <c r="C2201" s="93"/>
      <c r="D2201" s="93"/>
      <c r="E2201" s="94"/>
      <c r="F2201" s="95"/>
      <c r="G2201" s="95"/>
      <c r="H2201" s="92"/>
      <c r="I2201" s="92"/>
      <c r="J2201" s="92" t="s">
        <v>45</v>
      </c>
      <c r="K2201" s="92"/>
      <c r="L2201" s="92"/>
      <c r="M2201" s="92"/>
      <c r="N2201" s="92"/>
      <c r="O2201" s="96"/>
      <c r="P2201" s="96"/>
      <c r="Q2201" s="96"/>
      <c r="R2201" s="92"/>
      <c r="S2201" s="1"/>
      <c r="T2201" s="1"/>
      <c r="U2201" s="1"/>
      <c r="V2201" s="91" t="s">
        <v>46</v>
      </c>
      <c r="W2201" s="91"/>
      <c r="X2201" s="91"/>
      <c r="Y2201" s="101">
        <f>Y2199-Y2200</f>
        <v>1.059099999999999</v>
      </c>
      <c r="Z2201" s="97" t="s">
        <v>42</v>
      </c>
      <c r="AA2201" s="91"/>
    </row>
    <row r="2202" spans="1:27" ht="16.2" x14ac:dyDescent="0.45">
      <c r="A2202" s="91"/>
      <c r="B2202" s="92"/>
      <c r="C2202" s="93"/>
      <c r="D2202" s="93"/>
      <c r="E2202" s="94"/>
      <c r="F2202" s="95"/>
      <c r="G2202" s="95"/>
      <c r="H2202" s="92"/>
      <c r="I2202" s="94"/>
      <c r="J2202" s="92" t="s">
        <v>47</v>
      </c>
      <c r="K2202" s="94"/>
      <c r="L2202" s="94"/>
      <c r="M2202" s="94"/>
      <c r="N2202" s="94"/>
      <c r="O2202" s="96"/>
      <c r="P2202" s="96"/>
      <c r="Q2202" s="96"/>
      <c r="R2202" s="92"/>
      <c r="S2202" s="1"/>
      <c r="T2202" s="1"/>
      <c r="U2202" s="1"/>
      <c r="V2202" s="1"/>
      <c r="W2202" s="1"/>
      <c r="X2202" s="91"/>
      <c r="Y2202" s="91"/>
      <c r="Z2202" s="91"/>
      <c r="AA2202" s="91"/>
    </row>
    <row r="2203" spans="1:27" ht="16.2" x14ac:dyDescent="0.45">
      <c r="A2203" s="98"/>
      <c r="B2203" s="94"/>
      <c r="C2203" s="102"/>
      <c r="D2203" s="94"/>
      <c r="E2203" s="94"/>
      <c r="F2203" s="95"/>
      <c r="G2203" s="95"/>
      <c r="H2203" s="103"/>
      <c r="I2203" s="94"/>
      <c r="J2203" s="103" t="s">
        <v>48</v>
      </c>
      <c r="K2203" s="94"/>
      <c r="L2203" s="94"/>
      <c r="M2203" s="94"/>
      <c r="N2203" s="94"/>
      <c r="O2203" s="95"/>
      <c r="P2203" s="95"/>
      <c r="Q2203" s="95"/>
      <c r="R2203" s="95"/>
      <c r="S2203" s="4"/>
      <c r="T2203" s="4"/>
      <c r="U2203" s="4"/>
      <c r="V2203" s="4"/>
      <c r="W2203" s="4"/>
      <c r="X2203" s="4"/>
      <c r="Y2203" s="4"/>
      <c r="Z2203" s="4"/>
      <c r="AA2203" s="4"/>
    </row>
    <row r="2204" spans="1:27" ht="24" x14ac:dyDescent="0.65">
      <c r="A2204" s="104"/>
      <c r="B2204" s="104"/>
      <c r="C2204" s="104"/>
      <c r="D2204" s="104"/>
      <c r="E2204" s="104"/>
      <c r="F2204" s="104"/>
      <c r="G2204" s="104"/>
      <c r="H2204" s="104"/>
      <c r="I2204" s="104"/>
      <c r="J2204" s="104"/>
      <c r="K2204" s="104"/>
      <c r="L2204" s="104"/>
      <c r="M2204" s="104"/>
      <c r="N2204" s="104"/>
      <c r="O2204" s="104"/>
      <c r="P2204" s="104"/>
      <c r="Q2204" s="104"/>
      <c r="R2204" s="104"/>
      <c r="S2204" s="104"/>
      <c r="T2204" s="104"/>
      <c r="U2204" s="104"/>
      <c r="V2204" s="104"/>
      <c r="W2204" s="104"/>
      <c r="X2204" s="104"/>
      <c r="Y2204" s="104"/>
      <c r="Z2204" s="104"/>
      <c r="AA2204" s="104"/>
    </row>
    <row r="2205" spans="1:27" ht="24" x14ac:dyDescent="0.65">
      <c r="A2205" s="104"/>
      <c r="B2205" s="104"/>
      <c r="C2205" s="104"/>
      <c r="D2205" s="104"/>
      <c r="E2205" s="104"/>
      <c r="F2205" s="104"/>
      <c r="G2205" s="104"/>
      <c r="H2205" s="104"/>
      <c r="I2205" s="104"/>
      <c r="J2205" s="104"/>
      <c r="K2205" s="104"/>
      <c r="L2205" s="104"/>
      <c r="M2205" s="104"/>
      <c r="N2205" s="104"/>
      <c r="O2205" s="104"/>
      <c r="P2205" s="104"/>
      <c r="Q2205" s="104"/>
      <c r="R2205" s="104"/>
      <c r="S2205" s="104"/>
      <c r="T2205" s="104"/>
      <c r="U2205" s="104"/>
      <c r="V2205" s="104"/>
      <c r="W2205" s="104"/>
      <c r="X2205" s="104"/>
      <c r="Y2205" s="104"/>
      <c r="Z2205" s="104"/>
      <c r="AA2205" s="104"/>
    </row>
    <row r="2206" spans="1:27" ht="16.2" x14ac:dyDescent="0.45">
      <c r="A2206" s="4"/>
      <c r="B2206" s="4"/>
      <c r="C2206" s="105"/>
      <c r="D2206" s="4"/>
      <c r="E2206" s="4"/>
      <c r="F2206" s="4"/>
      <c r="G2206" s="4"/>
      <c r="H2206" s="4"/>
      <c r="I2206" s="106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</row>
    <row r="2207" spans="1:27" ht="16.2" x14ac:dyDescent="0.45">
      <c r="A2207" s="4"/>
      <c r="B2207" s="4"/>
      <c r="C2207" s="105"/>
      <c r="D2207" s="4"/>
      <c r="E2207" s="4"/>
      <c r="F2207" s="4"/>
      <c r="G2207" s="4"/>
      <c r="H2207" s="4"/>
      <c r="I2207" s="106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</row>
    <row r="2208" spans="1:27" ht="16.2" x14ac:dyDescent="0.45">
      <c r="A2208" s="4"/>
      <c r="B2208" s="4"/>
      <c r="C2208" s="105"/>
      <c r="D2208" s="4"/>
      <c r="E2208" s="4"/>
      <c r="F2208" s="4"/>
      <c r="G2208" s="4"/>
      <c r="H2208" s="4"/>
      <c r="I2208" s="106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</row>
    <row r="2209" spans="1:27" ht="16.2" x14ac:dyDescent="0.45">
      <c r="A2209" s="4"/>
      <c r="B2209" s="4"/>
      <c r="C2209" s="105"/>
      <c r="D2209" s="4"/>
      <c r="E2209" s="4"/>
      <c r="F2209" s="4"/>
      <c r="G2209" s="4"/>
      <c r="H2209" s="4"/>
      <c r="I2209" s="106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</row>
    <row r="2210" spans="1:27" ht="16.2" x14ac:dyDescent="0.45">
      <c r="A2210" s="4"/>
      <c r="B2210" s="4"/>
      <c r="C2210" s="105"/>
      <c r="D2210" s="4"/>
      <c r="E2210" s="4"/>
      <c r="F2210" s="4"/>
      <c r="G2210" s="4"/>
      <c r="H2210" s="4"/>
      <c r="I2210" s="106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</row>
    <row r="2211" spans="1:27" ht="16.2" x14ac:dyDescent="0.45">
      <c r="A2211" s="4"/>
      <c r="B2211" s="4"/>
      <c r="C2211" s="105"/>
      <c r="D2211" s="4"/>
      <c r="E2211" s="4"/>
      <c r="F2211" s="4"/>
      <c r="G2211" s="4"/>
      <c r="H2211" s="4"/>
      <c r="I2211" s="106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 t="s">
        <v>51</v>
      </c>
    </row>
    <row r="2212" spans="1:27" ht="18" x14ac:dyDescent="0.5">
      <c r="A2212" s="4"/>
      <c r="B2212" s="4"/>
      <c r="C2212" s="105"/>
      <c r="D2212" s="4"/>
      <c r="E2212" s="4"/>
      <c r="F2212" s="4"/>
      <c r="G2212" s="4"/>
      <c r="H2212" s="4"/>
      <c r="I2212" s="106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5" t="s">
        <v>0</v>
      </c>
    </row>
    <row r="2213" spans="1:27" ht="24" x14ac:dyDescent="0.65">
      <c r="A2213" s="6" t="s">
        <v>1</v>
      </c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</row>
    <row r="2214" spans="1:27" ht="24" x14ac:dyDescent="0.65">
      <c r="A2214" s="6" t="s">
        <v>2</v>
      </c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</row>
    <row r="2215" spans="1:27" ht="24" x14ac:dyDescent="0.65">
      <c r="A2215" s="7"/>
      <c r="B2215" s="8" t="s">
        <v>3</v>
      </c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9" t="s">
        <v>217</v>
      </c>
      <c r="N2215" s="9"/>
      <c r="O2215" s="9"/>
      <c r="P2215" s="9"/>
      <c r="Q2215" s="10" t="s">
        <v>129</v>
      </c>
      <c r="R2215" s="10"/>
      <c r="S2215" s="10" t="s">
        <v>130</v>
      </c>
      <c r="T2215" s="10"/>
      <c r="U2215" s="11" t="s">
        <v>7</v>
      </c>
      <c r="V2215" s="11"/>
      <c r="W2215" s="11"/>
      <c r="X2215" s="11"/>
      <c r="Y2215" s="11"/>
      <c r="Z2215" s="11"/>
      <c r="AA2215" s="11"/>
    </row>
    <row r="2216" spans="1:27" ht="18" x14ac:dyDescent="0.5">
      <c r="A2216" s="12" t="s">
        <v>8</v>
      </c>
      <c r="B2216" s="13" t="s">
        <v>9</v>
      </c>
      <c r="C2216" s="14" t="s">
        <v>10</v>
      </c>
      <c r="D2216" s="15" t="s">
        <v>11</v>
      </c>
      <c r="E2216" s="15"/>
      <c r="F2216" s="15"/>
      <c r="G2216" s="15"/>
      <c r="H2216" s="15"/>
      <c r="I2216" s="15"/>
      <c r="J2216" s="15"/>
      <c r="K2216" s="16" t="s">
        <v>12</v>
      </c>
      <c r="L2216" s="17"/>
      <c r="M2216" s="17"/>
      <c r="N2216" s="17"/>
      <c r="O2216" s="17"/>
      <c r="P2216" s="17"/>
      <c r="Q2216" s="17"/>
      <c r="R2216" s="17"/>
      <c r="S2216" s="17"/>
      <c r="T2216" s="17"/>
      <c r="U2216" s="18"/>
      <c r="V2216" s="19" t="s">
        <v>13</v>
      </c>
      <c r="W2216" s="19" t="s">
        <v>14</v>
      </c>
      <c r="X2216" s="19" t="s">
        <v>15</v>
      </c>
      <c r="Y2216" s="19" t="s">
        <v>16</v>
      </c>
      <c r="Z2216" s="19" t="s">
        <v>17</v>
      </c>
      <c r="AA2216" s="20" t="s">
        <v>18</v>
      </c>
    </row>
    <row r="2217" spans="1:27" ht="16.2" x14ac:dyDescent="0.45">
      <c r="A2217" s="12"/>
      <c r="B2217" s="13"/>
      <c r="C2217" s="14"/>
      <c r="D2217" s="21" t="s">
        <v>19</v>
      </c>
      <c r="E2217" s="22"/>
      <c r="F2217" s="23"/>
      <c r="G2217" s="24" t="s">
        <v>20</v>
      </c>
      <c r="H2217" s="25" t="s">
        <v>21</v>
      </c>
      <c r="I2217" s="26" t="s">
        <v>22</v>
      </c>
      <c r="J2217" s="25" t="s">
        <v>23</v>
      </c>
      <c r="K2217" s="27" t="s">
        <v>8</v>
      </c>
      <c r="L2217" s="28" t="s">
        <v>24</v>
      </c>
      <c r="M2217" s="28" t="s">
        <v>25</v>
      </c>
      <c r="N2217" s="29" t="s">
        <v>20</v>
      </c>
      <c r="O2217" s="28" t="s">
        <v>26</v>
      </c>
      <c r="P2217" s="29" t="s">
        <v>27</v>
      </c>
      <c r="Q2217" s="30" t="s">
        <v>28</v>
      </c>
      <c r="R2217" s="28" t="s">
        <v>29</v>
      </c>
      <c r="S2217" s="31" t="s">
        <v>30</v>
      </c>
      <c r="T2217" s="32"/>
      <c r="U2217" s="28" t="s">
        <v>31</v>
      </c>
      <c r="V2217" s="33"/>
      <c r="W2217" s="33"/>
      <c r="X2217" s="33"/>
      <c r="Y2217" s="33"/>
      <c r="Z2217" s="33"/>
      <c r="AA2217" s="34"/>
    </row>
    <row r="2218" spans="1:27" x14ac:dyDescent="0.3">
      <c r="A2218" s="12"/>
      <c r="B2218" s="13"/>
      <c r="C2218" s="14"/>
      <c r="D2218" s="35"/>
      <c r="E2218" s="36"/>
      <c r="F2218" s="37"/>
      <c r="G2218" s="24"/>
      <c r="H2218" s="38"/>
      <c r="I2218" s="39"/>
      <c r="J2218" s="38"/>
      <c r="K2218" s="40"/>
      <c r="L2218" s="41"/>
      <c r="M2218" s="41"/>
      <c r="N2218" s="42"/>
      <c r="O2218" s="41"/>
      <c r="P2218" s="42"/>
      <c r="Q2218" s="43"/>
      <c r="R2218" s="41"/>
      <c r="S2218" s="30" t="s">
        <v>32</v>
      </c>
      <c r="T2218" s="30" t="s">
        <v>33</v>
      </c>
      <c r="U2218" s="41"/>
      <c r="V2218" s="33"/>
      <c r="W2218" s="33"/>
      <c r="X2218" s="33"/>
      <c r="Y2218" s="33"/>
      <c r="Z2218" s="33"/>
      <c r="AA2218" s="34"/>
    </row>
    <row r="2219" spans="1:27" x14ac:dyDescent="0.3">
      <c r="A2219" s="12"/>
      <c r="B2219" s="13"/>
      <c r="C2219" s="14"/>
      <c r="D2219" s="44" t="s">
        <v>34</v>
      </c>
      <c r="E2219" s="44" t="s">
        <v>35</v>
      </c>
      <c r="F2219" s="44" t="s">
        <v>36</v>
      </c>
      <c r="G2219" s="24"/>
      <c r="H2219" s="38"/>
      <c r="I2219" s="39"/>
      <c r="J2219" s="38"/>
      <c r="K2219" s="40"/>
      <c r="L2219" s="41"/>
      <c r="M2219" s="41"/>
      <c r="N2219" s="42"/>
      <c r="O2219" s="41"/>
      <c r="P2219" s="42"/>
      <c r="Q2219" s="43"/>
      <c r="R2219" s="41"/>
      <c r="S2219" s="43"/>
      <c r="T2219" s="43"/>
      <c r="U2219" s="41"/>
      <c r="V2219" s="33"/>
      <c r="W2219" s="33"/>
      <c r="X2219" s="33"/>
      <c r="Y2219" s="33"/>
      <c r="Z2219" s="33"/>
      <c r="AA2219" s="34"/>
    </row>
    <row r="2220" spans="1:27" x14ac:dyDescent="0.3">
      <c r="A2220" s="12"/>
      <c r="B2220" s="13"/>
      <c r="C2220" s="14"/>
      <c r="D2220" s="45"/>
      <c r="E2220" s="45"/>
      <c r="F2220" s="45"/>
      <c r="G2220" s="24"/>
      <c r="H2220" s="38"/>
      <c r="I2220" s="39"/>
      <c r="J2220" s="38"/>
      <c r="K2220" s="40"/>
      <c r="L2220" s="41"/>
      <c r="M2220" s="41"/>
      <c r="N2220" s="42"/>
      <c r="O2220" s="41"/>
      <c r="P2220" s="42"/>
      <c r="Q2220" s="43"/>
      <c r="R2220" s="41"/>
      <c r="S2220" s="43"/>
      <c r="T2220" s="43"/>
      <c r="U2220" s="41"/>
      <c r="V2220" s="33"/>
      <c r="W2220" s="33"/>
      <c r="X2220" s="33"/>
      <c r="Y2220" s="33"/>
      <c r="Z2220" s="33"/>
      <c r="AA2220" s="34"/>
    </row>
    <row r="2221" spans="1:27" x14ac:dyDescent="0.3">
      <c r="A2221" s="12"/>
      <c r="B2221" s="13"/>
      <c r="C2221" s="14"/>
      <c r="D2221" s="46"/>
      <c r="E2221" s="46"/>
      <c r="F2221" s="46"/>
      <c r="G2221" s="47"/>
      <c r="H2221" s="48"/>
      <c r="I2221" s="49"/>
      <c r="J2221" s="48"/>
      <c r="K2221" s="50"/>
      <c r="L2221" s="51"/>
      <c r="M2221" s="51"/>
      <c r="N2221" s="52"/>
      <c r="O2221" s="51"/>
      <c r="P2221" s="52"/>
      <c r="Q2221" s="53"/>
      <c r="R2221" s="51"/>
      <c r="S2221" s="53"/>
      <c r="T2221" s="53"/>
      <c r="U2221" s="51"/>
      <c r="V2221" s="54"/>
      <c r="W2221" s="54"/>
      <c r="X2221" s="54"/>
      <c r="Y2221" s="54"/>
      <c r="Z2221" s="54"/>
      <c r="AA2221" s="55"/>
    </row>
    <row r="2222" spans="1:27" ht="16.2" x14ac:dyDescent="0.45">
      <c r="A2222" s="56">
        <v>1</v>
      </c>
      <c r="B2222" s="57" t="s">
        <v>37</v>
      </c>
      <c r="C2222" s="57">
        <v>893</v>
      </c>
      <c r="D2222" s="58">
        <v>1</v>
      </c>
      <c r="E2222" s="58">
        <v>1</v>
      </c>
      <c r="F2222" s="59">
        <v>43</v>
      </c>
      <c r="G2222" s="58">
        <v>1</v>
      </c>
      <c r="H2222" s="60">
        <f t="shared" ref="H2222:H2223" si="164">(D2222*400)+(E2222*100)+(F2222)</f>
        <v>543</v>
      </c>
      <c r="I2222" s="61">
        <v>85</v>
      </c>
      <c r="J2222" s="62">
        <f t="shared" ref="J2222:J2223" si="165">(H2222*I2222)</f>
        <v>46155</v>
      </c>
      <c r="K2222" s="57"/>
      <c r="L2222" s="63"/>
      <c r="M2222" s="63"/>
      <c r="N2222" s="63"/>
      <c r="O2222" s="64"/>
      <c r="P2222" s="65"/>
      <c r="Q2222" s="66"/>
      <c r="R2222" s="66"/>
      <c r="S2222" s="67"/>
      <c r="T2222" s="67"/>
      <c r="U2222" s="68"/>
      <c r="V2222" s="69"/>
      <c r="W2222" s="70"/>
      <c r="X2222" s="63"/>
      <c r="Y2222" s="62">
        <f>(J2222)</f>
        <v>46155</v>
      </c>
      <c r="Z2222" s="60">
        <v>0.01</v>
      </c>
      <c r="AA2222" s="71">
        <f>Y2222*Z2222/100</f>
        <v>4.6154999999999999</v>
      </c>
    </row>
    <row r="2223" spans="1:27" ht="16.2" x14ac:dyDescent="0.45">
      <c r="A2223" s="56">
        <v>2</v>
      </c>
      <c r="B2223" s="57" t="s">
        <v>37</v>
      </c>
      <c r="C2223" s="57">
        <v>915</v>
      </c>
      <c r="D2223" s="58">
        <v>6</v>
      </c>
      <c r="E2223" s="58">
        <v>0</v>
      </c>
      <c r="F2223" s="59">
        <v>83</v>
      </c>
      <c r="G2223" s="58">
        <v>1</v>
      </c>
      <c r="H2223" s="60">
        <f t="shared" si="164"/>
        <v>2483</v>
      </c>
      <c r="I2223" s="61">
        <v>85</v>
      </c>
      <c r="J2223" s="62">
        <f t="shared" si="165"/>
        <v>211055</v>
      </c>
      <c r="K2223" s="57"/>
      <c r="L2223" s="63"/>
      <c r="M2223" s="63"/>
      <c r="N2223" s="63"/>
      <c r="O2223" s="64"/>
      <c r="P2223" s="65"/>
      <c r="Q2223" s="66"/>
      <c r="R2223" s="66"/>
      <c r="S2223" s="67"/>
      <c r="T2223" s="67"/>
      <c r="U2223" s="68"/>
      <c r="V2223" s="69"/>
      <c r="W2223" s="70"/>
      <c r="X2223" s="63"/>
      <c r="Y2223" s="62">
        <f>(J2223)</f>
        <v>211055</v>
      </c>
      <c r="Z2223" s="60">
        <v>0.01</v>
      </c>
      <c r="AA2223" s="71">
        <f>Y2223*Z2223/100</f>
        <v>21.105500000000003</v>
      </c>
    </row>
    <row r="2224" spans="1:27" ht="16.2" x14ac:dyDescent="0.45">
      <c r="A2224" s="76"/>
      <c r="B2224" s="76"/>
      <c r="C2224" s="77"/>
      <c r="D2224" s="77"/>
      <c r="E2224" s="77"/>
      <c r="F2224" s="77"/>
      <c r="G2224" s="77"/>
      <c r="H2224" s="78"/>
      <c r="I2224" s="79"/>
      <c r="J2224" s="80"/>
      <c r="K2224" s="81"/>
      <c r="L2224" s="82"/>
      <c r="M2224" s="82"/>
      <c r="N2224" s="82"/>
      <c r="O2224" s="83"/>
      <c r="P2224" s="84"/>
      <c r="Q2224" s="85"/>
      <c r="R2224" s="85"/>
      <c r="S2224" s="84"/>
      <c r="T2224" s="84"/>
      <c r="U2224" s="86"/>
      <c r="V2224" s="87"/>
      <c r="W2224" s="87"/>
      <c r="X2224" s="88"/>
      <c r="Y2224" s="89"/>
      <c r="Z2224" s="83"/>
      <c r="AA2224" s="90">
        <f>SUM(AA2222:AA2223)</f>
        <v>25.721000000000004</v>
      </c>
    </row>
    <row r="2225" spans="1:27" ht="16.2" x14ac:dyDescent="0.45">
      <c r="A2225" s="1"/>
      <c r="B2225" s="1"/>
      <c r="C2225" s="2"/>
      <c r="D2225" s="1"/>
      <c r="E2225" s="1"/>
      <c r="F2225" s="1"/>
      <c r="G2225" s="1"/>
      <c r="H2225" s="1"/>
      <c r="I2225" s="3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</row>
    <row r="2226" spans="1:27" ht="16.2" x14ac:dyDescent="0.45">
      <c r="A2226" s="91"/>
      <c r="B2226" s="92" t="s">
        <v>38</v>
      </c>
      <c r="C2226" s="93" t="s">
        <v>39</v>
      </c>
      <c r="D2226" s="93"/>
      <c r="E2226" s="94"/>
      <c r="F2226" s="95"/>
      <c r="G2226" s="95"/>
      <c r="H2226" s="92"/>
      <c r="I2226" s="92"/>
      <c r="J2226" s="92" t="s">
        <v>40</v>
      </c>
      <c r="K2226" s="92"/>
      <c r="L2226" s="92"/>
      <c r="M2226" s="92"/>
      <c r="N2226" s="92"/>
      <c r="O2226" s="96"/>
      <c r="P2226" s="96"/>
      <c r="Q2226" s="96"/>
      <c r="R2226" s="96"/>
      <c r="S2226" s="1"/>
      <c r="T2226" s="1"/>
      <c r="U2226" s="1"/>
      <c r="V2226" s="97" t="s">
        <v>41</v>
      </c>
      <c r="W2226" s="97"/>
      <c r="X2226" s="98"/>
      <c r="Y2226" s="99">
        <f>AA2224</f>
        <v>25.721000000000004</v>
      </c>
      <c r="Z2226" s="97" t="s">
        <v>42</v>
      </c>
      <c r="AA2226" s="1"/>
    </row>
    <row r="2227" spans="1:27" ht="16.2" x14ac:dyDescent="0.45">
      <c r="A2227" s="91"/>
      <c r="B2227" s="92"/>
      <c r="C2227" s="93"/>
      <c r="D2227" s="93"/>
      <c r="E2227" s="94"/>
      <c r="F2227" s="95"/>
      <c r="G2227" s="95"/>
      <c r="H2227" s="92"/>
      <c r="I2227" s="92"/>
      <c r="J2227" s="92" t="s">
        <v>43</v>
      </c>
      <c r="K2227" s="92"/>
      <c r="L2227" s="92"/>
      <c r="M2227" s="92"/>
      <c r="N2227" s="92"/>
      <c r="O2227" s="96"/>
      <c r="P2227" s="96"/>
      <c r="Q2227" s="96"/>
      <c r="R2227" s="96"/>
      <c r="S2227" s="1"/>
      <c r="T2227" s="1"/>
      <c r="U2227" s="1"/>
      <c r="V2227" s="100" t="s">
        <v>44</v>
      </c>
      <c r="W2227" s="100"/>
      <c r="X2227" s="100"/>
      <c r="Y2227" s="101">
        <f>Y2226*90%</f>
        <v>23.148900000000005</v>
      </c>
      <c r="Z2227" s="97" t="s">
        <v>42</v>
      </c>
      <c r="AA2227" s="1"/>
    </row>
    <row r="2228" spans="1:27" ht="16.2" x14ac:dyDescent="0.45">
      <c r="A2228" s="91"/>
      <c r="B2228" s="92"/>
      <c r="C2228" s="93"/>
      <c r="D2228" s="93"/>
      <c r="E2228" s="94"/>
      <c r="F2228" s="95"/>
      <c r="G2228" s="95"/>
      <c r="H2228" s="92"/>
      <c r="I2228" s="92"/>
      <c r="J2228" s="92" t="s">
        <v>45</v>
      </c>
      <c r="K2228" s="92"/>
      <c r="L2228" s="92"/>
      <c r="M2228" s="92"/>
      <c r="N2228" s="92"/>
      <c r="O2228" s="96"/>
      <c r="P2228" s="96"/>
      <c r="Q2228" s="96"/>
      <c r="R2228" s="92"/>
      <c r="S2228" s="1"/>
      <c r="T2228" s="1"/>
      <c r="U2228" s="1"/>
      <c r="V2228" s="91" t="s">
        <v>46</v>
      </c>
      <c r="W2228" s="91"/>
      <c r="X2228" s="91"/>
      <c r="Y2228" s="101">
        <f>Y2226-Y2227</f>
        <v>2.5720999999999989</v>
      </c>
      <c r="Z2228" s="97" t="s">
        <v>42</v>
      </c>
      <c r="AA2228" s="91"/>
    </row>
    <row r="2229" spans="1:27" ht="16.2" x14ac:dyDescent="0.45">
      <c r="A2229" s="91"/>
      <c r="B2229" s="92"/>
      <c r="C2229" s="93"/>
      <c r="D2229" s="93"/>
      <c r="E2229" s="94"/>
      <c r="F2229" s="95"/>
      <c r="G2229" s="95"/>
      <c r="H2229" s="92"/>
      <c r="I2229" s="94"/>
      <c r="J2229" s="92" t="s">
        <v>47</v>
      </c>
      <c r="K2229" s="94"/>
      <c r="L2229" s="94"/>
      <c r="M2229" s="94"/>
      <c r="N2229" s="94"/>
      <c r="O2229" s="96"/>
      <c r="P2229" s="96"/>
      <c r="Q2229" s="96"/>
      <c r="R2229" s="92"/>
      <c r="S2229" s="1"/>
      <c r="T2229" s="1"/>
      <c r="U2229" s="1"/>
      <c r="V2229" s="1"/>
      <c r="W2229" s="1"/>
      <c r="X2229" s="91"/>
      <c r="Y2229" s="91"/>
      <c r="Z2229" s="91"/>
      <c r="AA2229" s="91"/>
    </row>
    <row r="2230" spans="1:27" ht="16.2" x14ac:dyDescent="0.45">
      <c r="A2230" s="98"/>
      <c r="B2230" s="94"/>
      <c r="C2230" s="102"/>
      <c r="D2230" s="94"/>
      <c r="E2230" s="94"/>
      <c r="F2230" s="95"/>
      <c r="G2230" s="95"/>
      <c r="H2230" s="103"/>
      <c r="I2230" s="94"/>
      <c r="J2230" s="103" t="s">
        <v>48</v>
      </c>
      <c r="K2230" s="94"/>
      <c r="L2230" s="94"/>
      <c r="M2230" s="94"/>
      <c r="N2230" s="94"/>
      <c r="O2230" s="95"/>
      <c r="P2230" s="95"/>
      <c r="Q2230" s="95"/>
      <c r="R2230" s="95"/>
      <c r="S2230" s="4"/>
      <c r="T2230" s="4"/>
      <c r="U2230" s="4"/>
      <c r="V2230" s="4"/>
      <c r="W2230" s="4"/>
      <c r="X2230" s="4"/>
      <c r="Y2230" s="4"/>
      <c r="Z2230" s="4"/>
      <c r="AA2230" s="4"/>
    </row>
    <row r="2231" spans="1:27" ht="24" x14ac:dyDescent="0.65">
      <c r="A2231" s="104"/>
      <c r="B2231" s="104"/>
      <c r="C2231" s="104"/>
      <c r="D2231" s="104"/>
      <c r="E2231" s="104"/>
      <c r="F2231" s="104"/>
      <c r="G2231" s="104"/>
      <c r="H2231" s="104"/>
      <c r="I2231" s="104"/>
      <c r="J2231" s="104"/>
      <c r="K2231" s="104"/>
      <c r="L2231" s="104"/>
      <c r="M2231" s="104"/>
      <c r="N2231" s="104"/>
      <c r="O2231" s="104"/>
      <c r="P2231" s="104"/>
      <c r="Q2231" s="104"/>
      <c r="R2231" s="104"/>
      <c r="S2231" s="104"/>
      <c r="T2231" s="104"/>
      <c r="U2231" s="104"/>
      <c r="V2231" s="104"/>
      <c r="W2231" s="104"/>
      <c r="X2231" s="104"/>
      <c r="Y2231" s="104"/>
      <c r="Z2231" s="104"/>
      <c r="AA2231" s="104"/>
    </row>
    <row r="2232" spans="1:27" ht="24" x14ac:dyDescent="0.65">
      <c r="A2232" s="104"/>
      <c r="B2232" s="104"/>
      <c r="C2232" s="104"/>
      <c r="D2232" s="104"/>
      <c r="E2232" s="104"/>
      <c r="F2232" s="104"/>
      <c r="G2232" s="104"/>
      <c r="H2232" s="104"/>
      <c r="I2232" s="104"/>
      <c r="J2232" s="104"/>
      <c r="K2232" s="104"/>
      <c r="L2232" s="104"/>
      <c r="M2232" s="104"/>
      <c r="N2232" s="104"/>
      <c r="O2232" s="104"/>
      <c r="P2232" s="104"/>
      <c r="Q2232" s="104"/>
      <c r="R2232" s="104"/>
      <c r="S2232" s="104"/>
      <c r="T2232" s="104"/>
      <c r="U2232" s="104"/>
      <c r="V2232" s="104"/>
      <c r="W2232" s="104"/>
      <c r="X2232" s="104"/>
      <c r="Y2232" s="104"/>
      <c r="Z2232" s="104"/>
      <c r="AA2232" s="104"/>
    </row>
    <row r="2233" spans="1:27" ht="16.2" x14ac:dyDescent="0.45">
      <c r="A2233" s="4"/>
      <c r="B2233" s="4"/>
      <c r="C2233" s="105"/>
      <c r="D2233" s="4"/>
      <c r="E2233" s="4"/>
      <c r="F2233" s="4"/>
      <c r="G2233" s="4"/>
      <c r="H2233" s="4"/>
      <c r="I2233" s="106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</row>
    <row r="2234" spans="1:27" ht="16.2" x14ac:dyDescent="0.45">
      <c r="A2234" s="4"/>
      <c r="B2234" s="4"/>
      <c r="C2234" s="105"/>
      <c r="D2234" s="4"/>
      <c r="E2234" s="4"/>
      <c r="F2234" s="4"/>
      <c r="G2234" s="4"/>
      <c r="H2234" s="4"/>
      <c r="I2234" s="106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</row>
    <row r="2235" spans="1:27" ht="16.2" x14ac:dyDescent="0.45">
      <c r="A2235" s="4"/>
      <c r="B2235" s="4"/>
      <c r="C2235" s="105"/>
      <c r="D2235" s="4"/>
      <c r="E2235" s="4"/>
      <c r="F2235" s="4"/>
      <c r="G2235" s="4"/>
      <c r="H2235" s="4"/>
      <c r="I2235" s="106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</row>
    <row r="2236" spans="1:27" ht="16.2" x14ac:dyDescent="0.45">
      <c r="A2236" s="4"/>
      <c r="B2236" s="4"/>
      <c r="C2236" s="105"/>
      <c r="D2236" s="4"/>
      <c r="E2236" s="4"/>
      <c r="F2236" s="4"/>
      <c r="G2236" s="4"/>
      <c r="H2236" s="4"/>
      <c r="I2236" s="106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</row>
    <row r="2237" spans="1:27" ht="16.2" x14ac:dyDescent="0.45">
      <c r="A2237" s="4"/>
      <c r="B2237" s="4"/>
      <c r="C2237" s="105"/>
      <c r="D2237" s="4"/>
      <c r="E2237" s="4"/>
      <c r="F2237" s="4"/>
      <c r="G2237" s="4"/>
      <c r="H2237" s="4"/>
      <c r="I2237" s="106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</row>
    <row r="2238" spans="1:27" ht="16.2" x14ac:dyDescent="0.45">
      <c r="A2238" s="4"/>
      <c r="B2238" s="4"/>
      <c r="C2238" s="105"/>
      <c r="D2238" s="4"/>
      <c r="E2238" s="4"/>
      <c r="F2238" s="4"/>
      <c r="G2238" s="4"/>
      <c r="H2238" s="4"/>
      <c r="I2238" s="106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 t="s">
        <v>51</v>
      </c>
    </row>
    <row r="2239" spans="1:27" ht="18" x14ac:dyDescent="0.5">
      <c r="A2239" s="4"/>
      <c r="B2239" s="4"/>
      <c r="C2239" s="105"/>
      <c r="D2239" s="4"/>
      <c r="E2239" s="4"/>
      <c r="F2239" s="4"/>
      <c r="G2239" s="4"/>
      <c r="H2239" s="4"/>
      <c r="I2239" s="106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5" t="s">
        <v>0</v>
      </c>
    </row>
    <row r="2240" spans="1:27" ht="24" x14ac:dyDescent="0.65">
      <c r="A2240" s="6" t="s">
        <v>1</v>
      </c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</row>
    <row r="2241" spans="1:27" ht="24" x14ac:dyDescent="0.65">
      <c r="A2241" s="6" t="s">
        <v>2</v>
      </c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</row>
    <row r="2242" spans="1:27" ht="24" x14ac:dyDescent="0.65">
      <c r="A2242" s="7"/>
      <c r="B2242" s="8" t="s">
        <v>3</v>
      </c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9" t="s">
        <v>218</v>
      </c>
      <c r="N2242" s="9"/>
      <c r="O2242" s="9"/>
      <c r="P2242" s="9"/>
      <c r="Q2242" s="10" t="s">
        <v>129</v>
      </c>
      <c r="R2242" s="10"/>
      <c r="S2242" s="10" t="s">
        <v>130</v>
      </c>
      <c r="T2242" s="10"/>
      <c r="U2242" s="11" t="s">
        <v>7</v>
      </c>
      <c r="V2242" s="11"/>
      <c r="W2242" s="11"/>
      <c r="X2242" s="11"/>
      <c r="Y2242" s="11"/>
      <c r="Z2242" s="11"/>
      <c r="AA2242" s="11"/>
    </row>
    <row r="2243" spans="1:27" ht="18" x14ac:dyDescent="0.5">
      <c r="A2243" s="12" t="s">
        <v>8</v>
      </c>
      <c r="B2243" s="13" t="s">
        <v>9</v>
      </c>
      <c r="C2243" s="14" t="s">
        <v>10</v>
      </c>
      <c r="D2243" s="15" t="s">
        <v>11</v>
      </c>
      <c r="E2243" s="15"/>
      <c r="F2243" s="15"/>
      <c r="G2243" s="15"/>
      <c r="H2243" s="15"/>
      <c r="I2243" s="15"/>
      <c r="J2243" s="15"/>
      <c r="K2243" s="16" t="s">
        <v>12</v>
      </c>
      <c r="L2243" s="17"/>
      <c r="M2243" s="17"/>
      <c r="N2243" s="17"/>
      <c r="O2243" s="17"/>
      <c r="P2243" s="17"/>
      <c r="Q2243" s="17"/>
      <c r="R2243" s="17"/>
      <c r="S2243" s="17"/>
      <c r="T2243" s="17"/>
      <c r="U2243" s="18"/>
      <c r="V2243" s="19" t="s">
        <v>13</v>
      </c>
      <c r="W2243" s="19" t="s">
        <v>14</v>
      </c>
      <c r="X2243" s="19" t="s">
        <v>15</v>
      </c>
      <c r="Y2243" s="19" t="s">
        <v>16</v>
      </c>
      <c r="Z2243" s="19" t="s">
        <v>17</v>
      </c>
      <c r="AA2243" s="20" t="s">
        <v>18</v>
      </c>
    </row>
    <row r="2244" spans="1:27" ht="16.2" x14ac:dyDescent="0.45">
      <c r="A2244" s="12"/>
      <c r="B2244" s="13"/>
      <c r="C2244" s="14"/>
      <c r="D2244" s="21" t="s">
        <v>19</v>
      </c>
      <c r="E2244" s="22"/>
      <c r="F2244" s="23"/>
      <c r="G2244" s="24" t="s">
        <v>20</v>
      </c>
      <c r="H2244" s="25" t="s">
        <v>21</v>
      </c>
      <c r="I2244" s="26" t="s">
        <v>22</v>
      </c>
      <c r="J2244" s="25" t="s">
        <v>23</v>
      </c>
      <c r="K2244" s="27" t="s">
        <v>8</v>
      </c>
      <c r="L2244" s="28" t="s">
        <v>24</v>
      </c>
      <c r="M2244" s="28" t="s">
        <v>25</v>
      </c>
      <c r="N2244" s="29" t="s">
        <v>20</v>
      </c>
      <c r="O2244" s="28" t="s">
        <v>26</v>
      </c>
      <c r="P2244" s="29" t="s">
        <v>27</v>
      </c>
      <c r="Q2244" s="30" t="s">
        <v>28</v>
      </c>
      <c r="R2244" s="28" t="s">
        <v>29</v>
      </c>
      <c r="S2244" s="31" t="s">
        <v>30</v>
      </c>
      <c r="T2244" s="32"/>
      <c r="U2244" s="28" t="s">
        <v>31</v>
      </c>
      <c r="V2244" s="33"/>
      <c r="W2244" s="33"/>
      <c r="X2244" s="33"/>
      <c r="Y2244" s="33"/>
      <c r="Z2244" s="33"/>
      <c r="AA2244" s="34"/>
    </row>
    <row r="2245" spans="1:27" x14ac:dyDescent="0.3">
      <c r="A2245" s="12"/>
      <c r="B2245" s="13"/>
      <c r="C2245" s="14"/>
      <c r="D2245" s="35"/>
      <c r="E2245" s="36"/>
      <c r="F2245" s="37"/>
      <c r="G2245" s="24"/>
      <c r="H2245" s="38"/>
      <c r="I2245" s="39"/>
      <c r="J2245" s="38"/>
      <c r="K2245" s="40"/>
      <c r="L2245" s="41"/>
      <c r="M2245" s="41"/>
      <c r="N2245" s="42"/>
      <c r="O2245" s="41"/>
      <c r="P2245" s="42"/>
      <c r="Q2245" s="43"/>
      <c r="R2245" s="41"/>
      <c r="S2245" s="30" t="s">
        <v>32</v>
      </c>
      <c r="T2245" s="30" t="s">
        <v>33</v>
      </c>
      <c r="U2245" s="41"/>
      <c r="V2245" s="33"/>
      <c r="W2245" s="33"/>
      <c r="X2245" s="33"/>
      <c r="Y2245" s="33"/>
      <c r="Z2245" s="33"/>
      <c r="AA2245" s="34"/>
    </row>
    <row r="2246" spans="1:27" x14ac:dyDescent="0.3">
      <c r="A2246" s="12"/>
      <c r="B2246" s="13"/>
      <c r="C2246" s="14"/>
      <c r="D2246" s="44" t="s">
        <v>34</v>
      </c>
      <c r="E2246" s="44" t="s">
        <v>35</v>
      </c>
      <c r="F2246" s="44" t="s">
        <v>36</v>
      </c>
      <c r="G2246" s="24"/>
      <c r="H2246" s="38"/>
      <c r="I2246" s="39"/>
      <c r="J2246" s="38"/>
      <c r="K2246" s="40"/>
      <c r="L2246" s="41"/>
      <c r="M2246" s="41"/>
      <c r="N2246" s="42"/>
      <c r="O2246" s="41"/>
      <c r="P2246" s="42"/>
      <c r="Q2246" s="43"/>
      <c r="R2246" s="41"/>
      <c r="S2246" s="43"/>
      <c r="T2246" s="43"/>
      <c r="U2246" s="41"/>
      <c r="V2246" s="33"/>
      <c r="W2246" s="33"/>
      <c r="X2246" s="33"/>
      <c r="Y2246" s="33"/>
      <c r="Z2246" s="33"/>
      <c r="AA2246" s="34"/>
    </row>
    <row r="2247" spans="1:27" x14ac:dyDescent="0.3">
      <c r="A2247" s="12"/>
      <c r="B2247" s="13"/>
      <c r="C2247" s="14"/>
      <c r="D2247" s="45"/>
      <c r="E2247" s="45"/>
      <c r="F2247" s="45"/>
      <c r="G2247" s="24"/>
      <c r="H2247" s="38"/>
      <c r="I2247" s="39"/>
      <c r="J2247" s="38"/>
      <c r="K2247" s="40"/>
      <c r="L2247" s="41"/>
      <c r="M2247" s="41"/>
      <c r="N2247" s="42"/>
      <c r="O2247" s="41"/>
      <c r="P2247" s="42"/>
      <c r="Q2247" s="43"/>
      <c r="R2247" s="41"/>
      <c r="S2247" s="43"/>
      <c r="T2247" s="43"/>
      <c r="U2247" s="41"/>
      <c r="V2247" s="33"/>
      <c r="W2247" s="33"/>
      <c r="X2247" s="33"/>
      <c r="Y2247" s="33"/>
      <c r="Z2247" s="33"/>
      <c r="AA2247" s="34"/>
    </row>
    <row r="2248" spans="1:27" x14ac:dyDescent="0.3">
      <c r="A2248" s="12"/>
      <c r="B2248" s="13"/>
      <c r="C2248" s="14"/>
      <c r="D2248" s="46"/>
      <c r="E2248" s="46"/>
      <c r="F2248" s="46"/>
      <c r="G2248" s="47"/>
      <c r="H2248" s="48"/>
      <c r="I2248" s="49"/>
      <c r="J2248" s="48"/>
      <c r="K2248" s="50"/>
      <c r="L2248" s="51"/>
      <c r="M2248" s="51"/>
      <c r="N2248" s="52"/>
      <c r="O2248" s="51"/>
      <c r="P2248" s="52"/>
      <c r="Q2248" s="53"/>
      <c r="R2248" s="51"/>
      <c r="S2248" s="53"/>
      <c r="T2248" s="53"/>
      <c r="U2248" s="51"/>
      <c r="V2248" s="54"/>
      <c r="W2248" s="54"/>
      <c r="X2248" s="54"/>
      <c r="Y2248" s="54"/>
      <c r="Z2248" s="54"/>
      <c r="AA2248" s="55"/>
    </row>
    <row r="2249" spans="1:27" ht="16.2" x14ac:dyDescent="0.45">
      <c r="A2249" s="56">
        <v>1</v>
      </c>
      <c r="B2249" s="57" t="s">
        <v>37</v>
      </c>
      <c r="C2249" s="57">
        <v>894</v>
      </c>
      <c r="D2249" s="58">
        <v>3</v>
      </c>
      <c r="E2249" s="58">
        <v>3</v>
      </c>
      <c r="F2249" s="59">
        <v>3</v>
      </c>
      <c r="G2249" s="58">
        <v>1</v>
      </c>
      <c r="H2249" s="60">
        <f t="shared" ref="H2249" si="166">(D2249*400)+(E2249*100)+(F2249)</f>
        <v>1503</v>
      </c>
      <c r="I2249" s="61">
        <v>85</v>
      </c>
      <c r="J2249" s="62">
        <f t="shared" ref="J2249" si="167">(H2249*I2249)</f>
        <v>127755</v>
      </c>
      <c r="K2249" s="57"/>
      <c r="L2249" s="63"/>
      <c r="M2249" s="63"/>
      <c r="N2249" s="63"/>
      <c r="O2249" s="64"/>
      <c r="P2249" s="65"/>
      <c r="Q2249" s="66"/>
      <c r="R2249" s="66"/>
      <c r="S2249" s="67"/>
      <c r="T2249" s="67"/>
      <c r="U2249" s="68"/>
      <c r="V2249" s="69"/>
      <c r="W2249" s="70"/>
      <c r="X2249" s="63"/>
      <c r="Y2249" s="62">
        <f>(J2249)</f>
        <v>127755</v>
      </c>
      <c r="Z2249" s="60">
        <v>0.01</v>
      </c>
      <c r="AA2249" s="71">
        <f>Y2249*Z2249/100</f>
        <v>12.775499999999999</v>
      </c>
    </row>
    <row r="2250" spans="1:27" ht="16.2" x14ac:dyDescent="0.45">
      <c r="A2250" s="57"/>
      <c r="B2250" s="57"/>
      <c r="C2250" s="57"/>
      <c r="D2250" s="58"/>
      <c r="E2250" s="58"/>
      <c r="F2250" s="59"/>
      <c r="G2250" s="58"/>
      <c r="H2250" s="72"/>
      <c r="I2250" s="61"/>
      <c r="J2250" s="62"/>
      <c r="K2250" s="57"/>
      <c r="L2250" s="63"/>
      <c r="M2250" s="63"/>
      <c r="N2250" s="63"/>
      <c r="O2250" s="64"/>
      <c r="P2250" s="73"/>
      <c r="Q2250" s="66"/>
      <c r="R2250" s="66"/>
      <c r="S2250" s="67"/>
      <c r="T2250" s="67"/>
      <c r="U2250" s="68"/>
      <c r="V2250" s="74"/>
      <c r="W2250" s="75"/>
      <c r="X2250" s="63"/>
      <c r="Y2250" s="62"/>
      <c r="Z2250" s="60"/>
      <c r="AA2250" s="71"/>
    </row>
    <row r="2251" spans="1:27" ht="16.2" x14ac:dyDescent="0.45">
      <c r="A2251" s="76"/>
      <c r="B2251" s="76"/>
      <c r="C2251" s="77"/>
      <c r="D2251" s="77"/>
      <c r="E2251" s="77"/>
      <c r="F2251" s="77"/>
      <c r="G2251" s="77"/>
      <c r="H2251" s="78"/>
      <c r="I2251" s="79"/>
      <c r="J2251" s="80"/>
      <c r="K2251" s="81"/>
      <c r="L2251" s="82"/>
      <c r="M2251" s="82"/>
      <c r="N2251" s="82"/>
      <c r="O2251" s="83"/>
      <c r="P2251" s="84"/>
      <c r="Q2251" s="85"/>
      <c r="R2251" s="85"/>
      <c r="S2251" s="84"/>
      <c r="T2251" s="84"/>
      <c r="U2251" s="86"/>
      <c r="V2251" s="87"/>
      <c r="W2251" s="87"/>
      <c r="X2251" s="88"/>
      <c r="Y2251" s="89"/>
      <c r="Z2251" s="83"/>
      <c r="AA2251" s="90">
        <f>SUM(AA2249:AA2250)</f>
        <v>12.775499999999999</v>
      </c>
    </row>
    <row r="2252" spans="1:27" ht="16.2" x14ac:dyDescent="0.45">
      <c r="A2252" s="1"/>
      <c r="B2252" s="1"/>
      <c r="C2252" s="2"/>
      <c r="D2252" s="1"/>
      <c r="E2252" s="1"/>
      <c r="F2252" s="1"/>
      <c r="G2252" s="1"/>
      <c r="H2252" s="1"/>
      <c r="I2252" s="3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</row>
    <row r="2253" spans="1:27" ht="16.2" x14ac:dyDescent="0.45">
      <c r="A2253" s="91"/>
      <c r="B2253" s="92" t="s">
        <v>38</v>
      </c>
      <c r="C2253" s="93" t="s">
        <v>39</v>
      </c>
      <c r="D2253" s="93"/>
      <c r="E2253" s="94"/>
      <c r="F2253" s="95"/>
      <c r="G2253" s="95"/>
      <c r="H2253" s="92"/>
      <c r="I2253" s="92"/>
      <c r="J2253" s="92" t="s">
        <v>40</v>
      </c>
      <c r="K2253" s="92"/>
      <c r="L2253" s="92"/>
      <c r="M2253" s="92"/>
      <c r="N2253" s="92"/>
      <c r="O2253" s="96"/>
      <c r="P2253" s="96"/>
      <c r="Q2253" s="96"/>
      <c r="R2253" s="96"/>
      <c r="S2253" s="1"/>
      <c r="T2253" s="1"/>
      <c r="U2253" s="1"/>
      <c r="V2253" s="97" t="s">
        <v>41</v>
      </c>
      <c r="W2253" s="97"/>
      <c r="X2253" s="98"/>
      <c r="Y2253" s="99">
        <f>AA2251</f>
        <v>12.775499999999999</v>
      </c>
      <c r="Z2253" s="97" t="s">
        <v>42</v>
      </c>
      <c r="AA2253" s="1"/>
    </row>
    <row r="2254" spans="1:27" ht="16.2" x14ac:dyDescent="0.45">
      <c r="A2254" s="91"/>
      <c r="B2254" s="92"/>
      <c r="C2254" s="93"/>
      <c r="D2254" s="93"/>
      <c r="E2254" s="94"/>
      <c r="F2254" s="95"/>
      <c r="G2254" s="95"/>
      <c r="H2254" s="92"/>
      <c r="I2254" s="92"/>
      <c r="J2254" s="92" t="s">
        <v>43</v>
      </c>
      <c r="K2254" s="92"/>
      <c r="L2254" s="92"/>
      <c r="M2254" s="92"/>
      <c r="N2254" s="92"/>
      <c r="O2254" s="96"/>
      <c r="P2254" s="96"/>
      <c r="Q2254" s="96"/>
      <c r="R2254" s="96"/>
      <c r="S2254" s="1"/>
      <c r="T2254" s="1"/>
      <c r="U2254" s="1"/>
      <c r="V2254" s="100" t="s">
        <v>44</v>
      </c>
      <c r="W2254" s="100"/>
      <c r="X2254" s="100"/>
      <c r="Y2254" s="101">
        <f>Y2253*90%</f>
        <v>11.497949999999999</v>
      </c>
      <c r="Z2254" s="97" t="s">
        <v>42</v>
      </c>
      <c r="AA2254" s="1"/>
    </row>
    <row r="2255" spans="1:27" ht="16.2" x14ac:dyDescent="0.45">
      <c r="A2255" s="91"/>
      <c r="B2255" s="92"/>
      <c r="C2255" s="93"/>
      <c r="D2255" s="93"/>
      <c r="E2255" s="94"/>
      <c r="F2255" s="95"/>
      <c r="G2255" s="95"/>
      <c r="H2255" s="92"/>
      <c r="I2255" s="92"/>
      <c r="J2255" s="92" t="s">
        <v>45</v>
      </c>
      <c r="K2255" s="92"/>
      <c r="L2255" s="92"/>
      <c r="M2255" s="92"/>
      <c r="N2255" s="92"/>
      <c r="O2255" s="96"/>
      <c r="P2255" s="96"/>
      <c r="Q2255" s="96"/>
      <c r="R2255" s="92"/>
      <c r="S2255" s="1"/>
      <c r="T2255" s="1"/>
      <c r="U2255" s="1"/>
      <c r="V2255" s="91" t="s">
        <v>46</v>
      </c>
      <c r="W2255" s="91"/>
      <c r="X2255" s="91"/>
      <c r="Y2255" s="101">
        <f>Y2253-Y2254</f>
        <v>1.2775499999999997</v>
      </c>
      <c r="Z2255" s="97" t="s">
        <v>42</v>
      </c>
      <c r="AA2255" s="91"/>
    </row>
    <row r="2256" spans="1:27" ht="16.2" x14ac:dyDescent="0.45">
      <c r="A2256" s="91"/>
      <c r="B2256" s="92"/>
      <c r="C2256" s="93"/>
      <c r="D2256" s="93"/>
      <c r="E2256" s="94"/>
      <c r="F2256" s="95"/>
      <c r="G2256" s="95"/>
      <c r="H2256" s="92"/>
      <c r="I2256" s="94"/>
      <c r="J2256" s="92" t="s">
        <v>47</v>
      </c>
      <c r="K2256" s="94"/>
      <c r="L2256" s="94"/>
      <c r="M2256" s="94"/>
      <c r="N2256" s="94"/>
      <c r="O2256" s="96"/>
      <c r="P2256" s="96"/>
      <c r="Q2256" s="96"/>
      <c r="R2256" s="92"/>
      <c r="S2256" s="1"/>
      <c r="T2256" s="1"/>
      <c r="U2256" s="1"/>
      <c r="V2256" s="1"/>
      <c r="W2256" s="1"/>
      <c r="X2256" s="91"/>
      <c r="Y2256" s="91"/>
      <c r="Z2256" s="91"/>
      <c r="AA2256" s="91"/>
    </row>
    <row r="2257" spans="1:27" ht="16.2" x14ac:dyDescent="0.45">
      <c r="A2257" s="98"/>
      <c r="B2257" s="94"/>
      <c r="C2257" s="102"/>
      <c r="D2257" s="94"/>
      <c r="E2257" s="94"/>
      <c r="F2257" s="95"/>
      <c r="G2257" s="95"/>
      <c r="H2257" s="103"/>
      <c r="I2257" s="94"/>
      <c r="J2257" s="103" t="s">
        <v>48</v>
      </c>
      <c r="K2257" s="94"/>
      <c r="L2257" s="94"/>
      <c r="M2257" s="94"/>
      <c r="N2257" s="94"/>
      <c r="O2257" s="95"/>
      <c r="P2257" s="95"/>
      <c r="Q2257" s="95"/>
      <c r="R2257" s="95"/>
      <c r="S2257" s="4"/>
      <c r="T2257" s="4"/>
      <c r="U2257" s="4"/>
      <c r="V2257" s="4"/>
      <c r="W2257" s="4"/>
      <c r="X2257" s="4"/>
      <c r="Y2257" s="4"/>
      <c r="Z2257" s="4"/>
      <c r="AA2257" s="4"/>
    </row>
    <row r="2258" spans="1:27" ht="24" x14ac:dyDescent="0.65">
      <c r="A2258" s="104"/>
      <c r="B2258" s="104"/>
      <c r="C2258" s="104"/>
      <c r="D2258" s="104"/>
      <c r="E2258" s="104"/>
      <c r="F2258" s="104"/>
      <c r="G2258" s="104"/>
      <c r="H2258" s="104"/>
      <c r="I2258" s="104"/>
      <c r="J2258" s="104"/>
      <c r="K2258" s="104"/>
      <c r="L2258" s="104"/>
      <c r="M2258" s="104"/>
      <c r="N2258" s="104"/>
      <c r="O2258" s="104"/>
      <c r="P2258" s="104"/>
      <c r="Q2258" s="104"/>
      <c r="R2258" s="104"/>
      <c r="S2258" s="104"/>
      <c r="T2258" s="104"/>
      <c r="U2258" s="104"/>
      <c r="V2258" s="104"/>
      <c r="W2258" s="104"/>
      <c r="X2258" s="104"/>
      <c r="Y2258" s="104"/>
      <c r="Z2258" s="104"/>
      <c r="AA2258" s="104"/>
    </row>
    <row r="2259" spans="1:27" ht="24" x14ac:dyDescent="0.65">
      <c r="A2259" s="104"/>
      <c r="B2259" s="104"/>
      <c r="C2259" s="104"/>
      <c r="D2259" s="104"/>
      <c r="E2259" s="104"/>
      <c r="F2259" s="104"/>
      <c r="G2259" s="104"/>
      <c r="H2259" s="104"/>
      <c r="I2259" s="104"/>
      <c r="J2259" s="104"/>
      <c r="K2259" s="104"/>
      <c r="L2259" s="104"/>
      <c r="M2259" s="104"/>
      <c r="N2259" s="104"/>
      <c r="O2259" s="104"/>
      <c r="P2259" s="104"/>
      <c r="Q2259" s="104"/>
      <c r="R2259" s="104"/>
      <c r="S2259" s="104"/>
      <c r="T2259" s="104"/>
      <c r="U2259" s="104"/>
      <c r="V2259" s="104"/>
      <c r="W2259" s="104"/>
      <c r="X2259" s="104"/>
      <c r="Y2259" s="104"/>
      <c r="Z2259" s="104"/>
      <c r="AA2259" s="104"/>
    </row>
    <row r="2260" spans="1:27" ht="16.2" x14ac:dyDescent="0.45">
      <c r="A2260" s="4"/>
      <c r="B2260" s="4"/>
      <c r="C2260" s="105"/>
      <c r="D2260" s="4"/>
      <c r="E2260" s="4"/>
      <c r="F2260" s="4"/>
      <c r="G2260" s="4"/>
      <c r="H2260" s="4"/>
      <c r="I2260" s="106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</row>
    <row r="2261" spans="1:27" ht="16.2" x14ac:dyDescent="0.45">
      <c r="A2261" s="4"/>
      <c r="B2261" s="4"/>
      <c r="C2261" s="105"/>
      <c r="D2261" s="4"/>
      <c r="E2261" s="4"/>
      <c r="F2261" s="4"/>
      <c r="G2261" s="4"/>
      <c r="H2261" s="4"/>
      <c r="I2261" s="106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</row>
    <row r="2262" spans="1:27" ht="16.2" x14ac:dyDescent="0.45">
      <c r="A2262" s="4"/>
      <c r="B2262" s="4"/>
      <c r="C2262" s="105"/>
      <c r="D2262" s="4"/>
      <c r="E2262" s="4"/>
      <c r="F2262" s="4"/>
      <c r="G2262" s="4"/>
      <c r="H2262" s="4"/>
      <c r="I2262" s="106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</row>
    <row r="2263" spans="1:27" ht="16.2" x14ac:dyDescent="0.45">
      <c r="A2263" s="4"/>
      <c r="B2263" s="4"/>
      <c r="C2263" s="105"/>
      <c r="D2263" s="4"/>
      <c r="E2263" s="4"/>
      <c r="F2263" s="4"/>
      <c r="G2263" s="4"/>
      <c r="H2263" s="4"/>
      <c r="I2263" s="106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</row>
    <row r="2264" spans="1:27" ht="16.2" x14ac:dyDescent="0.45">
      <c r="A2264" s="4"/>
      <c r="B2264" s="4"/>
      <c r="C2264" s="105"/>
      <c r="D2264" s="4"/>
      <c r="E2264" s="4"/>
      <c r="F2264" s="4"/>
      <c r="G2264" s="4"/>
      <c r="H2264" s="4"/>
      <c r="I2264" s="106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</row>
    <row r="2265" spans="1:27" ht="16.2" x14ac:dyDescent="0.45">
      <c r="A2265" s="4"/>
      <c r="B2265" s="4"/>
      <c r="C2265" s="105"/>
      <c r="D2265" s="4"/>
      <c r="E2265" s="4"/>
      <c r="F2265" s="4"/>
      <c r="G2265" s="4"/>
      <c r="H2265" s="4"/>
      <c r="I2265" s="106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 t="s">
        <v>51</v>
      </c>
    </row>
    <row r="2266" spans="1:27" ht="18" x14ac:dyDescent="0.5">
      <c r="A2266" s="4"/>
      <c r="B2266" s="4"/>
      <c r="C2266" s="105"/>
      <c r="D2266" s="4"/>
      <c r="E2266" s="4"/>
      <c r="F2266" s="4"/>
      <c r="G2266" s="4"/>
      <c r="H2266" s="4"/>
      <c r="I2266" s="106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5" t="s">
        <v>0</v>
      </c>
    </row>
    <row r="2267" spans="1:27" ht="24" x14ac:dyDescent="0.65">
      <c r="A2267" s="6" t="s">
        <v>1</v>
      </c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</row>
    <row r="2268" spans="1:27" ht="24" x14ac:dyDescent="0.65">
      <c r="A2268" s="6" t="s">
        <v>2</v>
      </c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</row>
    <row r="2269" spans="1:27" ht="24" x14ac:dyDescent="0.65">
      <c r="A2269" s="7"/>
      <c r="B2269" s="8" t="s">
        <v>3</v>
      </c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9" t="s">
        <v>219</v>
      </c>
      <c r="N2269" s="9"/>
      <c r="O2269" s="9"/>
      <c r="P2269" s="9"/>
      <c r="Q2269" s="10" t="s">
        <v>129</v>
      </c>
      <c r="R2269" s="10"/>
      <c r="S2269" s="10" t="s">
        <v>130</v>
      </c>
      <c r="T2269" s="10"/>
      <c r="U2269" s="11" t="s">
        <v>7</v>
      </c>
      <c r="V2269" s="11"/>
      <c r="W2269" s="11"/>
      <c r="X2269" s="11"/>
      <c r="Y2269" s="11"/>
      <c r="Z2269" s="11"/>
      <c r="AA2269" s="11"/>
    </row>
    <row r="2270" spans="1:27" ht="18" x14ac:dyDescent="0.5">
      <c r="A2270" s="12" t="s">
        <v>8</v>
      </c>
      <c r="B2270" s="13" t="s">
        <v>9</v>
      </c>
      <c r="C2270" s="14" t="s">
        <v>10</v>
      </c>
      <c r="D2270" s="15" t="s">
        <v>11</v>
      </c>
      <c r="E2270" s="15"/>
      <c r="F2270" s="15"/>
      <c r="G2270" s="15"/>
      <c r="H2270" s="15"/>
      <c r="I2270" s="15"/>
      <c r="J2270" s="15"/>
      <c r="K2270" s="16" t="s">
        <v>12</v>
      </c>
      <c r="L2270" s="17"/>
      <c r="M2270" s="17"/>
      <c r="N2270" s="17"/>
      <c r="O2270" s="17"/>
      <c r="P2270" s="17"/>
      <c r="Q2270" s="17"/>
      <c r="R2270" s="17"/>
      <c r="S2270" s="17"/>
      <c r="T2270" s="17"/>
      <c r="U2270" s="18"/>
      <c r="V2270" s="19" t="s">
        <v>13</v>
      </c>
      <c r="W2270" s="19" t="s">
        <v>14</v>
      </c>
      <c r="X2270" s="19" t="s">
        <v>15</v>
      </c>
      <c r="Y2270" s="19" t="s">
        <v>16</v>
      </c>
      <c r="Z2270" s="19" t="s">
        <v>17</v>
      </c>
      <c r="AA2270" s="20" t="s">
        <v>18</v>
      </c>
    </row>
    <row r="2271" spans="1:27" ht="16.2" x14ac:dyDescent="0.45">
      <c r="A2271" s="12"/>
      <c r="B2271" s="13"/>
      <c r="C2271" s="14"/>
      <c r="D2271" s="21" t="s">
        <v>19</v>
      </c>
      <c r="E2271" s="22"/>
      <c r="F2271" s="23"/>
      <c r="G2271" s="24" t="s">
        <v>20</v>
      </c>
      <c r="H2271" s="25" t="s">
        <v>21</v>
      </c>
      <c r="I2271" s="26" t="s">
        <v>22</v>
      </c>
      <c r="J2271" s="25" t="s">
        <v>23</v>
      </c>
      <c r="K2271" s="27" t="s">
        <v>8</v>
      </c>
      <c r="L2271" s="28" t="s">
        <v>24</v>
      </c>
      <c r="M2271" s="28" t="s">
        <v>25</v>
      </c>
      <c r="N2271" s="29" t="s">
        <v>20</v>
      </c>
      <c r="O2271" s="28" t="s">
        <v>26</v>
      </c>
      <c r="P2271" s="29" t="s">
        <v>27</v>
      </c>
      <c r="Q2271" s="30" t="s">
        <v>28</v>
      </c>
      <c r="R2271" s="28" t="s">
        <v>29</v>
      </c>
      <c r="S2271" s="31" t="s">
        <v>30</v>
      </c>
      <c r="T2271" s="32"/>
      <c r="U2271" s="28" t="s">
        <v>31</v>
      </c>
      <c r="V2271" s="33"/>
      <c r="W2271" s="33"/>
      <c r="X2271" s="33"/>
      <c r="Y2271" s="33"/>
      <c r="Z2271" s="33"/>
      <c r="AA2271" s="34"/>
    </row>
    <row r="2272" spans="1:27" x14ac:dyDescent="0.3">
      <c r="A2272" s="12"/>
      <c r="B2272" s="13"/>
      <c r="C2272" s="14"/>
      <c r="D2272" s="35"/>
      <c r="E2272" s="36"/>
      <c r="F2272" s="37"/>
      <c r="G2272" s="24"/>
      <c r="H2272" s="38"/>
      <c r="I2272" s="39"/>
      <c r="J2272" s="38"/>
      <c r="K2272" s="40"/>
      <c r="L2272" s="41"/>
      <c r="M2272" s="41"/>
      <c r="N2272" s="42"/>
      <c r="O2272" s="41"/>
      <c r="P2272" s="42"/>
      <c r="Q2272" s="43"/>
      <c r="R2272" s="41"/>
      <c r="S2272" s="30" t="s">
        <v>32</v>
      </c>
      <c r="T2272" s="30" t="s">
        <v>33</v>
      </c>
      <c r="U2272" s="41"/>
      <c r="V2272" s="33"/>
      <c r="W2272" s="33"/>
      <c r="X2272" s="33"/>
      <c r="Y2272" s="33"/>
      <c r="Z2272" s="33"/>
      <c r="AA2272" s="34"/>
    </row>
    <row r="2273" spans="1:27" x14ac:dyDescent="0.3">
      <c r="A2273" s="12"/>
      <c r="B2273" s="13"/>
      <c r="C2273" s="14"/>
      <c r="D2273" s="44" t="s">
        <v>34</v>
      </c>
      <c r="E2273" s="44" t="s">
        <v>35</v>
      </c>
      <c r="F2273" s="44" t="s">
        <v>36</v>
      </c>
      <c r="G2273" s="24"/>
      <c r="H2273" s="38"/>
      <c r="I2273" s="39"/>
      <c r="J2273" s="38"/>
      <c r="K2273" s="40"/>
      <c r="L2273" s="41"/>
      <c r="M2273" s="41"/>
      <c r="N2273" s="42"/>
      <c r="O2273" s="41"/>
      <c r="P2273" s="42"/>
      <c r="Q2273" s="43"/>
      <c r="R2273" s="41"/>
      <c r="S2273" s="43"/>
      <c r="T2273" s="43"/>
      <c r="U2273" s="41"/>
      <c r="V2273" s="33"/>
      <c r="W2273" s="33"/>
      <c r="X2273" s="33"/>
      <c r="Y2273" s="33"/>
      <c r="Z2273" s="33"/>
      <c r="AA2273" s="34"/>
    </row>
    <row r="2274" spans="1:27" x14ac:dyDescent="0.3">
      <c r="A2274" s="12"/>
      <c r="B2274" s="13"/>
      <c r="C2274" s="14"/>
      <c r="D2274" s="45"/>
      <c r="E2274" s="45"/>
      <c r="F2274" s="45"/>
      <c r="G2274" s="24"/>
      <c r="H2274" s="38"/>
      <c r="I2274" s="39"/>
      <c r="J2274" s="38"/>
      <c r="K2274" s="40"/>
      <c r="L2274" s="41"/>
      <c r="M2274" s="41"/>
      <c r="N2274" s="42"/>
      <c r="O2274" s="41"/>
      <c r="P2274" s="42"/>
      <c r="Q2274" s="43"/>
      <c r="R2274" s="41"/>
      <c r="S2274" s="43"/>
      <c r="T2274" s="43"/>
      <c r="U2274" s="41"/>
      <c r="V2274" s="33"/>
      <c r="W2274" s="33"/>
      <c r="X2274" s="33"/>
      <c r="Y2274" s="33"/>
      <c r="Z2274" s="33"/>
      <c r="AA2274" s="34"/>
    </row>
    <row r="2275" spans="1:27" x14ac:dyDescent="0.3">
      <c r="A2275" s="12"/>
      <c r="B2275" s="13"/>
      <c r="C2275" s="14"/>
      <c r="D2275" s="46"/>
      <c r="E2275" s="46"/>
      <c r="F2275" s="46"/>
      <c r="G2275" s="47"/>
      <c r="H2275" s="48"/>
      <c r="I2275" s="49"/>
      <c r="J2275" s="48"/>
      <c r="K2275" s="50"/>
      <c r="L2275" s="51"/>
      <c r="M2275" s="51"/>
      <c r="N2275" s="52"/>
      <c r="O2275" s="51"/>
      <c r="P2275" s="52"/>
      <c r="Q2275" s="53"/>
      <c r="R2275" s="51"/>
      <c r="S2275" s="53"/>
      <c r="T2275" s="53"/>
      <c r="U2275" s="51"/>
      <c r="V2275" s="54"/>
      <c r="W2275" s="54"/>
      <c r="X2275" s="54"/>
      <c r="Y2275" s="54"/>
      <c r="Z2275" s="54"/>
      <c r="AA2275" s="55"/>
    </row>
    <row r="2276" spans="1:27" ht="16.2" x14ac:dyDescent="0.45">
      <c r="A2276" s="56">
        <v>1</v>
      </c>
      <c r="B2276" s="57" t="s">
        <v>37</v>
      </c>
      <c r="C2276" s="57">
        <v>909</v>
      </c>
      <c r="D2276" s="58">
        <v>0</v>
      </c>
      <c r="E2276" s="58">
        <v>2</v>
      </c>
      <c r="F2276" s="59">
        <v>36</v>
      </c>
      <c r="G2276" s="58">
        <v>1</v>
      </c>
      <c r="H2276" s="60">
        <f t="shared" ref="H2276" si="168">(D2276*400)+(E2276*100)+(F2276)</f>
        <v>236</v>
      </c>
      <c r="I2276" s="61">
        <v>85</v>
      </c>
      <c r="J2276" s="62">
        <f t="shared" ref="J2276" si="169">(H2276*I2276)</f>
        <v>20060</v>
      </c>
      <c r="K2276" s="57"/>
      <c r="L2276" s="63"/>
      <c r="M2276" s="63"/>
      <c r="N2276" s="63"/>
      <c r="O2276" s="64"/>
      <c r="P2276" s="65"/>
      <c r="Q2276" s="66"/>
      <c r="R2276" s="66"/>
      <c r="S2276" s="67"/>
      <c r="T2276" s="67"/>
      <c r="U2276" s="68"/>
      <c r="V2276" s="69"/>
      <c r="W2276" s="70"/>
      <c r="X2276" s="63"/>
      <c r="Y2276" s="62">
        <f>(J2276)</f>
        <v>20060</v>
      </c>
      <c r="Z2276" s="60">
        <v>0.01</v>
      </c>
      <c r="AA2276" s="71">
        <f>Y2276*Z2276/100</f>
        <v>2.0059999999999998</v>
      </c>
    </row>
    <row r="2277" spans="1:27" ht="16.2" x14ac:dyDescent="0.45">
      <c r="A2277" s="57"/>
      <c r="B2277" s="57"/>
      <c r="C2277" s="57"/>
      <c r="D2277" s="58"/>
      <c r="E2277" s="58"/>
      <c r="F2277" s="59"/>
      <c r="G2277" s="58"/>
      <c r="H2277" s="72"/>
      <c r="I2277" s="61"/>
      <c r="J2277" s="62"/>
      <c r="K2277" s="57"/>
      <c r="L2277" s="63"/>
      <c r="M2277" s="63"/>
      <c r="N2277" s="63"/>
      <c r="O2277" s="64"/>
      <c r="P2277" s="73"/>
      <c r="Q2277" s="66"/>
      <c r="R2277" s="66"/>
      <c r="S2277" s="67"/>
      <c r="T2277" s="67"/>
      <c r="U2277" s="68"/>
      <c r="V2277" s="74"/>
      <c r="W2277" s="75"/>
      <c r="X2277" s="63"/>
      <c r="Y2277" s="62"/>
      <c r="Z2277" s="60"/>
      <c r="AA2277" s="71"/>
    </row>
    <row r="2278" spans="1:27" ht="16.2" x14ac:dyDescent="0.45">
      <c r="A2278" s="76"/>
      <c r="B2278" s="76"/>
      <c r="C2278" s="77"/>
      <c r="D2278" s="77"/>
      <c r="E2278" s="77"/>
      <c r="F2278" s="77"/>
      <c r="G2278" s="77"/>
      <c r="H2278" s="78"/>
      <c r="I2278" s="79"/>
      <c r="J2278" s="80"/>
      <c r="K2278" s="81"/>
      <c r="L2278" s="82"/>
      <c r="M2278" s="82"/>
      <c r="N2278" s="82"/>
      <c r="O2278" s="83"/>
      <c r="P2278" s="84"/>
      <c r="Q2278" s="85"/>
      <c r="R2278" s="85"/>
      <c r="S2278" s="84"/>
      <c r="T2278" s="84"/>
      <c r="U2278" s="86"/>
      <c r="V2278" s="87"/>
      <c r="W2278" s="87"/>
      <c r="X2278" s="88"/>
      <c r="Y2278" s="89"/>
      <c r="Z2278" s="83"/>
      <c r="AA2278" s="90">
        <f>SUM(AA2276:AA2277)</f>
        <v>2.0059999999999998</v>
      </c>
    </row>
    <row r="2279" spans="1:27" ht="16.2" x14ac:dyDescent="0.45">
      <c r="A2279" s="1"/>
      <c r="B2279" s="1"/>
      <c r="C2279" s="2"/>
      <c r="D2279" s="1"/>
      <c r="E2279" s="1"/>
      <c r="F2279" s="1"/>
      <c r="G2279" s="1"/>
      <c r="H2279" s="1"/>
      <c r="I2279" s="3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</row>
    <row r="2280" spans="1:27" ht="16.2" x14ac:dyDescent="0.45">
      <c r="A2280" s="91"/>
      <c r="B2280" s="92" t="s">
        <v>38</v>
      </c>
      <c r="C2280" s="93" t="s">
        <v>39</v>
      </c>
      <c r="D2280" s="93"/>
      <c r="E2280" s="94"/>
      <c r="F2280" s="95"/>
      <c r="G2280" s="95"/>
      <c r="H2280" s="92"/>
      <c r="I2280" s="92"/>
      <c r="J2280" s="92" t="s">
        <v>40</v>
      </c>
      <c r="K2280" s="92"/>
      <c r="L2280" s="92"/>
      <c r="M2280" s="92"/>
      <c r="N2280" s="92"/>
      <c r="O2280" s="96"/>
      <c r="P2280" s="96"/>
      <c r="Q2280" s="96"/>
      <c r="R2280" s="96"/>
      <c r="S2280" s="1"/>
      <c r="T2280" s="1"/>
      <c r="U2280" s="1"/>
      <c r="V2280" s="97" t="s">
        <v>41</v>
      </c>
      <c r="W2280" s="97"/>
      <c r="X2280" s="98"/>
      <c r="Y2280" s="99">
        <f>AA2278</f>
        <v>2.0059999999999998</v>
      </c>
      <c r="Z2280" s="97" t="s">
        <v>42</v>
      </c>
      <c r="AA2280" s="1"/>
    </row>
    <row r="2281" spans="1:27" ht="16.2" x14ac:dyDescent="0.45">
      <c r="A2281" s="91"/>
      <c r="B2281" s="92"/>
      <c r="C2281" s="93"/>
      <c r="D2281" s="93"/>
      <c r="E2281" s="94"/>
      <c r="F2281" s="95"/>
      <c r="G2281" s="95"/>
      <c r="H2281" s="92"/>
      <c r="I2281" s="92"/>
      <c r="J2281" s="92" t="s">
        <v>43</v>
      </c>
      <c r="K2281" s="92"/>
      <c r="L2281" s="92"/>
      <c r="M2281" s="92"/>
      <c r="N2281" s="92"/>
      <c r="O2281" s="96"/>
      <c r="P2281" s="96"/>
      <c r="Q2281" s="96"/>
      <c r="R2281" s="96"/>
      <c r="S2281" s="1"/>
      <c r="T2281" s="1"/>
      <c r="U2281" s="1"/>
      <c r="V2281" s="100" t="s">
        <v>44</v>
      </c>
      <c r="W2281" s="100"/>
      <c r="X2281" s="100"/>
      <c r="Y2281" s="101">
        <f>Y2280*90%</f>
        <v>1.8053999999999999</v>
      </c>
      <c r="Z2281" s="97" t="s">
        <v>42</v>
      </c>
      <c r="AA2281" s="1"/>
    </row>
    <row r="2282" spans="1:27" ht="16.2" x14ac:dyDescent="0.45">
      <c r="A2282" s="91"/>
      <c r="B2282" s="92"/>
      <c r="C2282" s="93"/>
      <c r="D2282" s="93"/>
      <c r="E2282" s="94"/>
      <c r="F2282" s="95"/>
      <c r="G2282" s="95"/>
      <c r="H2282" s="92"/>
      <c r="I2282" s="92"/>
      <c r="J2282" s="92" t="s">
        <v>45</v>
      </c>
      <c r="K2282" s="92"/>
      <c r="L2282" s="92"/>
      <c r="M2282" s="92"/>
      <c r="N2282" s="92"/>
      <c r="O2282" s="96"/>
      <c r="P2282" s="96"/>
      <c r="Q2282" s="96"/>
      <c r="R2282" s="92"/>
      <c r="S2282" s="1"/>
      <c r="T2282" s="1"/>
      <c r="U2282" s="1"/>
      <c r="V2282" s="91" t="s">
        <v>46</v>
      </c>
      <c r="W2282" s="91"/>
      <c r="X2282" s="91"/>
      <c r="Y2282" s="101">
        <f>Y2280-Y2281</f>
        <v>0.20059999999999989</v>
      </c>
      <c r="Z2282" s="97" t="s">
        <v>42</v>
      </c>
      <c r="AA2282" s="91"/>
    </row>
    <row r="2283" spans="1:27" ht="16.2" x14ac:dyDescent="0.45">
      <c r="A2283" s="91"/>
      <c r="B2283" s="92"/>
      <c r="C2283" s="93"/>
      <c r="D2283" s="93"/>
      <c r="E2283" s="94"/>
      <c r="F2283" s="95"/>
      <c r="G2283" s="95"/>
      <c r="H2283" s="92"/>
      <c r="I2283" s="94"/>
      <c r="J2283" s="92" t="s">
        <v>47</v>
      </c>
      <c r="K2283" s="94"/>
      <c r="L2283" s="94"/>
      <c r="M2283" s="94"/>
      <c r="N2283" s="94"/>
      <c r="O2283" s="96"/>
      <c r="P2283" s="96"/>
      <c r="Q2283" s="96"/>
      <c r="R2283" s="92"/>
      <c r="S2283" s="1"/>
      <c r="T2283" s="1"/>
      <c r="U2283" s="1"/>
      <c r="V2283" s="1"/>
      <c r="W2283" s="1"/>
      <c r="X2283" s="91"/>
      <c r="Y2283" s="91"/>
      <c r="Z2283" s="91"/>
      <c r="AA2283" s="91"/>
    </row>
    <row r="2284" spans="1:27" ht="16.2" x14ac:dyDescent="0.45">
      <c r="A2284" s="98"/>
      <c r="B2284" s="94"/>
      <c r="C2284" s="102"/>
      <c r="D2284" s="94"/>
      <c r="E2284" s="94"/>
      <c r="F2284" s="95"/>
      <c r="G2284" s="95"/>
      <c r="H2284" s="103"/>
      <c r="I2284" s="94"/>
      <c r="J2284" s="103" t="s">
        <v>48</v>
      </c>
      <c r="K2284" s="94"/>
      <c r="L2284" s="94"/>
      <c r="M2284" s="94"/>
      <c r="N2284" s="94"/>
      <c r="O2284" s="95"/>
      <c r="P2284" s="95"/>
      <c r="Q2284" s="95"/>
      <c r="R2284" s="95"/>
      <c r="S2284" s="4"/>
      <c r="T2284" s="4"/>
      <c r="U2284" s="4"/>
      <c r="V2284" s="4"/>
      <c r="W2284" s="4"/>
      <c r="X2284" s="4"/>
      <c r="Y2284" s="4"/>
      <c r="Z2284" s="4"/>
      <c r="AA2284" s="4"/>
    </row>
    <row r="2285" spans="1:27" ht="24" x14ac:dyDescent="0.65">
      <c r="A2285" s="104"/>
      <c r="B2285" s="104"/>
      <c r="C2285" s="104"/>
      <c r="D2285" s="104"/>
      <c r="E2285" s="104"/>
      <c r="F2285" s="104"/>
      <c r="G2285" s="104"/>
      <c r="H2285" s="104"/>
      <c r="I2285" s="104"/>
      <c r="J2285" s="104"/>
      <c r="K2285" s="104"/>
      <c r="L2285" s="104"/>
      <c r="M2285" s="104"/>
      <c r="N2285" s="104"/>
      <c r="O2285" s="104"/>
      <c r="P2285" s="104"/>
      <c r="Q2285" s="104"/>
      <c r="R2285" s="104"/>
      <c r="S2285" s="104"/>
      <c r="T2285" s="104"/>
      <c r="U2285" s="104"/>
      <c r="V2285" s="104"/>
      <c r="W2285" s="104"/>
      <c r="X2285" s="104"/>
      <c r="Y2285" s="104"/>
      <c r="Z2285" s="104"/>
      <c r="AA2285" s="104"/>
    </row>
    <row r="2286" spans="1:27" ht="24" x14ac:dyDescent="0.65">
      <c r="A2286" s="104"/>
      <c r="B2286" s="104"/>
      <c r="C2286" s="104"/>
      <c r="D2286" s="104"/>
      <c r="E2286" s="104"/>
      <c r="F2286" s="104"/>
      <c r="G2286" s="104"/>
      <c r="H2286" s="104"/>
      <c r="I2286" s="104"/>
      <c r="J2286" s="104"/>
      <c r="K2286" s="104"/>
      <c r="L2286" s="104"/>
      <c r="M2286" s="104"/>
      <c r="N2286" s="104"/>
      <c r="O2286" s="104"/>
      <c r="P2286" s="104"/>
      <c r="Q2286" s="104"/>
      <c r="R2286" s="104"/>
      <c r="S2286" s="104"/>
      <c r="T2286" s="104"/>
      <c r="U2286" s="104"/>
      <c r="V2286" s="104"/>
      <c r="W2286" s="104"/>
      <c r="X2286" s="104"/>
      <c r="Y2286" s="104"/>
      <c r="Z2286" s="104"/>
      <c r="AA2286" s="104"/>
    </row>
    <row r="2287" spans="1:27" ht="16.2" x14ac:dyDescent="0.45">
      <c r="A2287" s="4"/>
      <c r="B2287" s="4"/>
      <c r="C2287" s="105"/>
      <c r="D2287" s="4"/>
      <c r="E2287" s="4"/>
      <c r="F2287" s="4"/>
      <c r="G2287" s="4"/>
      <c r="H2287" s="4"/>
      <c r="I2287" s="106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</row>
    <row r="2288" spans="1:27" ht="16.2" x14ac:dyDescent="0.45">
      <c r="A2288" s="4"/>
      <c r="B2288" s="4"/>
      <c r="C2288" s="105"/>
      <c r="D2288" s="4"/>
      <c r="E2288" s="4"/>
      <c r="F2288" s="4"/>
      <c r="G2288" s="4"/>
      <c r="H2288" s="4"/>
      <c r="I2288" s="106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</row>
    <row r="2289" spans="1:27" ht="16.2" x14ac:dyDescent="0.45">
      <c r="A2289" s="4"/>
      <c r="B2289" s="4"/>
      <c r="C2289" s="105"/>
      <c r="D2289" s="4"/>
      <c r="E2289" s="4"/>
      <c r="F2289" s="4"/>
      <c r="G2289" s="4"/>
      <c r="H2289" s="4"/>
      <c r="I2289" s="106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</row>
    <row r="2290" spans="1:27" ht="16.2" x14ac:dyDescent="0.45">
      <c r="A2290" s="4"/>
      <c r="B2290" s="4"/>
      <c r="C2290" s="105"/>
      <c r="D2290" s="4"/>
      <c r="E2290" s="4"/>
      <c r="F2290" s="4"/>
      <c r="G2290" s="4"/>
      <c r="H2290" s="4"/>
      <c r="I2290" s="106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</row>
    <row r="2291" spans="1:27" ht="16.2" x14ac:dyDescent="0.45">
      <c r="A2291" s="4"/>
      <c r="B2291" s="4"/>
      <c r="C2291" s="105"/>
      <c r="D2291" s="4"/>
      <c r="E2291" s="4"/>
      <c r="F2291" s="4"/>
      <c r="G2291" s="4"/>
      <c r="H2291" s="4"/>
      <c r="I2291" s="106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</row>
    <row r="2292" spans="1:27" ht="16.2" x14ac:dyDescent="0.45">
      <c r="A2292" s="4"/>
      <c r="B2292" s="4"/>
      <c r="C2292" s="105"/>
      <c r="D2292" s="4"/>
      <c r="E2292" s="4"/>
      <c r="F2292" s="4"/>
      <c r="G2292" s="4"/>
      <c r="H2292" s="4"/>
      <c r="I2292" s="106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 t="s">
        <v>51</v>
      </c>
    </row>
    <row r="2293" spans="1:27" ht="18" x14ac:dyDescent="0.5">
      <c r="A2293" s="4"/>
      <c r="B2293" s="4"/>
      <c r="C2293" s="105"/>
      <c r="D2293" s="4"/>
      <c r="E2293" s="4"/>
      <c r="F2293" s="4"/>
      <c r="G2293" s="4"/>
      <c r="H2293" s="4"/>
      <c r="I2293" s="106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5" t="s">
        <v>0</v>
      </c>
    </row>
    <row r="2294" spans="1:27" ht="24" x14ac:dyDescent="0.65">
      <c r="A2294" s="6" t="s">
        <v>1</v>
      </c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</row>
    <row r="2295" spans="1:27" ht="24" x14ac:dyDescent="0.65">
      <c r="A2295" s="6" t="s">
        <v>2</v>
      </c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</row>
    <row r="2296" spans="1:27" ht="24" x14ac:dyDescent="0.65">
      <c r="A2296" s="7"/>
      <c r="B2296" s="8" t="s">
        <v>3</v>
      </c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9" t="s">
        <v>220</v>
      </c>
      <c r="N2296" s="9"/>
      <c r="O2296" s="9"/>
      <c r="P2296" s="9"/>
      <c r="Q2296" s="10" t="s">
        <v>129</v>
      </c>
      <c r="R2296" s="10"/>
      <c r="S2296" s="10" t="s">
        <v>130</v>
      </c>
      <c r="T2296" s="10"/>
      <c r="U2296" s="11" t="s">
        <v>7</v>
      </c>
      <c r="V2296" s="11"/>
      <c r="W2296" s="11"/>
      <c r="X2296" s="11"/>
      <c r="Y2296" s="11"/>
      <c r="Z2296" s="11"/>
      <c r="AA2296" s="11"/>
    </row>
    <row r="2297" spans="1:27" ht="18" x14ac:dyDescent="0.5">
      <c r="A2297" s="12" t="s">
        <v>8</v>
      </c>
      <c r="B2297" s="13" t="s">
        <v>9</v>
      </c>
      <c r="C2297" s="14" t="s">
        <v>10</v>
      </c>
      <c r="D2297" s="15" t="s">
        <v>11</v>
      </c>
      <c r="E2297" s="15"/>
      <c r="F2297" s="15"/>
      <c r="G2297" s="15"/>
      <c r="H2297" s="15"/>
      <c r="I2297" s="15"/>
      <c r="J2297" s="15"/>
      <c r="K2297" s="16" t="s">
        <v>12</v>
      </c>
      <c r="L2297" s="17"/>
      <c r="M2297" s="17"/>
      <c r="N2297" s="17"/>
      <c r="O2297" s="17"/>
      <c r="P2297" s="17"/>
      <c r="Q2297" s="17"/>
      <c r="R2297" s="17"/>
      <c r="S2297" s="17"/>
      <c r="T2297" s="17"/>
      <c r="U2297" s="18"/>
      <c r="V2297" s="19" t="s">
        <v>13</v>
      </c>
      <c r="W2297" s="19" t="s">
        <v>14</v>
      </c>
      <c r="X2297" s="19" t="s">
        <v>15</v>
      </c>
      <c r="Y2297" s="19" t="s">
        <v>16</v>
      </c>
      <c r="Z2297" s="19" t="s">
        <v>17</v>
      </c>
      <c r="AA2297" s="20" t="s">
        <v>18</v>
      </c>
    </row>
    <row r="2298" spans="1:27" ht="16.2" x14ac:dyDescent="0.45">
      <c r="A2298" s="12"/>
      <c r="B2298" s="13"/>
      <c r="C2298" s="14"/>
      <c r="D2298" s="21" t="s">
        <v>19</v>
      </c>
      <c r="E2298" s="22"/>
      <c r="F2298" s="23"/>
      <c r="G2298" s="24" t="s">
        <v>20</v>
      </c>
      <c r="H2298" s="25" t="s">
        <v>21</v>
      </c>
      <c r="I2298" s="26" t="s">
        <v>22</v>
      </c>
      <c r="J2298" s="25" t="s">
        <v>23</v>
      </c>
      <c r="K2298" s="27" t="s">
        <v>8</v>
      </c>
      <c r="L2298" s="28" t="s">
        <v>24</v>
      </c>
      <c r="M2298" s="28" t="s">
        <v>25</v>
      </c>
      <c r="N2298" s="29" t="s">
        <v>20</v>
      </c>
      <c r="O2298" s="28" t="s">
        <v>26</v>
      </c>
      <c r="P2298" s="29" t="s">
        <v>27</v>
      </c>
      <c r="Q2298" s="30" t="s">
        <v>28</v>
      </c>
      <c r="R2298" s="28" t="s">
        <v>29</v>
      </c>
      <c r="S2298" s="31" t="s">
        <v>30</v>
      </c>
      <c r="T2298" s="32"/>
      <c r="U2298" s="28" t="s">
        <v>31</v>
      </c>
      <c r="V2298" s="33"/>
      <c r="W2298" s="33"/>
      <c r="X2298" s="33"/>
      <c r="Y2298" s="33"/>
      <c r="Z2298" s="33"/>
      <c r="AA2298" s="34"/>
    </row>
    <row r="2299" spans="1:27" x14ac:dyDescent="0.3">
      <c r="A2299" s="12"/>
      <c r="B2299" s="13"/>
      <c r="C2299" s="14"/>
      <c r="D2299" s="35"/>
      <c r="E2299" s="36"/>
      <c r="F2299" s="37"/>
      <c r="G2299" s="24"/>
      <c r="H2299" s="38"/>
      <c r="I2299" s="39"/>
      <c r="J2299" s="38"/>
      <c r="K2299" s="40"/>
      <c r="L2299" s="41"/>
      <c r="M2299" s="41"/>
      <c r="N2299" s="42"/>
      <c r="O2299" s="41"/>
      <c r="P2299" s="42"/>
      <c r="Q2299" s="43"/>
      <c r="R2299" s="41"/>
      <c r="S2299" s="30" t="s">
        <v>32</v>
      </c>
      <c r="T2299" s="30" t="s">
        <v>33</v>
      </c>
      <c r="U2299" s="41"/>
      <c r="V2299" s="33"/>
      <c r="W2299" s="33"/>
      <c r="X2299" s="33"/>
      <c r="Y2299" s="33"/>
      <c r="Z2299" s="33"/>
      <c r="AA2299" s="34"/>
    </row>
    <row r="2300" spans="1:27" x14ac:dyDescent="0.3">
      <c r="A2300" s="12"/>
      <c r="B2300" s="13"/>
      <c r="C2300" s="14"/>
      <c r="D2300" s="44" t="s">
        <v>34</v>
      </c>
      <c r="E2300" s="44" t="s">
        <v>35</v>
      </c>
      <c r="F2300" s="44" t="s">
        <v>36</v>
      </c>
      <c r="G2300" s="24"/>
      <c r="H2300" s="38"/>
      <c r="I2300" s="39"/>
      <c r="J2300" s="38"/>
      <c r="K2300" s="40"/>
      <c r="L2300" s="41"/>
      <c r="M2300" s="41"/>
      <c r="N2300" s="42"/>
      <c r="O2300" s="41"/>
      <c r="P2300" s="42"/>
      <c r="Q2300" s="43"/>
      <c r="R2300" s="41"/>
      <c r="S2300" s="43"/>
      <c r="T2300" s="43"/>
      <c r="U2300" s="41"/>
      <c r="V2300" s="33"/>
      <c r="W2300" s="33"/>
      <c r="X2300" s="33"/>
      <c r="Y2300" s="33"/>
      <c r="Z2300" s="33"/>
      <c r="AA2300" s="34"/>
    </row>
    <row r="2301" spans="1:27" x14ac:dyDescent="0.3">
      <c r="A2301" s="12"/>
      <c r="B2301" s="13"/>
      <c r="C2301" s="14"/>
      <c r="D2301" s="45"/>
      <c r="E2301" s="45"/>
      <c r="F2301" s="45"/>
      <c r="G2301" s="24"/>
      <c r="H2301" s="38"/>
      <c r="I2301" s="39"/>
      <c r="J2301" s="38"/>
      <c r="K2301" s="40"/>
      <c r="L2301" s="41"/>
      <c r="M2301" s="41"/>
      <c r="N2301" s="42"/>
      <c r="O2301" s="41"/>
      <c r="P2301" s="42"/>
      <c r="Q2301" s="43"/>
      <c r="R2301" s="41"/>
      <c r="S2301" s="43"/>
      <c r="T2301" s="43"/>
      <c r="U2301" s="41"/>
      <c r="V2301" s="33"/>
      <c r="W2301" s="33"/>
      <c r="X2301" s="33"/>
      <c r="Y2301" s="33"/>
      <c r="Z2301" s="33"/>
      <c r="AA2301" s="34"/>
    </row>
    <row r="2302" spans="1:27" x14ac:dyDescent="0.3">
      <c r="A2302" s="12"/>
      <c r="B2302" s="13"/>
      <c r="C2302" s="14"/>
      <c r="D2302" s="46"/>
      <c r="E2302" s="46"/>
      <c r="F2302" s="46"/>
      <c r="G2302" s="47"/>
      <c r="H2302" s="48"/>
      <c r="I2302" s="49"/>
      <c r="J2302" s="48"/>
      <c r="K2302" s="50"/>
      <c r="L2302" s="51"/>
      <c r="M2302" s="51"/>
      <c r="N2302" s="52"/>
      <c r="O2302" s="51"/>
      <c r="P2302" s="52"/>
      <c r="Q2302" s="53"/>
      <c r="R2302" s="51"/>
      <c r="S2302" s="53"/>
      <c r="T2302" s="53"/>
      <c r="U2302" s="51"/>
      <c r="V2302" s="54"/>
      <c r="W2302" s="54"/>
      <c r="X2302" s="54"/>
      <c r="Y2302" s="54"/>
      <c r="Z2302" s="54"/>
      <c r="AA2302" s="55"/>
    </row>
    <row r="2303" spans="1:27" ht="16.2" x14ac:dyDescent="0.45">
      <c r="A2303" s="56">
        <v>1</v>
      </c>
      <c r="B2303" s="57" t="s">
        <v>37</v>
      </c>
      <c r="C2303" s="57">
        <v>912</v>
      </c>
      <c r="D2303" s="58">
        <v>1</v>
      </c>
      <c r="E2303" s="58">
        <v>2</v>
      </c>
      <c r="F2303" s="59">
        <v>30</v>
      </c>
      <c r="G2303" s="58">
        <v>1</v>
      </c>
      <c r="H2303" s="60">
        <f t="shared" ref="H2303" si="170">(D2303*400)+(E2303*100)+(F2303)</f>
        <v>630</v>
      </c>
      <c r="I2303" s="61">
        <v>85</v>
      </c>
      <c r="J2303" s="62">
        <f t="shared" ref="J2303" si="171">(H2303*I2303)</f>
        <v>53550</v>
      </c>
      <c r="K2303" s="57"/>
      <c r="L2303" s="63"/>
      <c r="M2303" s="63"/>
      <c r="N2303" s="63"/>
      <c r="O2303" s="64"/>
      <c r="P2303" s="65"/>
      <c r="Q2303" s="66"/>
      <c r="R2303" s="66"/>
      <c r="S2303" s="67"/>
      <c r="T2303" s="67"/>
      <c r="U2303" s="68"/>
      <c r="V2303" s="69"/>
      <c r="W2303" s="70"/>
      <c r="X2303" s="63"/>
      <c r="Y2303" s="62">
        <f>(J2303)</f>
        <v>53550</v>
      </c>
      <c r="Z2303" s="60">
        <v>0.01</v>
      </c>
      <c r="AA2303" s="71">
        <f>Y2303*Z2303/100</f>
        <v>5.3550000000000004</v>
      </c>
    </row>
    <row r="2304" spans="1:27" ht="16.2" x14ac:dyDescent="0.45">
      <c r="A2304" s="56"/>
      <c r="B2304" s="57"/>
      <c r="C2304" s="57"/>
      <c r="D2304" s="58"/>
      <c r="E2304" s="58"/>
      <c r="F2304" s="59"/>
      <c r="G2304" s="58"/>
      <c r="H2304" s="60"/>
      <c r="I2304" s="61"/>
      <c r="J2304" s="62"/>
      <c r="K2304" s="57"/>
      <c r="L2304" s="63"/>
      <c r="M2304" s="63"/>
      <c r="N2304" s="63"/>
      <c r="O2304" s="64"/>
      <c r="P2304" s="65"/>
      <c r="Q2304" s="66"/>
      <c r="R2304" s="66"/>
      <c r="S2304" s="67"/>
      <c r="T2304" s="67"/>
      <c r="U2304" s="68"/>
      <c r="V2304" s="69"/>
      <c r="W2304" s="70"/>
      <c r="X2304" s="63"/>
      <c r="Y2304" s="62"/>
      <c r="Z2304" s="60"/>
      <c r="AA2304" s="71"/>
    </row>
    <row r="2305" spans="1:27" ht="16.2" x14ac:dyDescent="0.45">
      <c r="A2305" s="76"/>
      <c r="B2305" s="76"/>
      <c r="C2305" s="77"/>
      <c r="D2305" s="77"/>
      <c r="E2305" s="77"/>
      <c r="F2305" s="77"/>
      <c r="G2305" s="77"/>
      <c r="H2305" s="78"/>
      <c r="I2305" s="79"/>
      <c r="J2305" s="80"/>
      <c r="K2305" s="81"/>
      <c r="L2305" s="82"/>
      <c r="M2305" s="82"/>
      <c r="N2305" s="82"/>
      <c r="O2305" s="83"/>
      <c r="P2305" s="84"/>
      <c r="Q2305" s="85"/>
      <c r="R2305" s="85"/>
      <c r="S2305" s="84"/>
      <c r="T2305" s="84"/>
      <c r="U2305" s="86"/>
      <c r="V2305" s="87"/>
      <c r="W2305" s="87"/>
      <c r="X2305" s="88"/>
      <c r="Y2305" s="89"/>
      <c r="Z2305" s="83"/>
      <c r="AA2305" s="90">
        <f>SUM(AA2303:AA2304)</f>
        <v>5.3550000000000004</v>
      </c>
    </row>
    <row r="2306" spans="1:27" ht="16.2" x14ac:dyDescent="0.45">
      <c r="A2306" s="1"/>
      <c r="B2306" s="1"/>
      <c r="C2306" s="2"/>
      <c r="D2306" s="1"/>
      <c r="E2306" s="1"/>
      <c r="F2306" s="1"/>
      <c r="G2306" s="1"/>
      <c r="H2306" s="1"/>
      <c r="I2306" s="3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</row>
    <row r="2307" spans="1:27" ht="16.2" x14ac:dyDescent="0.45">
      <c r="A2307" s="91"/>
      <c r="B2307" s="92" t="s">
        <v>38</v>
      </c>
      <c r="C2307" s="93" t="s">
        <v>39</v>
      </c>
      <c r="D2307" s="93"/>
      <c r="E2307" s="94"/>
      <c r="F2307" s="95"/>
      <c r="G2307" s="95"/>
      <c r="H2307" s="92"/>
      <c r="I2307" s="92"/>
      <c r="J2307" s="92" t="s">
        <v>40</v>
      </c>
      <c r="K2307" s="92"/>
      <c r="L2307" s="92"/>
      <c r="M2307" s="92"/>
      <c r="N2307" s="92"/>
      <c r="O2307" s="96"/>
      <c r="P2307" s="96"/>
      <c r="Q2307" s="96"/>
      <c r="R2307" s="96"/>
      <c r="S2307" s="1"/>
      <c r="T2307" s="1"/>
      <c r="U2307" s="1"/>
      <c r="V2307" s="97" t="s">
        <v>41</v>
      </c>
      <c r="W2307" s="97"/>
      <c r="X2307" s="98"/>
      <c r="Y2307" s="99">
        <f>AA2305</f>
        <v>5.3550000000000004</v>
      </c>
      <c r="Z2307" s="97" t="s">
        <v>42</v>
      </c>
      <c r="AA2307" s="1"/>
    </row>
    <row r="2308" spans="1:27" ht="16.2" x14ac:dyDescent="0.45">
      <c r="A2308" s="91"/>
      <c r="B2308" s="92"/>
      <c r="C2308" s="93"/>
      <c r="D2308" s="93"/>
      <c r="E2308" s="94"/>
      <c r="F2308" s="95"/>
      <c r="G2308" s="95"/>
      <c r="H2308" s="92"/>
      <c r="I2308" s="92"/>
      <c r="J2308" s="92" t="s">
        <v>43</v>
      </c>
      <c r="K2308" s="92"/>
      <c r="L2308" s="92"/>
      <c r="M2308" s="92"/>
      <c r="N2308" s="92"/>
      <c r="O2308" s="96"/>
      <c r="P2308" s="96"/>
      <c r="Q2308" s="96"/>
      <c r="R2308" s="96"/>
      <c r="S2308" s="1"/>
      <c r="T2308" s="1"/>
      <c r="U2308" s="1"/>
      <c r="V2308" s="100" t="s">
        <v>44</v>
      </c>
      <c r="W2308" s="100"/>
      <c r="X2308" s="100"/>
      <c r="Y2308" s="101">
        <f>Y2307*90%</f>
        <v>4.8195000000000006</v>
      </c>
      <c r="Z2308" s="97" t="s">
        <v>42</v>
      </c>
      <c r="AA2308" s="1"/>
    </row>
    <row r="2309" spans="1:27" ht="16.2" x14ac:dyDescent="0.45">
      <c r="A2309" s="91"/>
      <c r="B2309" s="92"/>
      <c r="C2309" s="93"/>
      <c r="D2309" s="93"/>
      <c r="E2309" s="94"/>
      <c r="F2309" s="95"/>
      <c r="G2309" s="95"/>
      <c r="H2309" s="92"/>
      <c r="I2309" s="92"/>
      <c r="J2309" s="92" t="s">
        <v>45</v>
      </c>
      <c r="K2309" s="92"/>
      <c r="L2309" s="92"/>
      <c r="M2309" s="92"/>
      <c r="N2309" s="92"/>
      <c r="O2309" s="96"/>
      <c r="P2309" s="96"/>
      <c r="Q2309" s="96"/>
      <c r="R2309" s="92"/>
      <c r="S2309" s="1"/>
      <c r="T2309" s="1"/>
      <c r="U2309" s="1"/>
      <c r="V2309" s="91" t="s">
        <v>46</v>
      </c>
      <c r="W2309" s="91"/>
      <c r="X2309" s="91"/>
      <c r="Y2309" s="101">
        <f>Y2307-Y2308</f>
        <v>0.53549999999999986</v>
      </c>
      <c r="Z2309" s="97" t="s">
        <v>42</v>
      </c>
      <c r="AA2309" s="91"/>
    </row>
    <row r="2310" spans="1:27" ht="16.2" x14ac:dyDescent="0.45">
      <c r="A2310" s="91"/>
      <c r="B2310" s="92"/>
      <c r="C2310" s="93"/>
      <c r="D2310" s="93"/>
      <c r="E2310" s="94"/>
      <c r="F2310" s="95"/>
      <c r="G2310" s="95"/>
      <c r="H2310" s="92"/>
      <c r="I2310" s="94"/>
      <c r="J2310" s="92" t="s">
        <v>47</v>
      </c>
      <c r="K2310" s="94"/>
      <c r="L2310" s="94"/>
      <c r="M2310" s="94"/>
      <c r="N2310" s="94"/>
      <c r="O2310" s="96"/>
      <c r="P2310" s="96"/>
      <c r="Q2310" s="96"/>
      <c r="R2310" s="92"/>
      <c r="S2310" s="1"/>
      <c r="T2310" s="1"/>
      <c r="U2310" s="1"/>
      <c r="V2310" s="1"/>
      <c r="W2310" s="1"/>
      <c r="X2310" s="91"/>
      <c r="Y2310" s="91"/>
      <c r="Z2310" s="91"/>
      <c r="AA2310" s="91"/>
    </row>
    <row r="2311" spans="1:27" ht="16.2" x14ac:dyDescent="0.45">
      <c r="A2311" s="98"/>
      <c r="B2311" s="94"/>
      <c r="C2311" s="102"/>
      <c r="D2311" s="94"/>
      <c r="E2311" s="94"/>
      <c r="F2311" s="95"/>
      <c r="G2311" s="95"/>
      <c r="H2311" s="103"/>
      <c r="I2311" s="94"/>
      <c r="J2311" s="103" t="s">
        <v>48</v>
      </c>
      <c r="K2311" s="94"/>
      <c r="L2311" s="94"/>
      <c r="M2311" s="94"/>
      <c r="N2311" s="94"/>
      <c r="O2311" s="95"/>
      <c r="P2311" s="95"/>
      <c r="Q2311" s="95"/>
      <c r="R2311" s="95"/>
      <c r="S2311" s="4"/>
      <c r="T2311" s="4"/>
      <c r="U2311" s="4"/>
      <c r="V2311" s="4"/>
      <c r="W2311" s="4"/>
      <c r="X2311" s="4"/>
      <c r="Y2311" s="4"/>
      <c r="Z2311" s="4"/>
      <c r="AA2311" s="4"/>
    </row>
    <row r="2312" spans="1:27" ht="24" x14ac:dyDescent="0.65">
      <c r="A2312" s="104"/>
      <c r="B2312" s="104"/>
      <c r="C2312" s="104"/>
      <c r="D2312" s="104"/>
      <c r="E2312" s="104"/>
      <c r="F2312" s="104"/>
      <c r="G2312" s="104"/>
      <c r="H2312" s="104"/>
      <c r="I2312" s="104"/>
      <c r="J2312" s="104"/>
      <c r="K2312" s="104"/>
      <c r="L2312" s="104"/>
      <c r="M2312" s="104"/>
      <c r="N2312" s="104"/>
      <c r="O2312" s="104"/>
      <c r="P2312" s="104"/>
      <c r="Q2312" s="104"/>
      <c r="R2312" s="104"/>
      <c r="S2312" s="104"/>
      <c r="T2312" s="104"/>
      <c r="U2312" s="104"/>
      <c r="V2312" s="104"/>
      <c r="W2312" s="104"/>
      <c r="X2312" s="104"/>
      <c r="Y2312" s="104"/>
      <c r="Z2312" s="104"/>
      <c r="AA2312" s="104"/>
    </row>
    <row r="2313" spans="1:27" ht="24" x14ac:dyDescent="0.65">
      <c r="A2313" s="104"/>
      <c r="B2313" s="104"/>
      <c r="C2313" s="104"/>
      <c r="D2313" s="104"/>
      <c r="E2313" s="104"/>
      <c r="F2313" s="104"/>
      <c r="G2313" s="104"/>
      <c r="H2313" s="104"/>
      <c r="I2313" s="104"/>
      <c r="J2313" s="104"/>
      <c r="K2313" s="104"/>
      <c r="L2313" s="104"/>
      <c r="M2313" s="104"/>
      <c r="N2313" s="104"/>
      <c r="O2313" s="104"/>
      <c r="P2313" s="104"/>
      <c r="Q2313" s="104"/>
      <c r="R2313" s="104"/>
      <c r="S2313" s="104"/>
      <c r="T2313" s="104"/>
      <c r="U2313" s="104"/>
      <c r="V2313" s="104"/>
      <c r="W2313" s="104"/>
      <c r="X2313" s="104"/>
      <c r="Y2313" s="104"/>
      <c r="Z2313" s="104"/>
      <c r="AA2313" s="104"/>
    </row>
    <row r="2314" spans="1:27" ht="16.2" x14ac:dyDescent="0.45">
      <c r="A2314" s="4"/>
      <c r="B2314" s="4"/>
      <c r="C2314" s="105"/>
      <c r="D2314" s="4"/>
      <c r="E2314" s="4"/>
      <c r="F2314" s="4"/>
      <c r="G2314" s="4"/>
      <c r="H2314" s="4"/>
      <c r="I2314" s="106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</row>
    <row r="2315" spans="1:27" ht="16.2" x14ac:dyDescent="0.45">
      <c r="A2315" s="4"/>
      <c r="B2315" s="4"/>
      <c r="C2315" s="105"/>
      <c r="D2315" s="4"/>
      <c r="E2315" s="4"/>
      <c r="F2315" s="4"/>
      <c r="G2315" s="4"/>
      <c r="H2315" s="4"/>
      <c r="I2315" s="106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</row>
    <row r="2316" spans="1:27" ht="16.2" x14ac:dyDescent="0.45">
      <c r="A2316" s="4"/>
      <c r="B2316" s="4"/>
      <c r="C2316" s="105"/>
      <c r="D2316" s="4"/>
      <c r="E2316" s="4"/>
      <c r="F2316" s="4"/>
      <c r="G2316" s="4"/>
      <c r="H2316" s="4"/>
      <c r="I2316" s="106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</row>
    <row r="2317" spans="1:27" ht="16.2" x14ac:dyDescent="0.45">
      <c r="A2317" s="4"/>
      <c r="B2317" s="4"/>
      <c r="C2317" s="105"/>
      <c r="D2317" s="4"/>
      <c r="E2317" s="4"/>
      <c r="F2317" s="4"/>
      <c r="G2317" s="4"/>
      <c r="H2317" s="4"/>
      <c r="I2317" s="106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</row>
    <row r="2318" spans="1:27" ht="16.2" x14ac:dyDescent="0.45">
      <c r="A2318" s="4"/>
      <c r="B2318" s="4"/>
      <c r="C2318" s="105"/>
      <c r="D2318" s="4"/>
      <c r="E2318" s="4"/>
      <c r="F2318" s="4"/>
      <c r="G2318" s="4"/>
      <c r="H2318" s="4"/>
      <c r="I2318" s="106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</row>
    <row r="2319" spans="1:27" ht="16.2" x14ac:dyDescent="0.45">
      <c r="A2319" s="4"/>
      <c r="B2319" s="4"/>
      <c r="C2319" s="105"/>
      <c r="D2319" s="4"/>
      <c r="E2319" s="4"/>
      <c r="F2319" s="4"/>
      <c r="G2319" s="4"/>
      <c r="H2319" s="4"/>
      <c r="I2319" s="106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 t="s">
        <v>51</v>
      </c>
    </row>
    <row r="2320" spans="1:27" ht="18" x14ac:dyDescent="0.5">
      <c r="A2320" s="4"/>
      <c r="B2320" s="4"/>
      <c r="C2320" s="105"/>
      <c r="D2320" s="4"/>
      <c r="E2320" s="4"/>
      <c r="F2320" s="4"/>
      <c r="G2320" s="4"/>
      <c r="H2320" s="4"/>
      <c r="I2320" s="106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5" t="s">
        <v>0</v>
      </c>
    </row>
    <row r="2321" spans="1:27" ht="24" x14ac:dyDescent="0.65">
      <c r="A2321" s="6" t="s">
        <v>1</v>
      </c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</row>
    <row r="2322" spans="1:27" ht="24" x14ac:dyDescent="0.65">
      <c r="A2322" s="6" t="s">
        <v>2</v>
      </c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</row>
    <row r="2323" spans="1:27" ht="24" x14ac:dyDescent="0.65">
      <c r="A2323" s="7"/>
      <c r="B2323" s="8" t="s">
        <v>3</v>
      </c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9" t="s">
        <v>221</v>
      </c>
      <c r="N2323" s="9"/>
      <c r="O2323" s="9"/>
      <c r="P2323" s="9"/>
      <c r="Q2323" s="10" t="s">
        <v>129</v>
      </c>
      <c r="R2323" s="10"/>
      <c r="S2323" s="10" t="s">
        <v>130</v>
      </c>
      <c r="T2323" s="10"/>
      <c r="U2323" s="11" t="s">
        <v>7</v>
      </c>
      <c r="V2323" s="11"/>
      <c r="W2323" s="11"/>
      <c r="X2323" s="11"/>
      <c r="Y2323" s="11"/>
      <c r="Z2323" s="11"/>
      <c r="AA2323" s="11"/>
    </row>
    <row r="2324" spans="1:27" ht="18" x14ac:dyDescent="0.5">
      <c r="A2324" s="12" t="s">
        <v>8</v>
      </c>
      <c r="B2324" s="13" t="s">
        <v>9</v>
      </c>
      <c r="C2324" s="14" t="s">
        <v>10</v>
      </c>
      <c r="D2324" s="15" t="s">
        <v>11</v>
      </c>
      <c r="E2324" s="15"/>
      <c r="F2324" s="15"/>
      <c r="G2324" s="15"/>
      <c r="H2324" s="15"/>
      <c r="I2324" s="15"/>
      <c r="J2324" s="15"/>
      <c r="K2324" s="16" t="s">
        <v>12</v>
      </c>
      <c r="L2324" s="17"/>
      <c r="M2324" s="17"/>
      <c r="N2324" s="17"/>
      <c r="O2324" s="17"/>
      <c r="P2324" s="17"/>
      <c r="Q2324" s="17"/>
      <c r="R2324" s="17"/>
      <c r="S2324" s="17"/>
      <c r="T2324" s="17"/>
      <c r="U2324" s="18"/>
      <c r="V2324" s="19" t="s">
        <v>13</v>
      </c>
      <c r="W2324" s="19" t="s">
        <v>14</v>
      </c>
      <c r="X2324" s="19" t="s">
        <v>15</v>
      </c>
      <c r="Y2324" s="19" t="s">
        <v>16</v>
      </c>
      <c r="Z2324" s="19" t="s">
        <v>17</v>
      </c>
      <c r="AA2324" s="20" t="s">
        <v>18</v>
      </c>
    </row>
    <row r="2325" spans="1:27" ht="16.2" x14ac:dyDescent="0.45">
      <c r="A2325" s="12"/>
      <c r="B2325" s="13"/>
      <c r="C2325" s="14"/>
      <c r="D2325" s="21" t="s">
        <v>19</v>
      </c>
      <c r="E2325" s="22"/>
      <c r="F2325" s="23"/>
      <c r="G2325" s="24" t="s">
        <v>20</v>
      </c>
      <c r="H2325" s="25" t="s">
        <v>21</v>
      </c>
      <c r="I2325" s="26" t="s">
        <v>22</v>
      </c>
      <c r="J2325" s="25" t="s">
        <v>23</v>
      </c>
      <c r="K2325" s="27" t="s">
        <v>8</v>
      </c>
      <c r="L2325" s="28" t="s">
        <v>24</v>
      </c>
      <c r="M2325" s="28" t="s">
        <v>25</v>
      </c>
      <c r="N2325" s="29" t="s">
        <v>20</v>
      </c>
      <c r="O2325" s="28" t="s">
        <v>26</v>
      </c>
      <c r="P2325" s="29" t="s">
        <v>27</v>
      </c>
      <c r="Q2325" s="30" t="s">
        <v>28</v>
      </c>
      <c r="R2325" s="28" t="s">
        <v>29</v>
      </c>
      <c r="S2325" s="31" t="s">
        <v>30</v>
      </c>
      <c r="T2325" s="32"/>
      <c r="U2325" s="28" t="s">
        <v>31</v>
      </c>
      <c r="V2325" s="33"/>
      <c r="W2325" s="33"/>
      <c r="X2325" s="33"/>
      <c r="Y2325" s="33"/>
      <c r="Z2325" s="33"/>
      <c r="AA2325" s="34"/>
    </row>
    <row r="2326" spans="1:27" x14ac:dyDescent="0.3">
      <c r="A2326" s="12"/>
      <c r="B2326" s="13"/>
      <c r="C2326" s="14"/>
      <c r="D2326" s="35"/>
      <c r="E2326" s="36"/>
      <c r="F2326" s="37"/>
      <c r="G2326" s="24"/>
      <c r="H2326" s="38"/>
      <c r="I2326" s="39"/>
      <c r="J2326" s="38"/>
      <c r="K2326" s="40"/>
      <c r="L2326" s="41"/>
      <c r="M2326" s="41"/>
      <c r="N2326" s="42"/>
      <c r="O2326" s="41"/>
      <c r="P2326" s="42"/>
      <c r="Q2326" s="43"/>
      <c r="R2326" s="41"/>
      <c r="S2326" s="30" t="s">
        <v>32</v>
      </c>
      <c r="T2326" s="30" t="s">
        <v>33</v>
      </c>
      <c r="U2326" s="41"/>
      <c r="V2326" s="33"/>
      <c r="W2326" s="33"/>
      <c r="X2326" s="33"/>
      <c r="Y2326" s="33"/>
      <c r="Z2326" s="33"/>
      <c r="AA2326" s="34"/>
    </row>
    <row r="2327" spans="1:27" x14ac:dyDescent="0.3">
      <c r="A2327" s="12"/>
      <c r="B2327" s="13"/>
      <c r="C2327" s="14"/>
      <c r="D2327" s="44" t="s">
        <v>34</v>
      </c>
      <c r="E2327" s="44" t="s">
        <v>35</v>
      </c>
      <c r="F2327" s="44" t="s">
        <v>36</v>
      </c>
      <c r="G2327" s="24"/>
      <c r="H2327" s="38"/>
      <c r="I2327" s="39"/>
      <c r="J2327" s="38"/>
      <c r="K2327" s="40"/>
      <c r="L2327" s="41"/>
      <c r="M2327" s="41"/>
      <c r="N2327" s="42"/>
      <c r="O2327" s="41"/>
      <c r="P2327" s="42"/>
      <c r="Q2327" s="43"/>
      <c r="R2327" s="41"/>
      <c r="S2327" s="43"/>
      <c r="T2327" s="43"/>
      <c r="U2327" s="41"/>
      <c r="V2327" s="33"/>
      <c r="W2327" s="33"/>
      <c r="X2327" s="33"/>
      <c r="Y2327" s="33"/>
      <c r="Z2327" s="33"/>
      <c r="AA2327" s="34"/>
    </row>
    <row r="2328" spans="1:27" x14ac:dyDescent="0.3">
      <c r="A2328" s="12"/>
      <c r="B2328" s="13"/>
      <c r="C2328" s="14"/>
      <c r="D2328" s="45"/>
      <c r="E2328" s="45"/>
      <c r="F2328" s="45"/>
      <c r="G2328" s="24"/>
      <c r="H2328" s="38"/>
      <c r="I2328" s="39"/>
      <c r="J2328" s="38"/>
      <c r="K2328" s="40"/>
      <c r="L2328" s="41"/>
      <c r="M2328" s="41"/>
      <c r="N2328" s="42"/>
      <c r="O2328" s="41"/>
      <c r="P2328" s="42"/>
      <c r="Q2328" s="43"/>
      <c r="R2328" s="41"/>
      <c r="S2328" s="43"/>
      <c r="T2328" s="43"/>
      <c r="U2328" s="41"/>
      <c r="V2328" s="33"/>
      <c r="W2328" s="33"/>
      <c r="X2328" s="33"/>
      <c r="Y2328" s="33"/>
      <c r="Z2328" s="33"/>
      <c r="AA2328" s="34"/>
    </row>
    <row r="2329" spans="1:27" x14ac:dyDescent="0.3">
      <c r="A2329" s="12"/>
      <c r="B2329" s="13"/>
      <c r="C2329" s="14"/>
      <c r="D2329" s="46"/>
      <c r="E2329" s="46"/>
      <c r="F2329" s="46"/>
      <c r="G2329" s="47"/>
      <c r="H2329" s="48"/>
      <c r="I2329" s="49"/>
      <c r="J2329" s="48"/>
      <c r="K2329" s="50"/>
      <c r="L2329" s="51"/>
      <c r="M2329" s="51"/>
      <c r="N2329" s="52"/>
      <c r="O2329" s="51"/>
      <c r="P2329" s="52"/>
      <c r="Q2329" s="53"/>
      <c r="R2329" s="51"/>
      <c r="S2329" s="53"/>
      <c r="T2329" s="53"/>
      <c r="U2329" s="51"/>
      <c r="V2329" s="54"/>
      <c r="W2329" s="54"/>
      <c r="X2329" s="54"/>
      <c r="Y2329" s="54"/>
      <c r="Z2329" s="54"/>
      <c r="AA2329" s="55"/>
    </row>
    <row r="2330" spans="1:27" ht="16.2" x14ac:dyDescent="0.45">
      <c r="A2330" s="56">
        <v>1</v>
      </c>
      <c r="B2330" s="57" t="s">
        <v>37</v>
      </c>
      <c r="C2330" s="57">
        <v>916</v>
      </c>
      <c r="D2330" s="58">
        <v>0</v>
      </c>
      <c r="E2330" s="58">
        <v>3</v>
      </c>
      <c r="F2330" s="59">
        <v>13</v>
      </c>
      <c r="G2330" s="58">
        <v>1</v>
      </c>
      <c r="H2330" s="60">
        <f t="shared" ref="H2330:H2331" si="172">(D2330*400)+(E2330*100)+(F2330)</f>
        <v>313</v>
      </c>
      <c r="I2330" s="61">
        <v>85</v>
      </c>
      <c r="J2330" s="62">
        <f t="shared" ref="J2330:J2331" si="173">(H2330*I2330)</f>
        <v>26605</v>
      </c>
      <c r="K2330" s="57"/>
      <c r="L2330" s="63"/>
      <c r="M2330" s="63"/>
      <c r="N2330" s="63"/>
      <c r="O2330" s="64"/>
      <c r="P2330" s="65"/>
      <c r="Q2330" s="66"/>
      <c r="R2330" s="66"/>
      <c r="S2330" s="67"/>
      <c r="T2330" s="67"/>
      <c r="U2330" s="68"/>
      <c r="V2330" s="69"/>
      <c r="W2330" s="70"/>
      <c r="X2330" s="63"/>
      <c r="Y2330" s="62">
        <f>(J2330)</f>
        <v>26605</v>
      </c>
      <c r="Z2330" s="60">
        <v>0.01</v>
      </c>
      <c r="AA2330" s="71">
        <f>Y2330*Z2330/100</f>
        <v>2.6605000000000003</v>
      </c>
    </row>
    <row r="2331" spans="1:27" ht="16.2" x14ac:dyDescent="0.45">
      <c r="A2331" s="56">
        <v>2</v>
      </c>
      <c r="B2331" s="57" t="s">
        <v>37</v>
      </c>
      <c r="C2331" s="57">
        <v>918</v>
      </c>
      <c r="D2331" s="58">
        <v>0</v>
      </c>
      <c r="E2331" s="58">
        <v>0</v>
      </c>
      <c r="F2331" s="59">
        <v>36</v>
      </c>
      <c r="G2331" s="58">
        <v>1</v>
      </c>
      <c r="H2331" s="60">
        <f t="shared" si="172"/>
        <v>36</v>
      </c>
      <c r="I2331" s="61">
        <v>85</v>
      </c>
      <c r="J2331" s="62">
        <f t="shared" si="173"/>
        <v>3060</v>
      </c>
      <c r="K2331" s="57"/>
      <c r="L2331" s="63"/>
      <c r="M2331" s="63"/>
      <c r="N2331" s="63"/>
      <c r="O2331" s="64"/>
      <c r="P2331" s="65"/>
      <c r="Q2331" s="66"/>
      <c r="R2331" s="66"/>
      <c r="S2331" s="67"/>
      <c r="T2331" s="67"/>
      <c r="U2331" s="68"/>
      <c r="V2331" s="69"/>
      <c r="W2331" s="70"/>
      <c r="X2331" s="63"/>
      <c r="Y2331" s="62">
        <f>(J2331)</f>
        <v>3060</v>
      </c>
      <c r="Z2331" s="60">
        <v>0.01</v>
      </c>
      <c r="AA2331" s="71">
        <f>Y2331*Z2331/100</f>
        <v>0.30599999999999999</v>
      </c>
    </row>
    <row r="2332" spans="1:27" ht="16.2" x14ac:dyDescent="0.45">
      <c r="A2332" s="76"/>
      <c r="B2332" s="76"/>
      <c r="C2332" s="77"/>
      <c r="D2332" s="77"/>
      <c r="E2332" s="77"/>
      <c r="F2332" s="77"/>
      <c r="G2332" s="77"/>
      <c r="H2332" s="78"/>
      <c r="I2332" s="79"/>
      <c r="J2332" s="80"/>
      <c r="K2332" s="81"/>
      <c r="L2332" s="82"/>
      <c r="M2332" s="82"/>
      <c r="N2332" s="82"/>
      <c r="O2332" s="83"/>
      <c r="P2332" s="84"/>
      <c r="Q2332" s="85"/>
      <c r="R2332" s="85"/>
      <c r="S2332" s="84"/>
      <c r="T2332" s="84"/>
      <c r="U2332" s="86"/>
      <c r="V2332" s="87"/>
      <c r="W2332" s="87"/>
      <c r="X2332" s="88"/>
      <c r="Y2332" s="89"/>
      <c r="Z2332" s="83"/>
      <c r="AA2332" s="90">
        <f>SUM(AA2330:AA2331)</f>
        <v>2.9665000000000004</v>
      </c>
    </row>
    <row r="2333" spans="1:27" ht="16.2" x14ac:dyDescent="0.45">
      <c r="A2333" s="1"/>
      <c r="B2333" s="1"/>
      <c r="C2333" s="2"/>
      <c r="D2333" s="1"/>
      <c r="E2333" s="1"/>
      <c r="F2333" s="1"/>
      <c r="G2333" s="1"/>
      <c r="H2333" s="1"/>
      <c r="I2333" s="3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</row>
    <row r="2334" spans="1:27" ht="16.2" x14ac:dyDescent="0.45">
      <c r="A2334" s="91"/>
      <c r="B2334" s="92" t="s">
        <v>38</v>
      </c>
      <c r="C2334" s="93" t="s">
        <v>39</v>
      </c>
      <c r="D2334" s="93"/>
      <c r="E2334" s="94"/>
      <c r="F2334" s="95"/>
      <c r="G2334" s="95"/>
      <c r="H2334" s="92"/>
      <c r="I2334" s="92"/>
      <c r="J2334" s="92" t="s">
        <v>40</v>
      </c>
      <c r="K2334" s="92"/>
      <c r="L2334" s="92"/>
      <c r="M2334" s="92"/>
      <c r="N2334" s="92"/>
      <c r="O2334" s="96"/>
      <c r="P2334" s="96"/>
      <c r="Q2334" s="96"/>
      <c r="R2334" s="96"/>
      <c r="S2334" s="1"/>
      <c r="T2334" s="1"/>
      <c r="U2334" s="1"/>
      <c r="V2334" s="97" t="s">
        <v>41</v>
      </c>
      <c r="W2334" s="97"/>
      <c r="X2334" s="98"/>
      <c r="Y2334" s="99">
        <f>AA2332</f>
        <v>2.9665000000000004</v>
      </c>
      <c r="Z2334" s="97" t="s">
        <v>42</v>
      </c>
      <c r="AA2334" s="1"/>
    </row>
    <row r="2335" spans="1:27" ht="16.2" x14ac:dyDescent="0.45">
      <c r="A2335" s="91"/>
      <c r="B2335" s="92"/>
      <c r="C2335" s="93"/>
      <c r="D2335" s="93"/>
      <c r="E2335" s="94"/>
      <c r="F2335" s="95"/>
      <c r="G2335" s="95"/>
      <c r="H2335" s="92"/>
      <c r="I2335" s="92"/>
      <c r="J2335" s="92" t="s">
        <v>43</v>
      </c>
      <c r="K2335" s="92"/>
      <c r="L2335" s="92"/>
      <c r="M2335" s="92"/>
      <c r="N2335" s="92"/>
      <c r="O2335" s="96"/>
      <c r="P2335" s="96"/>
      <c r="Q2335" s="96"/>
      <c r="R2335" s="96"/>
      <c r="S2335" s="1"/>
      <c r="T2335" s="1"/>
      <c r="U2335" s="1"/>
      <c r="V2335" s="100" t="s">
        <v>44</v>
      </c>
      <c r="W2335" s="100"/>
      <c r="X2335" s="100"/>
      <c r="Y2335" s="101">
        <f>Y2334*90%</f>
        <v>2.6698500000000003</v>
      </c>
      <c r="Z2335" s="97" t="s">
        <v>42</v>
      </c>
      <c r="AA2335" s="1"/>
    </row>
    <row r="2336" spans="1:27" ht="16.2" x14ac:dyDescent="0.45">
      <c r="A2336" s="91"/>
      <c r="B2336" s="92"/>
      <c r="C2336" s="93"/>
      <c r="D2336" s="93"/>
      <c r="E2336" s="94"/>
      <c r="F2336" s="95"/>
      <c r="G2336" s="95"/>
      <c r="H2336" s="92"/>
      <c r="I2336" s="92"/>
      <c r="J2336" s="92" t="s">
        <v>45</v>
      </c>
      <c r="K2336" s="92"/>
      <c r="L2336" s="92"/>
      <c r="M2336" s="92"/>
      <c r="N2336" s="92"/>
      <c r="O2336" s="96"/>
      <c r="P2336" s="96"/>
      <c r="Q2336" s="96"/>
      <c r="R2336" s="92"/>
      <c r="S2336" s="1"/>
      <c r="T2336" s="1"/>
      <c r="U2336" s="1"/>
      <c r="V2336" s="91" t="s">
        <v>46</v>
      </c>
      <c r="W2336" s="91"/>
      <c r="X2336" s="91"/>
      <c r="Y2336" s="101">
        <f>Y2334-Y2335</f>
        <v>0.29665000000000008</v>
      </c>
      <c r="Z2336" s="97" t="s">
        <v>42</v>
      </c>
      <c r="AA2336" s="91"/>
    </row>
    <row r="2337" spans="1:27" ht="16.2" x14ac:dyDescent="0.45">
      <c r="A2337" s="91"/>
      <c r="B2337" s="92"/>
      <c r="C2337" s="93"/>
      <c r="D2337" s="93"/>
      <c r="E2337" s="94"/>
      <c r="F2337" s="95"/>
      <c r="G2337" s="95"/>
      <c r="H2337" s="92"/>
      <c r="I2337" s="94"/>
      <c r="J2337" s="92" t="s">
        <v>47</v>
      </c>
      <c r="K2337" s="94"/>
      <c r="L2337" s="94"/>
      <c r="M2337" s="94"/>
      <c r="N2337" s="94"/>
      <c r="O2337" s="96"/>
      <c r="P2337" s="96"/>
      <c r="Q2337" s="96"/>
      <c r="R2337" s="92"/>
      <c r="S2337" s="1"/>
      <c r="T2337" s="1"/>
      <c r="U2337" s="1"/>
      <c r="V2337" s="1"/>
      <c r="W2337" s="1"/>
      <c r="X2337" s="91"/>
      <c r="Y2337" s="91"/>
      <c r="Z2337" s="91"/>
      <c r="AA2337" s="91"/>
    </row>
    <row r="2338" spans="1:27" ht="16.2" x14ac:dyDescent="0.45">
      <c r="A2338" s="98"/>
      <c r="B2338" s="94"/>
      <c r="C2338" s="102"/>
      <c r="D2338" s="94"/>
      <c r="E2338" s="94"/>
      <c r="F2338" s="95"/>
      <c r="G2338" s="95"/>
      <c r="H2338" s="103"/>
      <c r="I2338" s="94"/>
      <c r="J2338" s="103" t="s">
        <v>48</v>
      </c>
      <c r="K2338" s="94"/>
      <c r="L2338" s="94"/>
      <c r="M2338" s="94"/>
      <c r="N2338" s="94"/>
      <c r="O2338" s="95"/>
      <c r="P2338" s="95"/>
      <c r="Q2338" s="95"/>
      <c r="R2338" s="95"/>
      <c r="S2338" s="4"/>
      <c r="T2338" s="4"/>
      <c r="U2338" s="4"/>
      <c r="V2338" s="4"/>
      <c r="W2338" s="4"/>
      <c r="X2338" s="4"/>
      <c r="Y2338" s="4"/>
      <c r="Z2338" s="4"/>
      <c r="AA2338" s="4"/>
    </row>
    <row r="2339" spans="1:27" ht="24" x14ac:dyDescent="0.65">
      <c r="A2339" s="104"/>
      <c r="B2339" s="104"/>
      <c r="C2339" s="104"/>
      <c r="D2339" s="104"/>
      <c r="E2339" s="104"/>
      <c r="F2339" s="104"/>
      <c r="G2339" s="104"/>
      <c r="H2339" s="104"/>
      <c r="I2339" s="104"/>
      <c r="J2339" s="104"/>
      <c r="K2339" s="104"/>
      <c r="L2339" s="104"/>
      <c r="M2339" s="104"/>
      <c r="N2339" s="104"/>
      <c r="O2339" s="104"/>
      <c r="P2339" s="104"/>
      <c r="Q2339" s="104"/>
      <c r="R2339" s="104"/>
      <c r="S2339" s="104"/>
      <c r="T2339" s="104"/>
      <c r="U2339" s="104"/>
      <c r="V2339" s="104"/>
      <c r="W2339" s="104"/>
      <c r="X2339" s="104"/>
      <c r="Y2339" s="104"/>
      <c r="Z2339" s="104"/>
      <c r="AA2339" s="104"/>
    </row>
    <row r="2340" spans="1:27" ht="24" x14ac:dyDescent="0.65">
      <c r="A2340" s="104"/>
      <c r="B2340" s="104"/>
      <c r="C2340" s="104"/>
      <c r="D2340" s="104"/>
      <c r="E2340" s="104"/>
      <c r="F2340" s="104"/>
      <c r="G2340" s="104"/>
      <c r="H2340" s="104"/>
      <c r="I2340" s="104"/>
      <c r="J2340" s="104"/>
      <c r="K2340" s="104"/>
      <c r="L2340" s="104"/>
      <c r="M2340" s="104"/>
      <c r="N2340" s="104"/>
      <c r="O2340" s="104"/>
      <c r="P2340" s="104"/>
      <c r="Q2340" s="104"/>
      <c r="R2340" s="104"/>
      <c r="S2340" s="104"/>
      <c r="T2340" s="104"/>
      <c r="U2340" s="104"/>
      <c r="V2340" s="104"/>
      <c r="W2340" s="104"/>
      <c r="X2340" s="104"/>
      <c r="Y2340" s="104"/>
      <c r="Z2340" s="104"/>
      <c r="AA2340" s="104"/>
    </row>
    <row r="2341" spans="1:27" ht="16.2" x14ac:dyDescent="0.45">
      <c r="A2341" s="4"/>
      <c r="B2341" s="4"/>
      <c r="C2341" s="105"/>
      <c r="D2341" s="4"/>
      <c r="E2341" s="4"/>
      <c r="F2341" s="4"/>
      <c r="G2341" s="4"/>
      <c r="H2341" s="4"/>
      <c r="I2341" s="106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</row>
    <row r="2342" spans="1:27" ht="16.2" x14ac:dyDescent="0.45">
      <c r="A2342" s="4"/>
      <c r="B2342" s="4"/>
      <c r="C2342" s="105"/>
      <c r="D2342" s="4"/>
      <c r="E2342" s="4"/>
      <c r="F2342" s="4"/>
      <c r="G2342" s="4"/>
      <c r="H2342" s="4"/>
      <c r="I2342" s="106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</row>
    <row r="2343" spans="1:27" ht="16.2" x14ac:dyDescent="0.45">
      <c r="A2343" s="4"/>
      <c r="B2343" s="4"/>
      <c r="C2343" s="105"/>
      <c r="D2343" s="4"/>
      <c r="E2343" s="4"/>
      <c r="F2343" s="4"/>
      <c r="G2343" s="4"/>
      <c r="H2343" s="4"/>
      <c r="I2343" s="106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</row>
    <row r="2344" spans="1:27" ht="16.2" x14ac:dyDescent="0.45">
      <c r="A2344" s="4"/>
      <c r="B2344" s="4"/>
      <c r="C2344" s="105"/>
      <c r="D2344" s="4"/>
      <c r="E2344" s="4"/>
      <c r="F2344" s="4"/>
      <c r="G2344" s="4"/>
      <c r="H2344" s="4"/>
      <c r="I2344" s="106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</row>
    <row r="2345" spans="1:27" ht="16.2" x14ac:dyDescent="0.45">
      <c r="A2345" s="4"/>
      <c r="B2345" s="4"/>
      <c r="C2345" s="105"/>
      <c r="D2345" s="4"/>
      <c r="E2345" s="4"/>
      <c r="F2345" s="4"/>
      <c r="G2345" s="4"/>
      <c r="H2345" s="4"/>
      <c r="I2345" s="106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</row>
    <row r="2346" spans="1:27" ht="16.2" x14ac:dyDescent="0.45">
      <c r="A2346" s="4"/>
      <c r="B2346" s="4"/>
      <c r="C2346" s="105"/>
      <c r="D2346" s="4"/>
      <c r="E2346" s="4"/>
      <c r="F2346" s="4"/>
      <c r="G2346" s="4"/>
      <c r="H2346" s="4"/>
      <c r="I2346" s="106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 t="s">
        <v>51</v>
      </c>
    </row>
    <row r="2347" spans="1:27" ht="18" x14ac:dyDescent="0.5">
      <c r="A2347" s="4"/>
      <c r="B2347" s="4"/>
      <c r="C2347" s="105"/>
      <c r="D2347" s="4"/>
      <c r="E2347" s="4"/>
      <c r="F2347" s="4"/>
      <c r="G2347" s="4"/>
      <c r="H2347" s="4"/>
      <c r="I2347" s="106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5" t="s">
        <v>0</v>
      </c>
    </row>
    <row r="2348" spans="1:27" ht="24" x14ac:dyDescent="0.65">
      <c r="A2348" s="6" t="s">
        <v>1</v>
      </c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</row>
    <row r="2349" spans="1:27" ht="24" x14ac:dyDescent="0.65">
      <c r="A2349" s="6" t="s">
        <v>2</v>
      </c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</row>
    <row r="2350" spans="1:27" ht="24" x14ac:dyDescent="0.65">
      <c r="A2350" s="7"/>
      <c r="B2350" s="8" t="s">
        <v>3</v>
      </c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9" t="s">
        <v>222</v>
      </c>
      <c r="N2350" s="9"/>
      <c r="O2350" s="9"/>
      <c r="P2350" s="9"/>
      <c r="Q2350" s="10" t="s">
        <v>129</v>
      </c>
      <c r="R2350" s="10"/>
      <c r="S2350" s="10" t="s">
        <v>130</v>
      </c>
      <c r="T2350" s="10"/>
      <c r="U2350" s="11" t="s">
        <v>7</v>
      </c>
      <c r="V2350" s="11"/>
      <c r="W2350" s="11"/>
      <c r="X2350" s="11"/>
      <c r="Y2350" s="11"/>
      <c r="Z2350" s="11"/>
      <c r="AA2350" s="11"/>
    </row>
    <row r="2351" spans="1:27" ht="18" x14ac:dyDescent="0.5">
      <c r="A2351" s="12" t="s">
        <v>8</v>
      </c>
      <c r="B2351" s="13" t="s">
        <v>9</v>
      </c>
      <c r="C2351" s="14" t="s">
        <v>10</v>
      </c>
      <c r="D2351" s="15" t="s">
        <v>11</v>
      </c>
      <c r="E2351" s="15"/>
      <c r="F2351" s="15"/>
      <c r="G2351" s="15"/>
      <c r="H2351" s="15"/>
      <c r="I2351" s="15"/>
      <c r="J2351" s="15"/>
      <c r="K2351" s="16" t="s">
        <v>12</v>
      </c>
      <c r="L2351" s="17"/>
      <c r="M2351" s="17"/>
      <c r="N2351" s="17"/>
      <c r="O2351" s="17"/>
      <c r="P2351" s="17"/>
      <c r="Q2351" s="17"/>
      <c r="R2351" s="17"/>
      <c r="S2351" s="17"/>
      <c r="T2351" s="17"/>
      <c r="U2351" s="18"/>
      <c r="V2351" s="19" t="s">
        <v>13</v>
      </c>
      <c r="W2351" s="19" t="s">
        <v>14</v>
      </c>
      <c r="X2351" s="19" t="s">
        <v>15</v>
      </c>
      <c r="Y2351" s="19" t="s">
        <v>16</v>
      </c>
      <c r="Z2351" s="19" t="s">
        <v>17</v>
      </c>
      <c r="AA2351" s="20" t="s">
        <v>18</v>
      </c>
    </row>
    <row r="2352" spans="1:27" ht="16.2" x14ac:dyDescent="0.45">
      <c r="A2352" s="12"/>
      <c r="B2352" s="13"/>
      <c r="C2352" s="14"/>
      <c r="D2352" s="21" t="s">
        <v>19</v>
      </c>
      <c r="E2352" s="22"/>
      <c r="F2352" s="23"/>
      <c r="G2352" s="24" t="s">
        <v>20</v>
      </c>
      <c r="H2352" s="25" t="s">
        <v>21</v>
      </c>
      <c r="I2352" s="26" t="s">
        <v>22</v>
      </c>
      <c r="J2352" s="25" t="s">
        <v>23</v>
      </c>
      <c r="K2352" s="27" t="s">
        <v>8</v>
      </c>
      <c r="L2352" s="28" t="s">
        <v>24</v>
      </c>
      <c r="M2352" s="28" t="s">
        <v>25</v>
      </c>
      <c r="N2352" s="29" t="s">
        <v>20</v>
      </c>
      <c r="O2352" s="28" t="s">
        <v>26</v>
      </c>
      <c r="P2352" s="29" t="s">
        <v>27</v>
      </c>
      <c r="Q2352" s="30" t="s">
        <v>28</v>
      </c>
      <c r="R2352" s="28" t="s">
        <v>29</v>
      </c>
      <c r="S2352" s="31" t="s">
        <v>30</v>
      </c>
      <c r="T2352" s="32"/>
      <c r="U2352" s="28" t="s">
        <v>31</v>
      </c>
      <c r="V2352" s="33"/>
      <c r="W2352" s="33"/>
      <c r="X2352" s="33"/>
      <c r="Y2352" s="33"/>
      <c r="Z2352" s="33"/>
      <c r="AA2352" s="34"/>
    </row>
    <row r="2353" spans="1:27" x14ac:dyDescent="0.3">
      <c r="A2353" s="12"/>
      <c r="B2353" s="13"/>
      <c r="C2353" s="14"/>
      <c r="D2353" s="35"/>
      <c r="E2353" s="36"/>
      <c r="F2353" s="37"/>
      <c r="G2353" s="24"/>
      <c r="H2353" s="38"/>
      <c r="I2353" s="39"/>
      <c r="J2353" s="38"/>
      <c r="K2353" s="40"/>
      <c r="L2353" s="41"/>
      <c r="M2353" s="41"/>
      <c r="N2353" s="42"/>
      <c r="O2353" s="41"/>
      <c r="P2353" s="42"/>
      <c r="Q2353" s="43"/>
      <c r="R2353" s="41"/>
      <c r="S2353" s="30" t="s">
        <v>32</v>
      </c>
      <c r="T2353" s="30" t="s">
        <v>33</v>
      </c>
      <c r="U2353" s="41"/>
      <c r="V2353" s="33"/>
      <c r="W2353" s="33"/>
      <c r="X2353" s="33"/>
      <c r="Y2353" s="33"/>
      <c r="Z2353" s="33"/>
      <c r="AA2353" s="34"/>
    </row>
    <row r="2354" spans="1:27" x14ac:dyDescent="0.3">
      <c r="A2354" s="12"/>
      <c r="B2354" s="13"/>
      <c r="C2354" s="14"/>
      <c r="D2354" s="44" t="s">
        <v>34</v>
      </c>
      <c r="E2354" s="44" t="s">
        <v>35</v>
      </c>
      <c r="F2354" s="44" t="s">
        <v>36</v>
      </c>
      <c r="G2354" s="24"/>
      <c r="H2354" s="38"/>
      <c r="I2354" s="39"/>
      <c r="J2354" s="38"/>
      <c r="K2354" s="40"/>
      <c r="L2354" s="41"/>
      <c r="M2354" s="41"/>
      <c r="N2354" s="42"/>
      <c r="O2354" s="41"/>
      <c r="P2354" s="42"/>
      <c r="Q2354" s="43"/>
      <c r="R2354" s="41"/>
      <c r="S2354" s="43"/>
      <c r="T2354" s="43"/>
      <c r="U2354" s="41"/>
      <c r="V2354" s="33"/>
      <c r="W2354" s="33"/>
      <c r="X2354" s="33"/>
      <c r="Y2354" s="33"/>
      <c r="Z2354" s="33"/>
      <c r="AA2354" s="34"/>
    </row>
    <row r="2355" spans="1:27" x14ac:dyDescent="0.3">
      <c r="A2355" s="12"/>
      <c r="B2355" s="13"/>
      <c r="C2355" s="14"/>
      <c r="D2355" s="45"/>
      <c r="E2355" s="45"/>
      <c r="F2355" s="45"/>
      <c r="G2355" s="24"/>
      <c r="H2355" s="38"/>
      <c r="I2355" s="39"/>
      <c r="J2355" s="38"/>
      <c r="K2355" s="40"/>
      <c r="L2355" s="41"/>
      <c r="M2355" s="41"/>
      <c r="N2355" s="42"/>
      <c r="O2355" s="41"/>
      <c r="P2355" s="42"/>
      <c r="Q2355" s="43"/>
      <c r="R2355" s="41"/>
      <c r="S2355" s="43"/>
      <c r="T2355" s="43"/>
      <c r="U2355" s="41"/>
      <c r="V2355" s="33"/>
      <c r="W2355" s="33"/>
      <c r="X2355" s="33"/>
      <c r="Y2355" s="33"/>
      <c r="Z2355" s="33"/>
      <c r="AA2355" s="34"/>
    </row>
    <row r="2356" spans="1:27" x14ac:dyDescent="0.3">
      <c r="A2356" s="12"/>
      <c r="B2356" s="13"/>
      <c r="C2356" s="14"/>
      <c r="D2356" s="46"/>
      <c r="E2356" s="46"/>
      <c r="F2356" s="46"/>
      <c r="G2356" s="47"/>
      <c r="H2356" s="48"/>
      <c r="I2356" s="49"/>
      <c r="J2356" s="48"/>
      <c r="K2356" s="50"/>
      <c r="L2356" s="51"/>
      <c r="M2356" s="51"/>
      <c r="N2356" s="52"/>
      <c r="O2356" s="51"/>
      <c r="P2356" s="52"/>
      <c r="Q2356" s="53"/>
      <c r="R2356" s="51"/>
      <c r="S2356" s="53"/>
      <c r="T2356" s="53"/>
      <c r="U2356" s="51"/>
      <c r="V2356" s="54"/>
      <c r="W2356" s="54"/>
      <c r="X2356" s="54"/>
      <c r="Y2356" s="54"/>
      <c r="Z2356" s="54"/>
      <c r="AA2356" s="55"/>
    </row>
    <row r="2357" spans="1:27" ht="16.2" x14ac:dyDescent="0.45">
      <c r="A2357" s="56">
        <v>1</v>
      </c>
      <c r="B2357" s="57" t="s">
        <v>37</v>
      </c>
      <c r="C2357" s="57">
        <v>919</v>
      </c>
      <c r="D2357" s="58">
        <v>0</v>
      </c>
      <c r="E2357" s="58">
        <v>1</v>
      </c>
      <c r="F2357" s="59">
        <v>90</v>
      </c>
      <c r="G2357" s="58">
        <v>1</v>
      </c>
      <c r="H2357" s="60">
        <f t="shared" ref="H2357" si="174">(D2357*400)+(E2357*100)+(F2357)</f>
        <v>190</v>
      </c>
      <c r="I2357" s="61">
        <v>85</v>
      </c>
      <c r="J2357" s="62">
        <f t="shared" ref="J2357" si="175">(H2357*I2357)</f>
        <v>16150</v>
      </c>
      <c r="K2357" s="57"/>
      <c r="L2357" s="63"/>
      <c r="M2357" s="63"/>
      <c r="N2357" s="63"/>
      <c r="O2357" s="64"/>
      <c r="P2357" s="65"/>
      <c r="Q2357" s="66"/>
      <c r="R2357" s="66"/>
      <c r="S2357" s="67"/>
      <c r="T2357" s="67"/>
      <c r="U2357" s="68"/>
      <c r="V2357" s="69"/>
      <c r="W2357" s="70"/>
      <c r="X2357" s="63"/>
      <c r="Y2357" s="62">
        <f>(J2357)</f>
        <v>16150</v>
      </c>
      <c r="Z2357" s="60">
        <v>0.01</v>
      </c>
      <c r="AA2357" s="71">
        <f>Y2357*Z2357/100</f>
        <v>1.615</v>
      </c>
    </row>
    <row r="2358" spans="1:27" ht="16.2" x14ac:dyDescent="0.45">
      <c r="A2358" s="57"/>
      <c r="B2358" s="57"/>
      <c r="C2358" s="57"/>
      <c r="D2358" s="58"/>
      <c r="E2358" s="58"/>
      <c r="F2358" s="59"/>
      <c r="G2358" s="58"/>
      <c r="H2358" s="72"/>
      <c r="I2358" s="61"/>
      <c r="J2358" s="62"/>
      <c r="K2358" s="57"/>
      <c r="L2358" s="63"/>
      <c r="M2358" s="63"/>
      <c r="N2358" s="63"/>
      <c r="O2358" s="64"/>
      <c r="P2358" s="73"/>
      <c r="Q2358" s="66"/>
      <c r="R2358" s="66"/>
      <c r="S2358" s="67"/>
      <c r="T2358" s="67"/>
      <c r="U2358" s="68"/>
      <c r="V2358" s="74"/>
      <c r="W2358" s="75"/>
      <c r="X2358" s="63"/>
      <c r="Y2358" s="62"/>
      <c r="Z2358" s="60"/>
      <c r="AA2358" s="71"/>
    </row>
    <row r="2359" spans="1:27" ht="16.2" x14ac:dyDescent="0.45">
      <c r="A2359" s="76"/>
      <c r="B2359" s="76"/>
      <c r="C2359" s="77"/>
      <c r="D2359" s="77"/>
      <c r="E2359" s="77"/>
      <c r="F2359" s="77"/>
      <c r="G2359" s="77"/>
      <c r="H2359" s="78"/>
      <c r="I2359" s="79"/>
      <c r="J2359" s="80"/>
      <c r="K2359" s="81"/>
      <c r="L2359" s="82"/>
      <c r="M2359" s="82"/>
      <c r="N2359" s="82"/>
      <c r="O2359" s="83"/>
      <c r="P2359" s="84"/>
      <c r="Q2359" s="85"/>
      <c r="R2359" s="85"/>
      <c r="S2359" s="84"/>
      <c r="T2359" s="84"/>
      <c r="U2359" s="86"/>
      <c r="V2359" s="87"/>
      <c r="W2359" s="87"/>
      <c r="X2359" s="88"/>
      <c r="Y2359" s="89"/>
      <c r="Z2359" s="83"/>
      <c r="AA2359" s="90">
        <f>SUM(AA2357:AA2358)</f>
        <v>1.615</v>
      </c>
    </row>
    <row r="2360" spans="1:27" ht="16.2" x14ac:dyDescent="0.45">
      <c r="A2360" s="1"/>
      <c r="B2360" s="1"/>
      <c r="C2360" s="2"/>
      <c r="D2360" s="1"/>
      <c r="E2360" s="1"/>
      <c r="F2360" s="1"/>
      <c r="G2360" s="1"/>
      <c r="H2360" s="1"/>
      <c r="I2360" s="3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</row>
    <row r="2361" spans="1:27" ht="16.2" x14ac:dyDescent="0.45">
      <c r="A2361" s="91"/>
      <c r="B2361" s="92" t="s">
        <v>38</v>
      </c>
      <c r="C2361" s="93" t="s">
        <v>39</v>
      </c>
      <c r="D2361" s="93"/>
      <c r="E2361" s="94"/>
      <c r="F2361" s="95"/>
      <c r="G2361" s="95"/>
      <c r="H2361" s="92"/>
      <c r="I2361" s="92"/>
      <c r="J2361" s="92" t="s">
        <v>40</v>
      </c>
      <c r="K2361" s="92"/>
      <c r="L2361" s="92"/>
      <c r="M2361" s="92"/>
      <c r="N2361" s="92"/>
      <c r="O2361" s="96"/>
      <c r="P2361" s="96"/>
      <c r="Q2361" s="96"/>
      <c r="R2361" s="96"/>
      <c r="S2361" s="1"/>
      <c r="T2361" s="1"/>
      <c r="U2361" s="1"/>
      <c r="V2361" s="97" t="s">
        <v>41</v>
      </c>
      <c r="W2361" s="97"/>
      <c r="X2361" s="98"/>
      <c r="Y2361" s="99">
        <f>AA2359</f>
        <v>1.615</v>
      </c>
      <c r="Z2361" s="97" t="s">
        <v>42</v>
      </c>
      <c r="AA2361" s="1"/>
    </row>
    <row r="2362" spans="1:27" ht="16.2" x14ac:dyDescent="0.45">
      <c r="A2362" s="91"/>
      <c r="B2362" s="92"/>
      <c r="C2362" s="93"/>
      <c r="D2362" s="93"/>
      <c r="E2362" s="94"/>
      <c r="F2362" s="95"/>
      <c r="G2362" s="95"/>
      <c r="H2362" s="92"/>
      <c r="I2362" s="92"/>
      <c r="J2362" s="92" t="s">
        <v>43</v>
      </c>
      <c r="K2362" s="92"/>
      <c r="L2362" s="92"/>
      <c r="M2362" s="92"/>
      <c r="N2362" s="92"/>
      <c r="O2362" s="96"/>
      <c r="P2362" s="96"/>
      <c r="Q2362" s="96"/>
      <c r="R2362" s="96"/>
      <c r="S2362" s="1"/>
      <c r="T2362" s="1"/>
      <c r="U2362" s="1"/>
      <c r="V2362" s="100" t="s">
        <v>44</v>
      </c>
      <c r="W2362" s="100"/>
      <c r="X2362" s="100"/>
      <c r="Y2362" s="101">
        <f>Y2361*90%</f>
        <v>1.4535</v>
      </c>
      <c r="Z2362" s="97" t="s">
        <v>42</v>
      </c>
      <c r="AA2362" s="1"/>
    </row>
    <row r="2363" spans="1:27" ht="16.2" x14ac:dyDescent="0.45">
      <c r="A2363" s="91"/>
      <c r="B2363" s="92"/>
      <c r="C2363" s="93"/>
      <c r="D2363" s="93"/>
      <c r="E2363" s="94"/>
      <c r="F2363" s="95"/>
      <c r="G2363" s="95"/>
      <c r="H2363" s="92"/>
      <c r="I2363" s="92"/>
      <c r="J2363" s="92" t="s">
        <v>45</v>
      </c>
      <c r="K2363" s="92"/>
      <c r="L2363" s="92"/>
      <c r="M2363" s="92"/>
      <c r="N2363" s="92"/>
      <c r="O2363" s="96"/>
      <c r="P2363" s="96"/>
      <c r="Q2363" s="96"/>
      <c r="R2363" s="92"/>
      <c r="S2363" s="1"/>
      <c r="T2363" s="1"/>
      <c r="U2363" s="1"/>
      <c r="V2363" s="91" t="s">
        <v>46</v>
      </c>
      <c r="W2363" s="91"/>
      <c r="X2363" s="91"/>
      <c r="Y2363" s="101">
        <f>Y2361-Y2362</f>
        <v>0.16149999999999998</v>
      </c>
      <c r="Z2363" s="97" t="s">
        <v>42</v>
      </c>
      <c r="AA2363" s="91"/>
    </row>
    <row r="2364" spans="1:27" ht="16.2" x14ac:dyDescent="0.45">
      <c r="A2364" s="91"/>
      <c r="B2364" s="92"/>
      <c r="C2364" s="93"/>
      <c r="D2364" s="93"/>
      <c r="E2364" s="94"/>
      <c r="F2364" s="95"/>
      <c r="G2364" s="95"/>
      <c r="H2364" s="92"/>
      <c r="I2364" s="94"/>
      <c r="J2364" s="92" t="s">
        <v>47</v>
      </c>
      <c r="K2364" s="94"/>
      <c r="L2364" s="94"/>
      <c r="M2364" s="94"/>
      <c r="N2364" s="94"/>
      <c r="O2364" s="96"/>
      <c r="P2364" s="96"/>
      <c r="Q2364" s="96"/>
      <c r="R2364" s="92"/>
      <c r="S2364" s="1"/>
      <c r="T2364" s="1"/>
      <c r="U2364" s="1"/>
      <c r="V2364" s="1"/>
      <c r="W2364" s="1"/>
      <c r="X2364" s="91"/>
      <c r="Y2364" s="91"/>
      <c r="Z2364" s="91"/>
      <c r="AA2364" s="91"/>
    </row>
    <row r="2365" spans="1:27" ht="16.2" x14ac:dyDescent="0.45">
      <c r="A2365" s="98"/>
      <c r="B2365" s="94"/>
      <c r="C2365" s="102"/>
      <c r="D2365" s="94"/>
      <c r="E2365" s="94"/>
      <c r="F2365" s="95"/>
      <c r="G2365" s="95"/>
      <c r="H2365" s="103"/>
      <c r="I2365" s="94"/>
      <c r="J2365" s="103" t="s">
        <v>48</v>
      </c>
      <c r="K2365" s="94"/>
      <c r="L2365" s="94"/>
      <c r="M2365" s="94"/>
      <c r="N2365" s="94"/>
      <c r="O2365" s="95"/>
      <c r="P2365" s="95"/>
      <c r="Q2365" s="95"/>
      <c r="R2365" s="95"/>
      <c r="S2365" s="4"/>
      <c r="T2365" s="4"/>
      <c r="U2365" s="4"/>
      <c r="V2365" s="4"/>
      <c r="W2365" s="4"/>
      <c r="X2365" s="4"/>
      <c r="Y2365" s="4"/>
      <c r="Z2365" s="4"/>
      <c r="AA2365" s="4"/>
    </row>
    <row r="2366" spans="1:27" ht="24" x14ac:dyDescent="0.65">
      <c r="A2366" s="104"/>
      <c r="B2366" s="104"/>
      <c r="C2366" s="104"/>
      <c r="D2366" s="104"/>
      <c r="E2366" s="104"/>
      <c r="F2366" s="104"/>
      <c r="G2366" s="104"/>
      <c r="H2366" s="104"/>
      <c r="I2366" s="104"/>
      <c r="J2366" s="104"/>
      <c r="K2366" s="104"/>
      <c r="L2366" s="104"/>
      <c r="M2366" s="104"/>
      <c r="N2366" s="104"/>
      <c r="O2366" s="104"/>
      <c r="P2366" s="104"/>
      <c r="Q2366" s="104"/>
      <c r="R2366" s="104"/>
      <c r="S2366" s="104"/>
      <c r="T2366" s="104"/>
      <c r="U2366" s="104"/>
      <c r="V2366" s="104"/>
      <c r="W2366" s="104"/>
      <c r="X2366" s="104"/>
      <c r="Y2366" s="104"/>
      <c r="Z2366" s="104"/>
      <c r="AA2366" s="104"/>
    </row>
    <row r="2367" spans="1:27" ht="24" x14ac:dyDescent="0.65">
      <c r="A2367" s="104"/>
      <c r="B2367" s="104"/>
      <c r="C2367" s="104"/>
      <c r="D2367" s="104"/>
      <c r="E2367" s="104"/>
      <c r="F2367" s="104"/>
      <c r="G2367" s="104"/>
      <c r="H2367" s="104"/>
      <c r="I2367" s="104"/>
      <c r="J2367" s="104"/>
      <c r="K2367" s="104"/>
      <c r="L2367" s="104"/>
      <c r="M2367" s="104"/>
      <c r="N2367" s="104"/>
      <c r="O2367" s="104"/>
      <c r="P2367" s="104"/>
      <c r="Q2367" s="104"/>
      <c r="R2367" s="104"/>
      <c r="S2367" s="104"/>
      <c r="T2367" s="104"/>
      <c r="U2367" s="104"/>
      <c r="V2367" s="104"/>
      <c r="W2367" s="104"/>
      <c r="X2367" s="104"/>
      <c r="Y2367" s="104"/>
      <c r="Z2367" s="104"/>
      <c r="AA2367" s="104"/>
    </row>
    <row r="2368" spans="1:27" ht="16.2" x14ac:dyDescent="0.45">
      <c r="A2368" s="4"/>
      <c r="B2368" s="4"/>
      <c r="C2368" s="105"/>
      <c r="D2368" s="4"/>
      <c r="E2368" s="4"/>
      <c r="F2368" s="4"/>
      <c r="G2368" s="4"/>
      <c r="H2368" s="4"/>
      <c r="I2368" s="106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</row>
    <row r="2369" spans="1:27" ht="16.2" x14ac:dyDescent="0.45">
      <c r="A2369" s="4"/>
      <c r="B2369" s="4"/>
      <c r="C2369" s="105"/>
      <c r="D2369" s="4"/>
      <c r="E2369" s="4"/>
      <c r="F2369" s="4"/>
      <c r="G2369" s="4"/>
      <c r="H2369" s="4"/>
      <c r="I2369" s="106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</row>
    <row r="2370" spans="1:27" ht="16.2" x14ac:dyDescent="0.45">
      <c r="A2370" s="4"/>
      <c r="B2370" s="4"/>
      <c r="C2370" s="105"/>
      <c r="D2370" s="4"/>
      <c r="E2370" s="4"/>
      <c r="F2370" s="4"/>
      <c r="G2370" s="4"/>
      <c r="H2370" s="4"/>
      <c r="I2370" s="106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</row>
    <row r="2371" spans="1:27" ht="16.2" x14ac:dyDescent="0.45">
      <c r="A2371" s="4"/>
      <c r="B2371" s="4"/>
      <c r="C2371" s="105"/>
      <c r="D2371" s="4"/>
      <c r="E2371" s="4"/>
      <c r="F2371" s="4"/>
      <c r="G2371" s="4"/>
      <c r="H2371" s="4"/>
      <c r="I2371" s="106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</row>
    <row r="2372" spans="1:27" ht="16.2" x14ac:dyDescent="0.45">
      <c r="A2372" s="4"/>
      <c r="B2372" s="4"/>
      <c r="C2372" s="105"/>
      <c r="D2372" s="4"/>
      <c r="E2372" s="4"/>
      <c r="F2372" s="4"/>
      <c r="G2372" s="4"/>
      <c r="H2372" s="4"/>
      <c r="I2372" s="106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</row>
    <row r="2373" spans="1:27" ht="16.2" x14ac:dyDescent="0.45">
      <c r="A2373" s="4"/>
      <c r="B2373" s="4"/>
      <c r="C2373" s="105"/>
      <c r="D2373" s="4"/>
      <c r="E2373" s="4"/>
      <c r="F2373" s="4"/>
      <c r="G2373" s="4"/>
      <c r="H2373" s="4"/>
      <c r="I2373" s="106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 t="s">
        <v>51</v>
      </c>
    </row>
    <row r="2374" spans="1:27" ht="18" x14ac:dyDescent="0.5">
      <c r="A2374" s="4"/>
      <c r="B2374" s="4"/>
      <c r="C2374" s="105"/>
      <c r="D2374" s="4"/>
      <c r="E2374" s="4"/>
      <c r="F2374" s="4"/>
      <c r="G2374" s="4"/>
      <c r="H2374" s="4"/>
      <c r="I2374" s="106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5" t="s">
        <v>0</v>
      </c>
    </row>
    <row r="2375" spans="1:27" ht="24" x14ac:dyDescent="0.65">
      <c r="A2375" s="6" t="s">
        <v>1</v>
      </c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</row>
    <row r="2376" spans="1:27" ht="24" x14ac:dyDescent="0.65">
      <c r="A2376" s="6" t="s">
        <v>2</v>
      </c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</row>
    <row r="2377" spans="1:27" ht="24" x14ac:dyDescent="0.65">
      <c r="A2377" s="7"/>
      <c r="B2377" s="8" t="s">
        <v>3</v>
      </c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9" t="s">
        <v>223</v>
      </c>
      <c r="N2377" s="9"/>
      <c r="O2377" s="9"/>
      <c r="P2377" s="9"/>
      <c r="Q2377" s="10" t="s">
        <v>70</v>
      </c>
      <c r="R2377" s="10"/>
      <c r="S2377" s="10" t="s">
        <v>6</v>
      </c>
      <c r="T2377" s="10"/>
      <c r="U2377" s="11" t="s">
        <v>224</v>
      </c>
      <c r="V2377" s="11"/>
      <c r="W2377" s="11"/>
      <c r="X2377" s="11"/>
      <c r="Y2377" s="11"/>
      <c r="Z2377" s="11"/>
      <c r="AA2377" s="11"/>
    </row>
    <row r="2378" spans="1:27" ht="18" x14ac:dyDescent="0.5">
      <c r="A2378" s="12" t="s">
        <v>8</v>
      </c>
      <c r="B2378" s="13" t="s">
        <v>9</v>
      </c>
      <c r="C2378" s="14" t="s">
        <v>10</v>
      </c>
      <c r="D2378" s="15" t="s">
        <v>11</v>
      </c>
      <c r="E2378" s="15"/>
      <c r="F2378" s="15"/>
      <c r="G2378" s="15"/>
      <c r="H2378" s="15"/>
      <c r="I2378" s="15"/>
      <c r="J2378" s="15"/>
      <c r="K2378" s="16" t="s">
        <v>12</v>
      </c>
      <c r="L2378" s="17"/>
      <c r="M2378" s="17"/>
      <c r="N2378" s="17"/>
      <c r="O2378" s="17"/>
      <c r="P2378" s="17"/>
      <c r="Q2378" s="17"/>
      <c r="R2378" s="17"/>
      <c r="S2378" s="17"/>
      <c r="T2378" s="17"/>
      <c r="U2378" s="18"/>
      <c r="V2378" s="19" t="s">
        <v>13</v>
      </c>
      <c r="W2378" s="19" t="s">
        <v>14</v>
      </c>
      <c r="X2378" s="19" t="s">
        <v>15</v>
      </c>
      <c r="Y2378" s="19" t="s">
        <v>16</v>
      </c>
      <c r="Z2378" s="19" t="s">
        <v>17</v>
      </c>
      <c r="AA2378" s="20" t="s">
        <v>18</v>
      </c>
    </row>
    <row r="2379" spans="1:27" ht="16.2" x14ac:dyDescent="0.45">
      <c r="A2379" s="12"/>
      <c r="B2379" s="13"/>
      <c r="C2379" s="14"/>
      <c r="D2379" s="21" t="s">
        <v>19</v>
      </c>
      <c r="E2379" s="22"/>
      <c r="F2379" s="23"/>
      <c r="G2379" s="24" t="s">
        <v>20</v>
      </c>
      <c r="H2379" s="25" t="s">
        <v>21</v>
      </c>
      <c r="I2379" s="26" t="s">
        <v>22</v>
      </c>
      <c r="J2379" s="25" t="s">
        <v>23</v>
      </c>
      <c r="K2379" s="27" t="s">
        <v>8</v>
      </c>
      <c r="L2379" s="28" t="s">
        <v>24</v>
      </c>
      <c r="M2379" s="28" t="s">
        <v>25</v>
      </c>
      <c r="N2379" s="29" t="s">
        <v>20</v>
      </c>
      <c r="O2379" s="28" t="s">
        <v>26</v>
      </c>
      <c r="P2379" s="29" t="s">
        <v>27</v>
      </c>
      <c r="Q2379" s="30" t="s">
        <v>28</v>
      </c>
      <c r="R2379" s="28" t="s">
        <v>29</v>
      </c>
      <c r="S2379" s="31" t="s">
        <v>30</v>
      </c>
      <c r="T2379" s="32"/>
      <c r="U2379" s="28" t="s">
        <v>31</v>
      </c>
      <c r="V2379" s="33"/>
      <c r="W2379" s="33"/>
      <c r="X2379" s="33"/>
      <c r="Y2379" s="33"/>
      <c r="Z2379" s="33"/>
      <c r="AA2379" s="34"/>
    </row>
    <row r="2380" spans="1:27" x14ac:dyDescent="0.3">
      <c r="A2380" s="12"/>
      <c r="B2380" s="13"/>
      <c r="C2380" s="14"/>
      <c r="D2380" s="35"/>
      <c r="E2380" s="36"/>
      <c r="F2380" s="37"/>
      <c r="G2380" s="24"/>
      <c r="H2380" s="38"/>
      <c r="I2380" s="39"/>
      <c r="J2380" s="38"/>
      <c r="K2380" s="40"/>
      <c r="L2380" s="41"/>
      <c r="M2380" s="41"/>
      <c r="N2380" s="42"/>
      <c r="O2380" s="41"/>
      <c r="P2380" s="42"/>
      <c r="Q2380" s="43"/>
      <c r="R2380" s="41"/>
      <c r="S2380" s="30" t="s">
        <v>32</v>
      </c>
      <c r="T2380" s="30" t="s">
        <v>33</v>
      </c>
      <c r="U2380" s="41"/>
      <c r="V2380" s="33"/>
      <c r="W2380" s="33"/>
      <c r="X2380" s="33"/>
      <c r="Y2380" s="33"/>
      <c r="Z2380" s="33"/>
      <c r="AA2380" s="34"/>
    </row>
    <row r="2381" spans="1:27" x14ac:dyDescent="0.3">
      <c r="A2381" s="12"/>
      <c r="B2381" s="13"/>
      <c r="C2381" s="14"/>
      <c r="D2381" s="44" t="s">
        <v>34</v>
      </c>
      <c r="E2381" s="44" t="s">
        <v>35</v>
      </c>
      <c r="F2381" s="44" t="s">
        <v>36</v>
      </c>
      <c r="G2381" s="24"/>
      <c r="H2381" s="38"/>
      <c r="I2381" s="39"/>
      <c r="J2381" s="38"/>
      <c r="K2381" s="40"/>
      <c r="L2381" s="41"/>
      <c r="M2381" s="41"/>
      <c r="N2381" s="42"/>
      <c r="O2381" s="41"/>
      <c r="P2381" s="42"/>
      <c r="Q2381" s="43"/>
      <c r="R2381" s="41"/>
      <c r="S2381" s="43"/>
      <c r="T2381" s="43"/>
      <c r="U2381" s="41"/>
      <c r="V2381" s="33"/>
      <c r="W2381" s="33"/>
      <c r="X2381" s="33"/>
      <c r="Y2381" s="33"/>
      <c r="Z2381" s="33"/>
      <c r="AA2381" s="34"/>
    </row>
    <row r="2382" spans="1:27" x14ac:dyDescent="0.3">
      <c r="A2382" s="12"/>
      <c r="B2382" s="13"/>
      <c r="C2382" s="14"/>
      <c r="D2382" s="45"/>
      <c r="E2382" s="45"/>
      <c r="F2382" s="45"/>
      <c r="G2382" s="24"/>
      <c r="H2382" s="38"/>
      <c r="I2382" s="39"/>
      <c r="J2382" s="38"/>
      <c r="K2382" s="40"/>
      <c r="L2382" s="41"/>
      <c r="M2382" s="41"/>
      <c r="N2382" s="42"/>
      <c r="O2382" s="41"/>
      <c r="P2382" s="42"/>
      <c r="Q2382" s="43"/>
      <c r="R2382" s="41"/>
      <c r="S2382" s="43"/>
      <c r="T2382" s="43"/>
      <c r="U2382" s="41"/>
      <c r="V2382" s="33"/>
      <c r="W2382" s="33"/>
      <c r="X2382" s="33"/>
      <c r="Y2382" s="33"/>
      <c r="Z2382" s="33"/>
      <c r="AA2382" s="34"/>
    </row>
    <row r="2383" spans="1:27" x14ac:dyDescent="0.3">
      <c r="A2383" s="12"/>
      <c r="B2383" s="13"/>
      <c r="C2383" s="14"/>
      <c r="D2383" s="46"/>
      <c r="E2383" s="46"/>
      <c r="F2383" s="46"/>
      <c r="G2383" s="47"/>
      <c r="H2383" s="48"/>
      <c r="I2383" s="49"/>
      <c r="J2383" s="48"/>
      <c r="K2383" s="50"/>
      <c r="L2383" s="51"/>
      <c r="M2383" s="51"/>
      <c r="N2383" s="52"/>
      <c r="O2383" s="51"/>
      <c r="P2383" s="52"/>
      <c r="Q2383" s="53"/>
      <c r="R2383" s="51"/>
      <c r="S2383" s="53"/>
      <c r="T2383" s="53"/>
      <c r="U2383" s="51"/>
      <c r="V2383" s="54"/>
      <c r="W2383" s="54"/>
      <c r="X2383" s="54"/>
      <c r="Y2383" s="54"/>
      <c r="Z2383" s="54"/>
      <c r="AA2383" s="55"/>
    </row>
    <row r="2384" spans="1:27" ht="16.2" x14ac:dyDescent="0.45">
      <c r="A2384" s="56">
        <v>1</v>
      </c>
      <c r="B2384" s="57" t="s">
        <v>37</v>
      </c>
      <c r="C2384" s="57">
        <v>923</v>
      </c>
      <c r="D2384" s="58">
        <v>0</v>
      </c>
      <c r="E2384" s="58">
        <v>3</v>
      </c>
      <c r="F2384" s="59">
        <v>66</v>
      </c>
      <c r="G2384" s="58">
        <v>1</v>
      </c>
      <c r="H2384" s="60">
        <f t="shared" ref="H2384" si="176">(D2384*400)+(E2384*100)+(F2384)</f>
        <v>366</v>
      </c>
      <c r="I2384" s="61">
        <v>85</v>
      </c>
      <c r="J2384" s="62">
        <f t="shared" ref="J2384" si="177">(H2384*I2384)</f>
        <v>31110</v>
      </c>
      <c r="K2384" s="57"/>
      <c r="L2384" s="63"/>
      <c r="M2384" s="63"/>
      <c r="N2384" s="63"/>
      <c r="O2384" s="64"/>
      <c r="P2384" s="65"/>
      <c r="Q2384" s="66"/>
      <c r="R2384" s="66"/>
      <c r="S2384" s="67"/>
      <c r="T2384" s="67"/>
      <c r="U2384" s="68"/>
      <c r="V2384" s="69"/>
      <c r="W2384" s="70"/>
      <c r="X2384" s="63"/>
      <c r="Y2384" s="62">
        <f>(J2384)</f>
        <v>31110</v>
      </c>
      <c r="Z2384" s="60">
        <v>0.01</v>
      </c>
      <c r="AA2384" s="71">
        <f>Y2384*Z2384/100</f>
        <v>3.1110000000000002</v>
      </c>
    </row>
    <row r="2385" spans="1:27" ht="16.2" x14ac:dyDescent="0.45">
      <c r="A2385" s="57"/>
      <c r="B2385" s="57"/>
      <c r="C2385" s="57"/>
      <c r="D2385" s="58"/>
      <c r="E2385" s="58"/>
      <c r="F2385" s="59"/>
      <c r="G2385" s="58"/>
      <c r="H2385" s="72"/>
      <c r="I2385" s="61"/>
      <c r="J2385" s="62"/>
      <c r="K2385" s="57"/>
      <c r="L2385" s="63"/>
      <c r="M2385" s="63"/>
      <c r="N2385" s="63"/>
      <c r="O2385" s="64"/>
      <c r="P2385" s="73"/>
      <c r="Q2385" s="66"/>
      <c r="R2385" s="66"/>
      <c r="S2385" s="67"/>
      <c r="T2385" s="67"/>
      <c r="U2385" s="68"/>
      <c r="V2385" s="74"/>
      <c r="W2385" s="75"/>
      <c r="X2385" s="63"/>
      <c r="Y2385" s="62"/>
      <c r="Z2385" s="60"/>
      <c r="AA2385" s="71"/>
    </row>
    <row r="2386" spans="1:27" ht="16.2" x14ac:dyDescent="0.45">
      <c r="A2386" s="76"/>
      <c r="B2386" s="76"/>
      <c r="C2386" s="77"/>
      <c r="D2386" s="77"/>
      <c r="E2386" s="77"/>
      <c r="F2386" s="77"/>
      <c r="G2386" s="77"/>
      <c r="H2386" s="78"/>
      <c r="I2386" s="79"/>
      <c r="J2386" s="80"/>
      <c r="K2386" s="81"/>
      <c r="L2386" s="82"/>
      <c r="M2386" s="82"/>
      <c r="N2386" s="82"/>
      <c r="O2386" s="83"/>
      <c r="P2386" s="84"/>
      <c r="Q2386" s="85"/>
      <c r="R2386" s="85"/>
      <c r="S2386" s="84"/>
      <c r="T2386" s="84"/>
      <c r="U2386" s="86"/>
      <c r="V2386" s="87"/>
      <c r="W2386" s="87"/>
      <c r="X2386" s="88"/>
      <c r="Y2386" s="89"/>
      <c r="Z2386" s="83"/>
      <c r="AA2386" s="90">
        <f>SUM(AA2384:AA2385)</f>
        <v>3.1110000000000002</v>
      </c>
    </row>
    <row r="2387" spans="1:27" ht="16.2" x14ac:dyDescent="0.45">
      <c r="A2387" s="1"/>
      <c r="B2387" s="1"/>
      <c r="C2387" s="2"/>
      <c r="D2387" s="1"/>
      <c r="E2387" s="1"/>
      <c r="F2387" s="1"/>
      <c r="G2387" s="1"/>
      <c r="H2387" s="1"/>
      <c r="I2387" s="3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</row>
    <row r="2388" spans="1:27" ht="16.2" x14ac:dyDescent="0.45">
      <c r="A2388" s="91"/>
      <c r="B2388" s="92" t="s">
        <v>38</v>
      </c>
      <c r="C2388" s="93" t="s">
        <v>39</v>
      </c>
      <c r="D2388" s="93"/>
      <c r="E2388" s="94"/>
      <c r="F2388" s="95"/>
      <c r="G2388" s="95"/>
      <c r="H2388" s="92"/>
      <c r="I2388" s="92"/>
      <c r="J2388" s="92" t="s">
        <v>40</v>
      </c>
      <c r="K2388" s="92"/>
      <c r="L2388" s="92"/>
      <c r="M2388" s="92"/>
      <c r="N2388" s="92"/>
      <c r="O2388" s="96"/>
      <c r="P2388" s="96"/>
      <c r="Q2388" s="96"/>
      <c r="R2388" s="96"/>
      <c r="S2388" s="1"/>
      <c r="T2388" s="1"/>
      <c r="U2388" s="1"/>
      <c r="V2388" s="97" t="s">
        <v>41</v>
      </c>
      <c r="W2388" s="97"/>
      <c r="X2388" s="98"/>
      <c r="Y2388" s="99">
        <f>AA2386</f>
        <v>3.1110000000000002</v>
      </c>
      <c r="Z2388" s="97" t="s">
        <v>42</v>
      </c>
      <c r="AA2388" s="1"/>
    </row>
    <row r="2389" spans="1:27" ht="16.2" x14ac:dyDescent="0.45">
      <c r="A2389" s="91"/>
      <c r="B2389" s="92"/>
      <c r="C2389" s="93"/>
      <c r="D2389" s="93"/>
      <c r="E2389" s="94"/>
      <c r="F2389" s="95"/>
      <c r="G2389" s="95"/>
      <c r="H2389" s="92"/>
      <c r="I2389" s="92"/>
      <c r="J2389" s="92" t="s">
        <v>43</v>
      </c>
      <c r="K2389" s="92"/>
      <c r="L2389" s="92"/>
      <c r="M2389" s="92"/>
      <c r="N2389" s="92"/>
      <c r="O2389" s="96"/>
      <c r="P2389" s="96"/>
      <c r="Q2389" s="96"/>
      <c r="R2389" s="96"/>
      <c r="S2389" s="1"/>
      <c r="T2389" s="1"/>
      <c r="U2389" s="1"/>
      <c r="V2389" s="100" t="s">
        <v>44</v>
      </c>
      <c r="W2389" s="100"/>
      <c r="X2389" s="100"/>
      <c r="Y2389" s="101">
        <f>Y2388*90%</f>
        <v>2.7999000000000001</v>
      </c>
      <c r="Z2389" s="97" t="s">
        <v>42</v>
      </c>
      <c r="AA2389" s="1"/>
    </row>
    <row r="2390" spans="1:27" ht="16.2" x14ac:dyDescent="0.45">
      <c r="A2390" s="91"/>
      <c r="B2390" s="92"/>
      <c r="C2390" s="93"/>
      <c r="D2390" s="93"/>
      <c r="E2390" s="94"/>
      <c r="F2390" s="95"/>
      <c r="G2390" s="95"/>
      <c r="H2390" s="92"/>
      <c r="I2390" s="92"/>
      <c r="J2390" s="92" t="s">
        <v>45</v>
      </c>
      <c r="K2390" s="92"/>
      <c r="L2390" s="92"/>
      <c r="M2390" s="92"/>
      <c r="N2390" s="92"/>
      <c r="O2390" s="96"/>
      <c r="P2390" s="96"/>
      <c r="Q2390" s="96"/>
      <c r="R2390" s="92"/>
      <c r="S2390" s="1"/>
      <c r="T2390" s="1"/>
      <c r="U2390" s="1"/>
      <c r="V2390" s="91" t="s">
        <v>46</v>
      </c>
      <c r="W2390" s="91"/>
      <c r="X2390" s="91"/>
      <c r="Y2390" s="101">
        <f>Y2388-Y2389</f>
        <v>0.31110000000000015</v>
      </c>
      <c r="Z2390" s="97" t="s">
        <v>42</v>
      </c>
      <c r="AA2390" s="91"/>
    </row>
    <row r="2391" spans="1:27" ht="16.2" x14ac:dyDescent="0.45">
      <c r="A2391" s="91"/>
      <c r="B2391" s="92"/>
      <c r="C2391" s="93"/>
      <c r="D2391" s="93"/>
      <c r="E2391" s="94"/>
      <c r="F2391" s="95"/>
      <c r="G2391" s="95"/>
      <c r="H2391" s="92"/>
      <c r="I2391" s="94"/>
      <c r="J2391" s="92" t="s">
        <v>47</v>
      </c>
      <c r="K2391" s="94"/>
      <c r="L2391" s="94"/>
      <c r="M2391" s="94"/>
      <c r="N2391" s="94"/>
      <c r="O2391" s="96"/>
      <c r="P2391" s="96"/>
      <c r="Q2391" s="96"/>
      <c r="R2391" s="92"/>
      <c r="S2391" s="1"/>
      <c r="T2391" s="1"/>
      <c r="U2391" s="1"/>
      <c r="V2391" s="1"/>
      <c r="W2391" s="1"/>
      <c r="X2391" s="91"/>
      <c r="Y2391" s="91"/>
      <c r="Z2391" s="91"/>
      <c r="AA2391" s="91"/>
    </row>
    <row r="2392" spans="1:27" ht="16.2" x14ac:dyDescent="0.45">
      <c r="A2392" s="98"/>
      <c r="B2392" s="94"/>
      <c r="C2392" s="102"/>
      <c r="D2392" s="94"/>
      <c r="E2392" s="94"/>
      <c r="F2392" s="95"/>
      <c r="G2392" s="95"/>
      <c r="H2392" s="103"/>
      <c r="I2392" s="94"/>
      <c r="J2392" s="103" t="s">
        <v>48</v>
      </c>
      <c r="K2392" s="94"/>
      <c r="L2392" s="94"/>
      <c r="M2392" s="94"/>
      <c r="N2392" s="94"/>
      <c r="O2392" s="95"/>
      <c r="P2392" s="95"/>
      <c r="Q2392" s="95"/>
      <c r="R2392" s="95"/>
      <c r="S2392" s="4"/>
      <c r="T2392" s="4"/>
      <c r="U2392" s="4"/>
      <c r="V2392" s="4"/>
      <c r="W2392" s="4"/>
      <c r="X2392" s="4"/>
      <c r="Y2392" s="4"/>
      <c r="Z2392" s="4"/>
      <c r="AA2392" s="4"/>
    </row>
    <row r="2393" spans="1:27" ht="24" x14ac:dyDescent="0.65">
      <c r="A2393" s="104"/>
      <c r="B2393" s="104"/>
      <c r="C2393" s="104"/>
      <c r="D2393" s="104"/>
      <c r="E2393" s="104"/>
      <c r="F2393" s="104"/>
      <c r="G2393" s="104"/>
      <c r="H2393" s="104"/>
      <c r="I2393" s="104"/>
      <c r="J2393" s="104"/>
      <c r="K2393" s="104"/>
      <c r="L2393" s="104"/>
      <c r="M2393" s="104"/>
      <c r="N2393" s="104"/>
      <c r="O2393" s="104"/>
      <c r="P2393" s="104"/>
      <c r="Q2393" s="104"/>
      <c r="R2393" s="104"/>
      <c r="S2393" s="104"/>
      <c r="T2393" s="104"/>
      <c r="U2393" s="104"/>
      <c r="V2393" s="104"/>
      <c r="W2393" s="104"/>
      <c r="X2393" s="104"/>
      <c r="Y2393" s="104"/>
      <c r="Z2393" s="104"/>
      <c r="AA2393" s="104"/>
    </row>
    <row r="2394" spans="1:27" ht="24" x14ac:dyDescent="0.65">
      <c r="A2394" s="104"/>
      <c r="B2394" s="104"/>
      <c r="C2394" s="104"/>
      <c r="D2394" s="104"/>
      <c r="E2394" s="104"/>
      <c r="F2394" s="104"/>
      <c r="G2394" s="104"/>
      <c r="H2394" s="104"/>
      <c r="I2394" s="104"/>
      <c r="J2394" s="104"/>
      <c r="K2394" s="104"/>
      <c r="L2394" s="104"/>
      <c r="M2394" s="104"/>
      <c r="N2394" s="104"/>
      <c r="O2394" s="104"/>
      <c r="P2394" s="104"/>
      <c r="Q2394" s="104"/>
      <c r="R2394" s="104"/>
      <c r="S2394" s="104"/>
      <c r="T2394" s="104"/>
      <c r="U2394" s="104"/>
      <c r="V2394" s="104"/>
      <c r="W2394" s="104"/>
      <c r="X2394" s="104"/>
      <c r="Y2394" s="104"/>
      <c r="Z2394" s="104"/>
      <c r="AA2394" s="104"/>
    </row>
    <row r="2395" spans="1:27" ht="16.2" x14ac:dyDescent="0.45">
      <c r="A2395" s="4"/>
      <c r="B2395" s="4"/>
      <c r="C2395" s="105"/>
      <c r="D2395" s="4"/>
      <c r="E2395" s="4"/>
      <c r="F2395" s="4"/>
      <c r="G2395" s="4"/>
      <c r="H2395" s="4"/>
      <c r="I2395" s="106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</row>
    <row r="2396" spans="1:27" ht="16.2" x14ac:dyDescent="0.45">
      <c r="A2396" s="4"/>
      <c r="B2396" s="4"/>
      <c r="C2396" s="105"/>
      <c r="D2396" s="4"/>
      <c r="E2396" s="4"/>
      <c r="F2396" s="4"/>
      <c r="G2396" s="4"/>
      <c r="H2396" s="4"/>
      <c r="I2396" s="106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</row>
    <row r="2397" spans="1:27" ht="16.2" x14ac:dyDescent="0.45">
      <c r="A2397" s="4"/>
      <c r="B2397" s="4"/>
      <c r="C2397" s="105"/>
      <c r="D2397" s="4"/>
      <c r="E2397" s="4"/>
      <c r="F2397" s="4"/>
      <c r="G2397" s="4"/>
      <c r="H2397" s="4"/>
      <c r="I2397" s="106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</row>
    <row r="2398" spans="1:27" ht="16.2" x14ac:dyDescent="0.45">
      <c r="A2398" s="4"/>
      <c r="B2398" s="4"/>
      <c r="C2398" s="105"/>
      <c r="D2398" s="4"/>
      <c r="E2398" s="4"/>
      <c r="F2398" s="4"/>
      <c r="G2398" s="4"/>
      <c r="H2398" s="4"/>
      <c r="I2398" s="106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</row>
    <row r="2399" spans="1:27" ht="16.2" x14ac:dyDescent="0.45">
      <c r="A2399" s="4"/>
      <c r="B2399" s="4"/>
      <c r="C2399" s="105"/>
      <c r="D2399" s="4"/>
      <c r="E2399" s="4"/>
      <c r="F2399" s="4"/>
      <c r="G2399" s="4"/>
      <c r="H2399" s="4"/>
      <c r="I2399" s="106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</row>
    <row r="2400" spans="1:27" ht="16.2" x14ac:dyDescent="0.45">
      <c r="A2400" s="4"/>
      <c r="B2400" s="4"/>
      <c r="C2400" s="105"/>
      <c r="D2400" s="4"/>
      <c r="E2400" s="4"/>
      <c r="F2400" s="4"/>
      <c r="G2400" s="4"/>
      <c r="H2400" s="4"/>
      <c r="I2400" s="106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 t="s">
        <v>51</v>
      </c>
    </row>
    <row r="2401" spans="1:27" ht="18" x14ac:dyDescent="0.5">
      <c r="A2401" s="4"/>
      <c r="B2401" s="4"/>
      <c r="C2401" s="105"/>
      <c r="D2401" s="4"/>
      <c r="E2401" s="4"/>
      <c r="F2401" s="4"/>
      <c r="G2401" s="4"/>
      <c r="H2401" s="4"/>
      <c r="I2401" s="106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5" t="s">
        <v>0</v>
      </c>
    </row>
    <row r="2402" spans="1:27" ht="24" x14ac:dyDescent="0.65">
      <c r="A2402" s="6" t="s">
        <v>1</v>
      </c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</row>
    <row r="2403" spans="1:27" ht="24" x14ac:dyDescent="0.65">
      <c r="A2403" s="6" t="s">
        <v>2</v>
      </c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</row>
    <row r="2404" spans="1:27" ht="24" x14ac:dyDescent="0.65">
      <c r="A2404" s="7"/>
      <c r="B2404" s="8" t="s">
        <v>3</v>
      </c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9" t="s">
        <v>225</v>
      </c>
      <c r="N2404" s="9"/>
      <c r="O2404" s="9"/>
      <c r="P2404" s="9"/>
      <c r="Q2404" s="10" t="s">
        <v>129</v>
      </c>
      <c r="R2404" s="10"/>
      <c r="S2404" s="10" t="s">
        <v>130</v>
      </c>
      <c r="T2404" s="10"/>
      <c r="U2404" s="11" t="s">
        <v>7</v>
      </c>
      <c r="V2404" s="11"/>
      <c r="W2404" s="11"/>
      <c r="X2404" s="11"/>
      <c r="Y2404" s="11"/>
      <c r="Z2404" s="11"/>
      <c r="AA2404" s="11"/>
    </row>
    <row r="2405" spans="1:27" ht="18" x14ac:dyDescent="0.5">
      <c r="A2405" s="12" t="s">
        <v>8</v>
      </c>
      <c r="B2405" s="13" t="s">
        <v>9</v>
      </c>
      <c r="C2405" s="14" t="s">
        <v>10</v>
      </c>
      <c r="D2405" s="15" t="s">
        <v>11</v>
      </c>
      <c r="E2405" s="15"/>
      <c r="F2405" s="15"/>
      <c r="G2405" s="15"/>
      <c r="H2405" s="15"/>
      <c r="I2405" s="15"/>
      <c r="J2405" s="15"/>
      <c r="K2405" s="16" t="s">
        <v>12</v>
      </c>
      <c r="L2405" s="17"/>
      <c r="M2405" s="17"/>
      <c r="N2405" s="17"/>
      <c r="O2405" s="17"/>
      <c r="P2405" s="17"/>
      <c r="Q2405" s="17"/>
      <c r="R2405" s="17"/>
      <c r="S2405" s="17"/>
      <c r="T2405" s="17"/>
      <c r="U2405" s="18"/>
      <c r="V2405" s="19" t="s">
        <v>13</v>
      </c>
      <c r="W2405" s="19" t="s">
        <v>14</v>
      </c>
      <c r="X2405" s="19" t="s">
        <v>15</v>
      </c>
      <c r="Y2405" s="19" t="s">
        <v>16</v>
      </c>
      <c r="Z2405" s="19" t="s">
        <v>17</v>
      </c>
      <c r="AA2405" s="20" t="s">
        <v>18</v>
      </c>
    </row>
    <row r="2406" spans="1:27" ht="16.2" x14ac:dyDescent="0.45">
      <c r="A2406" s="12"/>
      <c r="B2406" s="13"/>
      <c r="C2406" s="14"/>
      <c r="D2406" s="21" t="s">
        <v>19</v>
      </c>
      <c r="E2406" s="22"/>
      <c r="F2406" s="23"/>
      <c r="G2406" s="24" t="s">
        <v>20</v>
      </c>
      <c r="H2406" s="25" t="s">
        <v>21</v>
      </c>
      <c r="I2406" s="26" t="s">
        <v>22</v>
      </c>
      <c r="J2406" s="25" t="s">
        <v>23</v>
      </c>
      <c r="K2406" s="27" t="s">
        <v>8</v>
      </c>
      <c r="L2406" s="28" t="s">
        <v>24</v>
      </c>
      <c r="M2406" s="28" t="s">
        <v>25</v>
      </c>
      <c r="N2406" s="29" t="s">
        <v>20</v>
      </c>
      <c r="O2406" s="28" t="s">
        <v>26</v>
      </c>
      <c r="P2406" s="29" t="s">
        <v>27</v>
      </c>
      <c r="Q2406" s="30" t="s">
        <v>28</v>
      </c>
      <c r="R2406" s="28" t="s">
        <v>29</v>
      </c>
      <c r="S2406" s="31" t="s">
        <v>30</v>
      </c>
      <c r="T2406" s="32"/>
      <c r="U2406" s="28" t="s">
        <v>31</v>
      </c>
      <c r="V2406" s="33"/>
      <c r="W2406" s="33"/>
      <c r="X2406" s="33"/>
      <c r="Y2406" s="33"/>
      <c r="Z2406" s="33"/>
      <c r="AA2406" s="34"/>
    </row>
    <row r="2407" spans="1:27" x14ac:dyDescent="0.3">
      <c r="A2407" s="12"/>
      <c r="B2407" s="13"/>
      <c r="C2407" s="14"/>
      <c r="D2407" s="35"/>
      <c r="E2407" s="36"/>
      <c r="F2407" s="37"/>
      <c r="G2407" s="24"/>
      <c r="H2407" s="38"/>
      <c r="I2407" s="39"/>
      <c r="J2407" s="38"/>
      <c r="K2407" s="40"/>
      <c r="L2407" s="41"/>
      <c r="M2407" s="41"/>
      <c r="N2407" s="42"/>
      <c r="O2407" s="41"/>
      <c r="P2407" s="42"/>
      <c r="Q2407" s="43"/>
      <c r="R2407" s="41"/>
      <c r="S2407" s="30" t="s">
        <v>32</v>
      </c>
      <c r="T2407" s="30" t="s">
        <v>33</v>
      </c>
      <c r="U2407" s="41"/>
      <c r="V2407" s="33"/>
      <c r="W2407" s="33"/>
      <c r="X2407" s="33"/>
      <c r="Y2407" s="33"/>
      <c r="Z2407" s="33"/>
      <c r="AA2407" s="34"/>
    </row>
    <row r="2408" spans="1:27" x14ac:dyDescent="0.3">
      <c r="A2408" s="12"/>
      <c r="B2408" s="13"/>
      <c r="C2408" s="14"/>
      <c r="D2408" s="44" t="s">
        <v>34</v>
      </c>
      <c r="E2408" s="44" t="s">
        <v>35</v>
      </c>
      <c r="F2408" s="44" t="s">
        <v>36</v>
      </c>
      <c r="G2408" s="24"/>
      <c r="H2408" s="38"/>
      <c r="I2408" s="39"/>
      <c r="J2408" s="38"/>
      <c r="K2408" s="40"/>
      <c r="L2408" s="41"/>
      <c r="M2408" s="41"/>
      <c r="N2408" s="42"/>
      <c r="O2408" s="41"/>
      <c r="P2408" s="42"/>
      <c r="Q2408" s="43"/>
      <c r="R2408" s="41"/>
      <c r="S2408" s="43"/>
      <c r="T2408" s="43"/>
      <c r="U2408" s="41"/>
      <c r="V2408" s="33"/>
      <c r="W2408" s="33"/>
      <c r="X2408" s="33"/>
      <c r="Y2408" s="33"/>
      <c r="Z2408" s="33"/>
      <c r="AA2408" s="34"/>
    </row>
    <row r="2409" spans="1:27" x14ac:dyDescent="0.3">
      <c r="A2409" s="12"/>
      <c r="B2409" s="13"/>
      <c r="C2409" s="14"/>
      <c r="D2409" s="45"/>
      <c r="E2409" s="45"/>
      <c r="F2409" s="45"/>
      <c r="G2409" s="24"/>
      <c r="H2409" s="38"/>
      <c r="I2409" s="39"/>
      <c r="J2409" s="38"/>
      <c r="K2409" s="40"/>
      <c r="L2409" s="41"/>
      <c r="M2409" s="41"/>
      <c r="N2409" s="42"/>
      <c r="O2409" s="41"/>
      <c r="P2409" s="42"/>
      <c r="Q2409" s="43"/>
      <c r="R2409" s="41"/>
      <c r="S2409" s="43"/>
      <c r="T2409" s="43"/>
      <c r="U2409" s="41"/>
      <c r="V2409" s="33"/>
      <c r="W2409" s="33"/>
      <c r="X2409" s="33"/>
      <c r="Y2409" s="33"/>
      <c r="Z2409" s="33"/>
      <c r="AA2409" s="34"/>
    </row>
    <row r="2410" spans="1:27" x14ac:dyDescent="0.3">
      <c r="A2410" s="12"/>
      <c r="B2410" s="13"/>
      <c r="C2410" s="14"/>
      <c r="D2410" s="46"/>
      <c r="E2410" s="46"/>
      <c r="F2410" s="46"/>
      <c r="G2410" s="47"/>
      <c r="H2410" s="48"/>
      <c r="I2410" s="49"/>
      <c r="J2410" s="48"/>
      <c r="K2410" s="50"/>
      <c r="L2410" s="51"/>
      <c r="M2410" s="51"/>
      <c r="N2410" s="52"/>
      <c r="O2410" s="51"/>
      <c r="P2410" s="52"/>
      <c r="Q2410" s="53"/>
      <c r="R2410" s="51"/>
      <c r="S2410" s="53"/>
      <c r="T2410" s="53"/>
      <c r="U2410" s="51"/>
      <c r="V2410" s="54"/>
      <c r="W2410" s="54"/>
      <c r="X2410" s="54"/>
      <c r="Y2410" s="54"/>
      <c r="Z2410" s="54"/>
      <c r="AA2410" s="55"/>
    </row>
    <row r="2411" spans="1:27" ht="16.2" x14ac:dyDescent="0.45">
      <c r="A2411" s="56">
        <v>1</v>
      </c>
      <c r="B2411" s="57" t="s">
        <v>37</v>
      </c>
      <c r="C2411" s="57">
        <v>925</v>
      </c>
      <c r="D2411" s="58">
        <v>1</v>
      </c>
      <c r="E2411" s="58">
        <v>3</v>
      </c>
      <c r="F2411" s="59">
        <v>30</v>
      </c>
      <c r="G2411" s="58">
        <v>1</v>
      </c>
      <c r="H2411" s="60">
        <f t="shared" ref="H2411" si="178">(D2411*400)+(E2411*100)+(F2411)</f>
        <v>730</v>
      </c>
      <c r="I2411" s="61">
        <v>85</v>
      </c>
      <c r="J2411" s="62">
        <f t="shared" ref="J2411" si="179">(H2411*I2411)</f>
        <v>62050</v>
      </c>
      <c r="K2411" s="57"/>
      <c r="L2411" s="63"/>
      <c r="M2411" s="63"/>
      <c r="N2411" s="63"/>
      <c r="O2411" s="64"/>
      <c r="P2411" s="65"/>
      <c r="Q2411" s="66"/>
      <c r="R2411" s="66"/>
      <c r="S2411" s="67"/>
      <c r="T2411" s="67"/>
      <c r="U2411" s="68"/>
      <c r="V2411" s="69"/>
      <c r="W2411" s="70"/>
      <c r="X2411" s="63"/>
      <c r="Y2411" s="62">
        <f>(J2411)</f>
        <v>62050</v>
      </c>
      <c r="Z2411" s="60">
        <v>0.01</v>
      </c>
      <c r="AA2411" s="71">
        <f>Y2411*Z2411/100</f>
        <v>6.2050000000000001</v>
      </c>
    </row>
    <row r="2412" spans="1:27" ht="16.2" x14ac:dyDescent="0.45">
      <c r="A2412" s="57"/>
      <c r="B2412" s="57"/>
      <c r="C2412" s="57"/>
      <c r="D2412" s="58"/>
      <c r="E2412" s="58"/>
      <c r="F2412" s="59"/>
      <c r="G2412" s="58"/>
      <c r="H2412" s="72"/>
      <c r="I2412" s="61"/>
      <c r="J2412" s="62"/>
      <c r="K2412" s="57"/>
      <c r="L2412" s="63"/>
      <c r="M2412" s="63"/>
      <c r="N2412" s="63"/>
      <c r="O2412" s="64"/>
      <c r="P2412" s="73"/>
      <c r="Q2412" s="66"/>
      <c r="R2412" s="66"/>
      <c r="S2412" s="67"/>
      <c r="T2412" s="67"/>
      <c r="U2412" s="68"/>
      <c r="V2412" s="74"/>
      <c r="W2412" s="75"/>
      <c r="X2412" s="63"/>
      <c r="Y2412" s="62"/>
      <c r="Z2412" s="60"/>
      <c r="AA2412" s="71"/>
    </row>
    <row r="2413" spans="1:27" ht="16.2" x14ac:dyDescent="0.45">
      <c r="A2413" s="76"/>
      <c r="B2413" s="76"/>
      <c r="C2413" s="77"/>
      <c r="D2413" s="77"/>
      <c r="E2413" s="77"/>
      <c r="F2413" s="77"/>
      <c r="G2413" s="77"/>
      <c r="H2413" s="78"/>
      <c r="I2413" s="79"/>
      <c r="J2413" s="80"/>
      <c r="K2413" s="81"/>
      <c r="L2413" s="82"/>
      <c r="M2413" s="82"/>
      <c r="N2413" s="82"/>
      <c r="O2413" s="83"/>
      <c r="P2413" s="84"/>
      <c r="Q2413" s="85"/>
      <c r="R2413" s="85"/>
      <c r="S2413" s="84"/>
      <c r="T2413" s="84"/>
      <c r="U2413" s="86"/>
      <c r="V2413" s="87"/>
      <c r="W2413" s="87"/>
      <c r="X2413" s="88"/>
      <c r="Y2413" s="89"/>
      <c r="Z2413" s="83"/>
      <c r="AA2413" s="90">
        <f>SUM(AA2411:AA2412)</f>
        <v>6.2050000000000001</v>
      </c>
    </row>
    <row r="2414" spans="1:27" ht="16.2" x14ac:dyDescent="0.45">
      <c r="A2414" s="1"/>
      <c r="B2414" s="1"/>
      <c r="C2414" s="2"/>
      <c r="D2414" s="1"/>
      <c r="E2414" s="1"/>
      <c r="F2414" s="1"/>
      <c r="G2414" s="1"/>
      <c r="H2414" s="1"/>
      <c r="I2414" s="3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</row>
    <row r="2415" spans="1:27" ht="16.2" x14ac:dyDescent="0.45">
      <c r="A2415" s="91"/>
      <c r="B2415" s="92" t="s">
        <v>38</v>
      </c>
      <c r="C2415" s="93" t="s">
        <v>39</v>
      </c>
      <c r="D2415" s="93"/>
      <c r="E2415" s="94"/>
      <c r="F2415" s="95"/>
      <c r="G2415" s="95"/>
      <c r="H2415" s="92"/>
      <c r="I2415" s="92"/>
      <c r="J2415" s="92" t="s">
        <v>40</v>
      </c>
      <c r="K2415" s="92"/>
      <c r="L2415" s="92"/>
      <c r="M2415" s="92"/>
      <c r="N2415" s="92"/>
      <c r="O2415" s="96"/>
      <c r="P2415" s="96"/>
      <c r="Q2415" s="96"/>
      <c r="R2415" s="96"/>
      <c r="S2415" s="1"/>
      <c r="T2415" s="1"/>
      <c r="U2415" s="1"/>
      <c r="V2415" s="97" t="s">
        <v>41</v>
      </c>
      <c r="W2415" s="97"/>
      <c r="X2415" s="98"/>
      <c r="Y2415" s="99">
        <f>AA2413</f>
        <v>6.2050000000000001</v>
      </c>
      <c r="Z2415" s="97" t="s">
        <v>42</v>
      </c>
      <c r="AA2415" s="1"/>
    </row>
    <row r="2416" spans="1:27" ht="16.2" x14ac:dyDescent="0.45">
      <c r="A2416" s="91"/>
      <c r="B2416" s="92"/>
      <c r="C2416" s="93"/>
      <c r="D2416" s="93"/>
      <c r="E2416" s="94"/>
      <c r="F2416" s="95"/>
      <c r="G2416" s="95"/>
      <c r="H2416" s="92"/>
      <c r="I2416" s="92"/>
      <c r="J2416" s="92" t="s">
        <v>43</v>
      </c>
      <c r="K2416" s="92"/>
      <c r="L2416" s="92"/>
      <c r="M2416" s="92"/>
      <c r="N2416" s="92"/>
      <c r="O2416" s="96"/>
      <c r="P2416" s="96"/>
      <c r="Q2416" s="96"/>
      <c r="R2416" s="96"/>
      <c r="S2416" s="1"/>
      <c r="T2416" s="1"/>
      <c r="U2416" s="1"/>
      <c r="V2416" s="100" t="s">
        <v>44</v>
      </c>
      <c r="W2416" s="100"/>
      <c r="X2416" s="100"/>
      <c r="Y2416" s="101">
        <f>Y2415*90%</f>
        <v>5.5845000000000002</v>
      </c>
      <c r="Z2416" s="97" t="s">
        <v>42</v>
      </c>
      <c r="AA2416" s="1"/>
    </row>
    <row r="2417" spans="1:27" ht="16.2" x14ac:dyDescent="0.45">
      <c r="A2417" s="91"/>
      <c r="B2417" s="92"/>
      <c r="C2417" s="93"/>
      <c r="D2417" s="93"/>
      <c r="E2417" s="94"/>
      <c r="F2417" s="95"/>
      <c r="G2417" s="95"/>
      <c r="H2417" s="92"/>
      <c r="I2417" s="92"/>
      <c r="J2417" s="92" t="s">
        <v>45</v>
      </c>
      <c r="K2417" s="92"/>
      <c r="L2417" s="92"/>
      <c r="M2417" s="92"/>
      <c r="N2417" s="92"/>
      <c r="O2417" s="96"/>
      <c r="P2417" s="96"/>
      <c r="Q2417" s="96"/>
      <c r="R2417" s="92"/>
      <c r="S2417" s="1"/>
      <c r="T2417" s="1"/>
      <c r="U2417" s="1"/>
      <c r="V2417" s="91" t="s">
        <v>46</v>
      </c>
      <c r="W2417" s="91"/>
      <c r="X2417" s="91"/>
      <c r="Y2417" s="101">
        <f>Y2415-Y2416</f>
        <v>0.62049999999999983</v>
      </c>
      <c r="Z2417" s="97" t="s">
        <v>42</v>
      </c>
      <c r="AA2417" s="91"/>
    </row>
    <row r="2418" spans="1:27" ht="16.2" x14ac:dyDescent="0.45">
      <c r="A2418" s="91"/>
      <c r="B2418" s="92"/>
      <c r="C2418" s="93"/>
      <c r="D2418" s="93"/>
      <c r="E2418" s="94"/>
      <c r="F2418" s="95"/>
      <c r="G2418" s="95"/>
      <c r="H2418" s="92"/>
      <c r="I2418" s="94"/>
      <c r="J2418" s="92" t="s">
        <v>47</v>
      </c>
      <c r="K2418" s="94"/>
      <c r="L2418" s="94"/>
      <c r="M2418" s="94"/>
      <c r="N2418" s="94"/>
      <c r="O2418" s="96"/>
      <c r="P2418" s="96"/>
      <c r="Q2418" s="96"/>
      <c r="R2418" s="92"/>
      <c r="S2418" s="1"/>
      <c r="T2418" s="1"/>
      <c r="U2418" s="1"/>
      <c r="V2418" s="1"/>
      <c r="W2418" s="1"/>
      <c r="X2418" s="91"/>
      <c r="Y2418" s="91"/>
      <c r="Z2418" s="91"/>
      <c r="AA2418" s="91"/>
    </row>
    <row r="2419" spans="1:27" ht="16.2" x14ac:dyDescent="0.45">
      <c r="A2419" s="98"/>
      <c r="B2419" s="94"/>
      <c r="C2419" s="102"/>
      <c r="D2419" s="94"/>
      <c r="E2419" s="94"/>
      <c r="F2419" s="95"/>
      <c r="G2419" s="95"/>
      <c r="H2419" s="103"/>
      <c r="I2419" s="94"/>
      <c r="J2419" s="103" t="s">
        <v>48</v>
      </c>
      <c r="K2419" s="94"/>
      <c r="L2419" s="94"/>
      <c r="M2419" s="94"/>
      <c r="N2419" s="94"/>
      <c r="O2419" s="95"/>
      <c r="P2419" s="95"/>
      <c r="Q2419" s="95"/>
      <c r="R2419" s="95"/>
      <c r="S2419" s="4"/>
      <c r="T2419" s="4"/>
      <c r="U2419" s="4"/>
      <c r="V2419" s="4"/>
      <c r="W2419" s="4"/>
      <c r="X2419" s="4"/>
      <c r="Y2419" s="4"/>
      <c r="Z2419" s="4"/>
      <c r="AA2419" s="4"/>
    </row>
    <row r="2420" spans="1:27" ht="24" x14ac:dyDescent="0.65">
      <c r="A2420" s="104"/>
      <c r="B2420" s="104"/>
      <c r="C2420" s="104"/>
      <c r="D2420" s="104"/>
      <c r="E2420" s="104"/>
      <c r="F2420" s="104"/>
      <c r="G2420" s="104"/>
      <c r="H2420" s="104"/>
      <c r="I2420" s="104"/>
      <c r="J2420" s="104"/>
      <c r="K2420" s="104"/>
      <c r="L2420" s="104"/>
      <c r="M2420" s="104"/>
      <c r="N2420" s="104"/>
      <c r="O2420" s="104"/>
      <c r="P2420" s="104"/>
      <c r="Q2420" s="104"/>
      <c r="R2420" s="104"/>
      <c r="S2420" s="104"/>
      <c r="T2420" s="104"/>
      <c r="U2420" s="104"/>
      <c r="V2420" s="104"/>
      <c r="W2420" s="104"/>
      <c r="X2420" s="104"/>
      <c r="Y2420" s="104"/>
      <c r="Z2420" s="104"/>
      <c r="AA2420" s="104"/>
    </row>
    <row r="2421" spans="1:27" ht="24" x14ac:dyDescent="0.65">
      <c r="A2421" s="104"/>
      <c r="B2421" s="104"/>
      <c r="C2421" s="104"/>
      <c r="D2421" s="104"/>
      <c r="E2421" s="104"/>
      <c r="F2421" s="104"/>
      <c r="G2421" s="104"/>
      <c r="H2421" s="104"/>
      <c r="I2421" s="104"/>
      <c r="J2421" s="104"/>
      <c r="K2421" s="104"/>
      <c r="L2421" s="104"/>
      <c r="M2421" s="104"/>
      <c r="N2421" s="104"/>
      <c r="O2421" s="104"/>
      <c r="P2421" s="104"/>
      <c r="Q2421" s="104"/>
      <c r="R2421" s="104"/>
      <c r="S2421" s="104"/>
      <c r="T2421" s="104"/>
      <c r="U2421" s="104"/>
      <c r="V2421" s="104"/>
      <c r="W2421" s="104"/>
      <c r="X2421" s="104"/>
      <c r="Y2421" s="104"/>
      <c r="Z2421" s="104"/>
      <c r="AA2421" s="104"/>
    </row>
    <row r="2422" spans="1:27" ht="16.2" x14ac:dyDescent="0.45">
      <c r="A2422" s="4"/>
      <c r="B2422" s="4"/>
      <c r="C2422" s="105"/>
      <c r="D2422" s="4"/>
      <c r="E2422" s="4"/>
      <c r="F2422" s="4"/>
      <c r="G2422" s="4"/>
      <c r="H2422" s="4"/>
      <c r="I2422" s="106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</row>
    <row r="2423" spans="1:27" ht="16.2" x14ac:dyDescent="0.45">
      <c r="A2423" s="4"/>
      <c r="B2423" s="4"/>
      <c r="C2423" s="105"/>
      <c r="D2423" s="4"/>
      <c r="E2423" s="4"/>
      <c r="F2423" s="4"/>
      <c r="G2423" s="4"/>
      <c r="H2423" s="4"/>
      <c r="I2423" s="106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</row>
    <row r="2424" spans="1:27" ht="16.2" x14ac:dyDescent="0.45">
      <c r="A2424" s="4"/>
      <c r="B2424" s="4"/>
      <c r="C2424" s="105"/>
      <c r="D2424" s="4"/>
      <c r="E2424" s="4"/>
      <c r="F2424" s="4"/>
      <c r="G2424" s="4"/>
      <c r="H2424" s="4"/>
      <c r="I2424" s="106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</row>
    <row r="2425" spans="1:27" ht="16.2" x14ac:dyDescent="0.45">
      <c r="A2425" s="4"/>
      <c r="B2425" s="4"/>
      <c r="C2425" s="105"/>
      <c r="D2425" s="4"/>
      <c r="E2425" s="4"/>
      <c r="F2425" s="4"/>
      <c r="G2425" s="4"/>
      <c r="H2425" s="4"/>
      <c r="I2425" s="106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</row>
    <row r="2426" spans="1:27" ht="16.2" x14ac:dyDescent="0.45">
      <c r="A2426" s="4"/>
      <c r="B2426" s="4"/>
      <c r="C2426" s="105"/>
      <c r="D2426" s="4"/>
      <c r="E2426" s="4"/>
      <c r="F2426" s="4"/>
      <c r="G2426" s="4"/>
      <c r="H2426" s="4"/>
      <c r="I2426" s="106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</row>
    <row r="2427" spans="1:27" ht="16.2" x14ac:dyDescent="0.45">
      <c r="A2427" s="4"/>
      <c r="B2427" s="4"/>
      <c r="C2427" s="105"/>
      <c r="D2427" s="4"/>
      <c r="E2427" s="4"/>
      <c r="F2427" s="4"/>
      <c r="G2427" s="4"/>
      <c r="H2427" s="4"/>
      <c r="I2427" s="106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 t="s">
        <v>51</v>
      </c>
    </row>
    <row r="2428" spans="1:27" ht="18" x14ac:dyDescent="0.5">
      <c r="A2428" s="4"/>
      <c r="B2428" s="4"/>
      <c r="C2428" s="105"/>
      <c r="D2428" s="4"/>
      <c r="E2428" s="4"/>
      <c r="F2428" s="4"/>
      <c r="G2428" s="4"/>
      <c r="H2428" s="4"/>
      <c r="I2428" s="106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5" t="s">
        <v>0</v>
      </c>
    </row>
    <row r="2429" spans="1:27" ht="24" x14ac:dyDescent="0.65">
      <c r="A2429" s="6" t="s">
        <v>1</v>
      </c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</row>
    <row r="2430" spans="1:27" ht="24" x14ac:dyDescent="0.65">
      <c r="A2430" s="6" t="s">
        <v>2</v>
      </c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</row>
    <row r="2431" spans="1:27" ht="24" x14ac:dyDescent="0.65">
      <c r="A2431" s="7"/>
      <c r="B2431" s="8" t="s">
        <v>3</v>
      </c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9" t="s">
        <v>226</v>
      </c>
      <c r="N2431" s="9"/>
      <c r="O2431" s="9"/>
      <c r="P2431" s="9"/>
      <c r="Q2431" s="10" t="s">
        <v>227</v>
      </c>
      <c r="R2431" s="10"/>
      <c r="S2431" s="10" t="s">
        <v>59</v>
      </c>
      <c r="T2431" s="10"/>
      <c r="U2431" s="11" t="s">
        <v>7</v>
      </c>
      <c r="V2431" s="11"/>
      <c r="W2431" s="11"/>
      <c r="X2431" s="11"/>
      <c r="Y2431" s="11"/>
      <c r="Z2431" s="11"/>
      <c r="AA2431" s="11"/>
    </row>
    <row r="2432" spans="1:27" ht="18" x14ac:dyDescent="0.5">
      <c r="A2432" s="12" t="s">
        <v>8</v>
      </c>
      <c r="B2432" s="13" t="s">
        <v>9</v>
      </c>
      <c r="C2432" s="14" t="s">
        <v>10</v>
      </c>
      <c r="D2432" s="15" t="s">
        <v>11</v>
      </c>
      <c r="E2432" s="15"/>
      <c r="F2432" s="15"/>
      <c r="G2432" s="15"/>
      <c r="H2432" s="15"/>
      <c r="I2432" s="15"/>
      <c r="J2432" s="15"/>
      <c r="K2432" s="16" t="s">
        <v>12</v>
      </c>
      <c r="L2432" s="17"/>
      <c r="M2432" s="17"/>
      <c r="N2432" s="17"/>
      <c r="O2432" s="17"/>
      <c r="P2432" s="17"/>
      <c r="Q2432" s="17"/>
      <c r="R2432" s="17"/>
      <c r="S2432" s="17"/>
      <c r="T2432" s="17"/>
      <c r="U2432" s="18"/>
      <c r="V2432" s="19" t="s">
        <v>13</v>
      </c>
      <c r="W2432" s="19" t="s">
        <v>14</v>
      </c>
      <c r="X2432" s="19" t="s">
        <v>15</v>
      </c>
      <c r="Y2432" s="19" t="s">
        <v>16</v>
      </c>
      <c r="Z2432" s="19" t="s">
        <v>17</v>
      </c>
      <c r="AA2432" s="20" t="s">
        <v>18</v>
      </c>
    </row>
    <row r="2433" spans="1:27" ht="16.2" x14ac:dyDescent="0.45">
      <c r="A2433" s="12"/>
      <c r="B2433" s="13"/>
      <c r="C2433" s="14"/>
      <c r="D2433" s="21" t="s">
        <v>19</v>
      </c>
      <c r="E2433" s="22"/>
      <c r="F2433" s="23"/>
      <c r="G2433" s="24" t="s">
        <v>20</v>
      </c>
      <c r="H2433" s="25" t="s">
        <v>21</v>
      </c>
      <c r="I2433" s="26" t="s">
        <v>22</v>
      </c>
      <c r="J2433" s="25" t="s">
        <v>23</v>
      </c>
      <c r="K2433" s="27" t="s">
        <v>8</v>
      </c>
      <c r="L2433" s="28" t="s">
        <v>24</v>
      </c>
      <c r="M2433" s="28" t="s">
        <v>25</v>
      </c>
      <c r="N2433" s="29" t="s">
        <v>20</v>
      </c>
      <c r="O2433" s="28" t="s">
        <v>26</v>
      </c>
      <c r="P2433" s="29" t="s">
        <v>27</v>
      </c>
      <c r="Q2433" s="30" t="s">
        <v>28</v>
      </c>
      <c r="R2433" s="28" t="s">
        <v>29</v>
      </c>
      <c r="S2433" s="31" t="s">
        <v>30</v>
      </c>
      <c r="T2433" s="32"/>
      <c r="U2433" s="28" t="s">
        <v>31</v>
      </c>
      <c r="V2433" s="33"/>
      <c r="W2433" s="33"/>
      <c r="X2433" s="33"/>
      <c r="Y2433" s="33"/>
      <c r="Z2433" s="33"/>
      <c r="AA2433" s="34"/>
    </row>
    <row r="2434" spans="1:27" x14ac:dyDescent="0.3">
      <c r="A2434" s="12"/>
      <c r="B2434" s="13"/>
      <c r="C2434" s="14"/>
      <c r="D2434" s="35"/>
      <c r="E2434" s="36"/>
      <c r="F2434" s="37"/>
      <c r="G2434" s="24"/>
      <c r="H2434" s="38"/>
      <c r="I2434" s="39"/>
      <c r="J2434" s="38"/>
      <c r="K2434" s="40"/>
      <c r="L2434" s="41"/>
      <c r="M2434" s="41"/>
      <c r="N2434" s="42"/>
      <c r="O2434" s="41"/>
      <c r="P2434" s="42"/>
      <c r="Q2434" s="43"/>
      <c r="R2434" s="41"/>
      <c r="S2434" s="30" t="s">
        <v>32</v>
      </c>
      <c r="T2434" s="30" t="s">
        <v>33</v>
      </c>
      <c r="U2434" s="41"/>
      <c r="V2434" s="33"/>
      <c r="W2434" s="33"/>
      <c r="X2434" s="33"/>
      <c r="Y2434" s="33"/>
      <c r="Z2434" s="33"/>
      <c r="AA2434" s="34"/>
    </row>
    <row r="2435" spans="1:27" x14ac:dyDescent="0.3">
      <c r="A2435" s="12"/>
      <c r="B2435" s="13"/>
      <c r="C2435" s="14"/>
      <c r="D2435" s="44" t="s">
        <v>34</v>
      </c>
      <c r="E2435" s="44" t="s">
        <v>35</v>
      </c>
      <c r="F2435" s="44" t="s">
        <v>36</v>
      </c>
      <c r="G2435" s="24"/>
      <c r="H2435" s="38"/>
      <c r="I2435" s="39"/>
      <c r="J2435" s="38"/>
      <c r="K2435" s="40"/>
      <c r="L2435" s="41"/>
      <c r="M2435" s="41"/>
      <c r="N2435" s="42"/>
      <c r="O2435" s="41"/>
      <c r="P2435" s="42"/>
      <c r="Q2435" s="43"/>
      <c r="R2435" s="41"/>
      <c r="S2435" s="43"/>
      <c r="T2435" s="43"/>
      <c r="U2435" s="41"/>
      <c r="V2435" s="33"/>
      <c r="W2435" s="33"/>
      <c r="X2435" s="33"/>
      <c r="Y2435" s="33"/>
      <c r="Z2435" s="33"/>
      <c r="AA2435" s="34"/>
    </row>
    <row r="2436" spans="1:27" x14ac:dyDescent="0.3">
      <c r="A2436" s="12"/>
      <c r="B2436" s="13"/>
      <c r="C2436" s="14"/>
      <c r="D2436" s="45"/>
      <c r="E2436" s="45"/>
      <c r="F2436" s="45"/>
      <c r="G2436" s="24"/>
      <c r="H2436" s="38"/>
      <c r="I2436" s="39"/>
      <c r="J2436" s="38"/>
      <c r="K2436" s="40"/>
      <c r="L2436" s="41"/>
      <c r="M2436" s="41"/>
      <c r="N2436" s="42"/>
      <c r="O2436" s="41"/>
      <c r="P2436" s="42"/>
      <c r="Q2436" s="43"/>
      <c r="R2436" s="41"/>
      <c r="S2436" s="43"/>
      <c r="T2436" s="43"/>
      <c r="U2436" s="41"/>
      <c r="V2436" s="33"/>
      <c r="W2436" s="33"/>
      <c r="X2436" s="33"/>
      <c r="Y2436" s="33"/>
      <c r="Z2436" s="33"/>
      <c r="AA2436" s="34"/>
    </row>
    <row r="2437" spans="1:27" x14ac:dyDescent="0.3">
      <c r="A2437" s="12"/>
      <c r="B2437" s="13"/>
      <c r="C2437" s="14"/>
      <c r="D2437" s="46"/>
      <c r="E2437" s="46"/>
      <c r="F2437" s="46"/>
      <c r="G2437" s="47"/>
      <c r="H2437" s="48"/>
      <c r="I2437" s="49"/>
      <c r="J2437" s="48"/>
      <c r="K2437" s="50"/>
      <c r="L2437" s="51"/>
      <c r="M2437" s="51"/>
      <c r="N2437" s="52"/>
      <c r="O2437" s="51"/>
      <c r="P2437" s="52"/>
      <c r="Q2437" s="53"/>
      <c r="R2437" s="51"/>
      <c r="S2437" s="53"/>
      <c r="T2437" s="53"/>
      <c r="U2437" s="51"/>
      <c r="V2437" s="54"/>
      <c r="W2437" s="54"/>
      <c r="X2437" s="54"/>
      <c r="Y2437" s="54"/>
      <c r="Z2437" s="54"/>
      <c r="AA2437" s="55"/>
    </row>
    <row r="2438" spans="1:27" ht="16.2" x14ac:dyDescent="0.45">
      <c r="A2438" s="56">
        <v>1</v>
      </c>
      <c r="B2438" s="57" t="s">
        <v>37</v>
      </c>
      <c r="C2438" s="57">
        <v>927</v>
      </c>
      <c r="D2438" s="58">
        <v>6</v>
      </c>
      <c r="E2438" s="58">
        <v>0</v>
      </c>
      <c r="F2438" s="59">
        <v>0</v>
      </c>
      <c r="G2438" s="58">
        <v>1</v>
      </c>
      <c r="H2438" s="60">
        <f t="shared" ref="H2438:H2439" si="180">(D2438*400)+(E2438*100)+(F2438)</f>
        <v>2400</v>
      </c>
      <c r="I2438" s="61">
        <v>85</v>
      </c>
      <c r="J2438" s="62">
        <f t="shared" ref="J2438:J2439" si="181">(H2438*I2438)</f>
        <v>204000</v>
      </c>
      <c r="K2438" s="57"/>
      <c r="L2438" s="63"/>
      <c r="M2438" s="63"/>
      <c r="N2438" s="63"/>
      <c r="O2438" s="64"/>
      <c r="P2438" s="65"/>
      <c r="Q2438" s="66"/>
      <c r="R2438" s="66"/>
      <c r="S2438" s="67"/>
      <c r="T2438" s="67"/>
      <c r="U2438" s="68"/>
      <c r="V2438" s="69"/>
      <c r="W2438" s="70"/>
      <c r="X2438" s="63"/>
      <c r="Y2438" s="62">
        <f>(J2438)</f>
        <v>204000</v>
      </c>
      <c r="Z2438" s="60">
        <v>0.01</v>
      </c>
      <c r="AA2438" s="71">
        <f>Y2438*Z2438/100</f>
        <v>20.399999999999999</v>
      </c>
    </row>
    <row r="2439" spans="1:27" ht="16.2" x14ac:dyDescent="0.45">
      <c r="A2439" s="56">
        <v>2</v>
      </c>
      <c r="B2439" s="57" t="s">
        <v>37</v>
      </c>
      <c r="C2439" s="57">
        <v>2081</v>
      </c>
      <c r="D2439" s="58">
        <v>1</v>
      </c>
      <c r="E2439" s="58">
        <v>1</v>
      </c>
      <c r="F2439" s="59">
        <v>53</v>
      </c>
      <c r="G2439" s="58">
        <v>1</v>
      </c>
      <c r="H2439" s="60">
        <f t="shared" si="180"/>
        <v>553</v>
      </c>
      <c r="I2439" s="61">
        <v>85</v>
      </c>
      <c r="J2439" s="62">
        <f t="shared" si="181"/>
        <v>47005</v>
      </c>
      <c r="K2439" s="57"/>
      <c r="L2439" s="63"/>
      <c r="M2439" s="63"/>
      <c r="N2439" s="63"/>
      <c r="O2439" s="64"/>
      <c r="P2439" s="65"/>
      <c r="Q2439" s="66"/>
      <c r="R2439" s="66"/>
      <c r="S2439" s="67"/>
      <c r="T2439" s="67"/>
      <c r="U2439" s="68"/>
      <c r="V2439" s="69"/>
      <c r="W2439" s="70"/>
      <c r="X2439" s="63"/>
      <c r="Y2439" s="62">
        <f>(J2439)</f>
        <v>47005</v>
      </c>
      <c r="Z2439" s="60">
        <v>0.01</v>
      </c>
      <c r="AA2439" s="71">
        <f>Y2439*Z2439/100</f>
        <v>4.7004999999999999</v>
      </c>
    </row>
    <row r="2440" spans="1:27" ht="16.2" x14ac:dyDescent="0.45">
      <c r="A2440" s="76"/>
      <c r="B2440" s="76"/>
      <c r="C2440" s="77"/>
      <c r="D2440" s="77"/>
      <c r="E2440" s="77"/>
      <c r="F2440" s="77"/>
      <c r="G2440" s="77"/>
      <c r="H2440" s="78"/>
      <c r="I2440" s="79"/>
      <c r="J2440" s="80"/>
      <c r="K2440" s="81"/>
      <c r="L2440" s="82"/>
      <c r="M2440" s="82"/>
      <c r="N2440" s="82"/>
      <c r="O2440" s="83"/>
      <c r="P2440" s="84"/>
      <c r="Q2440" s="85"/>
      <c r="R2440" s="85"/>
      <c r="S2440" s="84"/>
      <c r="T2440" s="84"/>
      <c r="U2440" s="86"/>
      <c r="V2440" s="87"/>
      <c r="W2440" s="87"/>
      <c r="X2440" s="88"/>
      <c r="Y2440" s="89"/>
      <c r="Z2440" s="83"/>
      <c r="AA2440" s="90">
        <f>SUM(AA2438:AA2439)</f>
        <v>25.100499999999997</v>
      </c>
    </row>
    <row r="2441" spans="1:27" ht="16.2" x14ac:dyDescent="0.45">
      <c r="A2441" s="1"/>
      <c r="B2441" s="1"/>
      <c r="C2441" s="2"/>
      <c r="D2441" s="1"/>
      <c r="E2441" s="1"/>
      <c r="F2441" s="1"/>
      <c r="G2441" s="1"/>
      <c r="H2441" s="1"/>
      <c r="I2441" s="3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</row>
    <row r="2442" spans="1:27" ht="16.2" x14ac:dyDescent="0.45">
      <c r="A2442" s="91"/>
      <c r="B2442" s="92" t="s">
        <v>38</v>
      </c>
      <c r="C2442" s="93" t="s">
        <v>39</v>
      </c>
      <c r="D2442" s="93"/>
      <c r="E2442" s="94"/>
      <c r="F2442" s="95"/>
      <c r="G2442" s="95"/>
      <c r="H2442" s="92"/>
      <c r="I2442" s="92"/>
      <c r="J2442" s="92" t="s">
        <v>40</v>
      </c>
      <c r="K2442" s="92"/>
      <c r="L2442" s="92"/>
      <c r="M2442" s="92"/>
      <c r="N2442" s="92"/>
      <c r="O2442" s="96"/>
      <c r="P2442" s="96"/>
      <c r="Q2442" s="96"/>
      <c r="R2442" s="96"/>
      <c r="S2442" s="1"/>
      <c r="T2442" s="1"/>
      <c r="U2442" s="1"/>
      <c r="V2442" s="97" t="s">
        <v>41</v>
      </c>
      <c r="W2442" s="97"/>
      <c r="X2442" s="98"/>
      <c r="Y2442" s="99">
        <f>AA2440</f>
        <v>25.100499999999997</v>
      </c>
      <c r="Z2442" s="97" t="s">
        <v>42</v>
      </c>
      <c r="AA2442" s="1"/>
    </row>
    <row r="2443" spans="1:27" ht="16.2" x14ac:dyDescent="0.45">
      <c r="A2443" s="91"/>
      <c r="B2443" s="92"/>
      <c r="C2443" s="93"/>
      <c r="D2443" s="93"/>
      <c r="E2443" s="94"/>
      <c r="F2443" s="95"/>
      <c r="G2443" s="95"/>
      <c r="H2443" s="92"/>
      <c r="I2443" s="92"/>
      <c r="J2443" s="92" t="s">
        <v>43</v>
      </c>
      <c r="K2443" s="92"/>
      <c r="L2443" s="92"/>
      <c r="M2443" s="92"/>
      <c r="N2443" s="92"/>
      <c r="O2443" s="96"/>
      <c r="P2443" s="96"/>
      <c r="Q2443" s="96"/>
      <c r="R2443" s="96"/>
      <c r="S2443" s="1"/>
      <c r="T2443" s="1"/>
      <c r="U2443" s="1"/>
      <c r="V2443" s="100" t="s">
        <v>44</v>
      </c>
      <c r="W2443" s="100"/>
      <c r="X2443" s="100"/>
      <c r="Y2443" s="101">
        <f>Y2442*90%</f>
        <v>22.590449999999997</v>
      </c>
      <c r="Z2443" s="97" t="s">
        <v>42</v>
      </c>
      <c r="AA2443" s="1"/>
    </row>
    <row r="2444" spans="1:27" ht="16.2" x14ac:dyDescent="0.45">
      <c r="A2444" s="91"/>
      <c r="B2444" s="92"/>
      <c r="C2444" s="93"/>
      <c r="D2444" s="93"/>
      <c r="E2444" s="94"/>
      <c r="F2444" s="95"/>
      <c r="G2444" s="95"/>
      <c r="H2444" s="92"/>
      <c r="I2444" s="92"/>
      <c r="J2444" s="92" t="s">
        <v>45</v>
      </c>
      <c r="K2444" s="92"/>
      <c r="L2444" s="92"/>
      <c r="M2444" s="92"/>
      <c r="N2444" s="92"/>
      <c r="O2444" s="96"/>
      <c r="P2444" s="96"/>
      <c r="Q2444" s="96"/>
      <c r="R2444" s="92"/>
      <c r="S2444" s="1"/>
      <c r="T2444" s="1"/>
      <c r="U2444" s="1"/>
      <c r="V2444" s="91" t="s">
        <v>46</v>
      </c>
      <c r="W2444" s="91"/>
      <c r="X2444" s="91"/>
      <c r="Y2444" s="101">
        <f>Y2442-Y2443</f>
        <v>2.5100499999999997</v>
      </c>
      <c r="Z2444" s="97" t="s">
        <v>42</v>
      </c>
      <c r="AA2444" s="91"/>
    </row>
    <row r="2445" spans="1:27" ht="16.2" x14ac:dyDescent="0.45">
      <c r="A2445" s="91"/>
      <c r="B2445" s="92"/>
      <c r="C2445" s="93"/>
      <c r="D2445" s="93"/>
      <c r="E2445" s="94"/>
      <c r="F2445" s="95"/>
      <c r="G2445" s="95"/>
      <c r="H2445" s="92"/>
      <c r="I2445" s="94"/>
      <c r="J2445" s="92" t="s">
        <v>47</v>
      </c>
      <c r="K2445" s="94"/>
      <c r="L2445" s="94"/>
      <c r="M2445" s="94"/>
      <c r="N2445" s="94"/>
      <c r="O2445" s="96"/>
      <c r="P2445" s="96"/>
      <c r="Q2445" s="96"/>
      <c r="R2445" s="92"/>
      <c r="S2445" s="1"/>
      <c r="T2445" s="1"/>
      <c r="U2445" s="1"/>
      <c r="V2445" s="1"/>
      <c r="W2445" s="1"/>
      <c r="X2445" s="91"/>
      <c r="Y2445" s="91"/>
      <c r="Z2445" s="91"/>
      <c r="AA2445" s="91"/>
    </row>
    <row r="2446" spans="1:27" ht="16.2" x14ac:dyDescent="0.45">
      <c r="A2446" s="98"/>
      <c r="B2446" s="94"/>
      <c r="C2446" s="102"/>
      <c r="D2446" s="94"/>
      <c r="E2446" s="94"/>
      <c r="F2446" s="95"/>
      <c r="G2446" s="95"/>
      <c r="H2446" s="103"/>
      <c r="I2446" s="94"/>
      <c r="J2446" s="103" t="s">
        <v>48</v>
      </c>
      <c r="K2446" s="94"/>
      <c r="L2446" s="94"/>
      <c r="M2446" s="94"/>
      <c r="N2446" s="94"/>
      <c r="O2446" s="95"/>
      <c r="P2446" s="95"/>
      <c r="Q2446" s="95"/>
      <c r="R2446" s="95"/>
      <c r="S2446" s="4"/>
      <c r="T2446" s="4"/>
      <c r="U2446" s="4"/>
      <c r="V2446" s="4"/>
      <c r="W2446" s="4"/>
      <c r="X2446" s="4"/>
      <c r="Y2446" s="4"/>
      <c r="Z2446" s="4"/>
      <c r="AA2446" s="4"/>
    </row>
    <row r="2447" spans="1:27" ht="24" x14ac:dyDescent="0.65">
      <c r="A2447" s="104"/>
      <c r="B2447" s="104"/>
      <c r="C2447" s="104"/>
      <c r="D2447" s="104"/>
      <c r="E2447" s="104"/>
      <c r="F2447" s="104"/>
      <c r="G2447" s="104"/>
      <c r="H2447" s="104"/>
      <c r="I2447" s="104"/>
      <c r="J2447" s="104"/>
      <c r="K2447" s="104"/>
      <c r="L2447" s="104"/>
      <c r="M2447" s="104"/>
      <c r="N2447" s="104"/>
      <c r="O2447" s="104"/>
      <c r="P2447" s="104"/>
      <c r="Q2447" s="104"/>
      <c r="R2447" s="104"/>
      <c r="S2447" s="104"/>
      <c r="T2447" s="104"/>
      <c r="U2447" s="104"/>
      <c r="V2447" s="104"/>
      <c r="W2447" s="104"/>
      <c r="X2447" s="104"/>
      <c r="Y2447" s="104"/>
      <c r="Z2447" s="104"/>
      <c r="AA2447" s="104"/>
    </row>
    <row r="2448" spans="1:27" ht="24" x14ac:dyDescent="0.65">
      <c r="A2448" s="104"/>
      <c r="B2448" s="104"/>
      <c r="C2448" s="104"/>
      <c r="D2448" s="104"/>
      <c r="E2448" s="104"/>
      <c r="F2448" s="104"/>
      <c r="G2448" s="104"/>
      <c r="H2448" s="104"/>
      <c r="I2448" s="104"/>
      <c r="J2448" s="104"/>
      <c r="K2448" s="104"/>
      <c r="L2448" s="104"/>
      <c r="M2448" s="104"/>
      <c r="N2448" s="104"/>
      <c r="O2448" s="104"/>
      <c r="P2448" s="104"/>
      <c r="Q2448" s="104"/>
      <c r="R2448" s="104"/>
      <c r="S2448" s="104"/>
      <c r="T2448" s="104"/>
      <c r="U2448" s="104"/>
      <c r="V2448" s="104"/>
      <c r="W2448" s="104"/>
      <c r="X2448" s="104"/>
      <c r="Y2448" s="104"/>
      <c r="Z2448" s="104"/>
      <c r="AA2448" s="104"/>
    </row>
    <row r="2449" spans="1:27" ht="16.2" x14ac:dyDescent="0.45">
      <c r="A2449" s="4"/>
      <c r="B2449" s="4"/>
      <c r="C2449" s="105"/>
      <c r="D2449" s="4"/>
      <c r="E2449" s="4"/>
      <c r="F2449" s="4"/>
      <c r="G2449" s="4"/>
      <c r="H2449" s="4"/>
      <c r="I2449" s="106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</row>
    <row r="2450" spans="1:27" ht="16.2" x14ac:dyDescent="0.45">
      <c r="A2450" s="4"/>
      <c r="B2450" s="4"/>
      <c r="C2450" s="105"/>
      <c r="D2450" s="4"/>
      <c r="E2450" s="4"/>
      <c r="F2450" s="4"/>
      <c r="G2450" s="4"/>
      <c r="H2450" s="4"/>
      <c r="I2450" s="106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</row>
    <row r="2451" spans="1:27" ht="16.2" x14ac:dyDescent="0.45">
      <c r="A2451" s="4"/>
      <c r="B2451" s="4"/>
      <c r="C2451" s="105"/>
      <c r="D2451" s="4"/>
      <c r="E2451" s="4"/>
      <c r="F2451" s="4"/>
      <c r="G2451" s="4"/>
      <c r="H2451" s="4"/>
      <c r="I2451" s="106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</row>
    <row r="2452" spans="1:27" ht="16.2" x14ac:dyDescent="0.45">
      <c r="A2452" s="4"/>
      <c r="B2452" s="4"/>
      <c r="C2452" s="105"/>
      <c r="D2452" s="4"/>
      <c r="E2452" s="4"/>
      <c r="F2452" s="4"/>
      <c r="G2452" s="4"/>
      <c r="H2452" s="4"/>
      <c r="I2452" s="106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</row>
    <row r="2453" spans="1:27" ht="16.2" x14ac:dyDescent="0.45">
      <c r="A2453" s="4"/>
      <c r="B2453" s="4"/>
      <c r="C2453" s="105"/>
      <c r="D2453" s="4"/>
      <c r="E2453" s="4"/>
      <c r="F2453" s="4"/>
      <c r="G2453" s="4"/>
      <c r="H2453" s="4"/>
      <c r="I2453" s="106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</row>
    <row r="2454" spans="1:27" ht="16.2" x14ac:dyDescent="0.45">
      <c r="A2454" s="4"/>
      <c r="B2454" s="4"/>
      <c r="C2454" s="105"/>
      <c r="D2454" s="4"/>
      <c r="E2454" s="4"/>
      <c r="F2454" s="4"/>
      <c r="G2454" s="4"/>
      <c r="H2454" s="4"/>
      <c r="I2454" s="106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 t="s">
        <v>51</v>
      </c>
    </row>
    <row r="2455" spans="1:27" ht="18" x14ac:dyDescent="0.5">
      <c r="A2455" s="4"/>
      <c r="B2455" s="4"/>
      <c r="C2455" s="105"/>
      <c r="D2455" s="4"/>
      <c r="E2455" s="4"/>
      <c r="F2455" s="4"/>
      <c r="G2455" s="4"/>
      <c r="H2455" s="4"/>
      <c r="I2455" s="106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5" t="s">
        <v>0</v>
      </c>
    </row>
    <row r="2456" spans="1:27" ht="24" x14ac:dyDescent="0.65">
      <c r="A2456" s="6" t="s">
        <v>1</v>
      </c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</row>
    <row r="2457" spans="1:27" ht="24" x14ac:dyDescent="0.65">
      <c r="A2457" s="6" t="s">
        <v>2</v>
      </c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</row>
    <row r="2458" spans="1:27" ht="24" x14ac:dyDescent="0.65">
      <c r="A2458" s="7"/>
      <c r="B2458" s="8" t="s">
        <v>3</v>
      </c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9" t="s">
        <v>228</v>
      </c>
      <c r="N2458" s="9"/>
      <c r="O2458" s="9"/>
      <c r="P2458" s="9"/>
      <c r="Q2458" s="10" t="s">
        <v>129</v>
      </c>
      <c r="R2458" s="10"/>
      <c r="S2458" s="10" t="s">
        <v>130</v>
      </c>
      <c r="T2458" s="10"/>
      <c r="U2458" s="11" t="s">
        <v>7</v>
      </c>
      <c r="V2458" s="11"/>
      <c r="W2458" s="11"/>
      <c r="X2458" s="11"/>
      <c r="Y2458" s="11"/>
      <c r="Z2458" s="11"/>
      <c r="AA2458" s="11"/>
    </row>
    <row r="2459" spans="1:27" ht="18" x14ac:dyDescent="0.5">
      <c r="A2459" s="12" t="s">
        <v>8</v>
      </c>
      <c r="B2459" s="13" t="s">
        <v>9</v>
      </c>
      <c r="C2459" s="14" t="s">
        <v>10</v>
      </c>
      <c r="D2459" s="15" t="s">
        <v>11</v>
      </c>
      <c r="E2459" s="15"/>
      <c r="F2459" s="15"/>
      <c r="G2459" s="15"/>
      <c r="H2459" s="15"/>
      <c r="I2459" s="15"/>
      <c r="J2459" s="15"/>
      <c r="K2459" s="16" t="s">
        <v>12</v>
      </c>
      <c r="L2459" s="17"/>
      <c r="M2459" s="17"/>
      <c r="N2459" s="17"/>
      <c r="O2459" s="17"/>
      <c r="P2459" s="17"/>
      <c r="Q2459" s="17"/>
      <c r="R2459" s="17"/>
      <c r="S2459" s="17"/>
      <c r="T2459" s="17"/>
      <c r="U2459" s="18"/>
      <c r="V2459" s="19" t="s">
        <v>13</v>
      </c>
      <c r="W2459" s="19" t="s">
        <v>14</v>
      </c>
      <c r="X2459" s="19" t="s">
        <v>15</v>
      </c>
      <c r="Y2459" s="19" t="s">
        <v>16</v>
      </c>
      <c r="Z2459" s="19" t="s">
        <v>17</v>
      </c>
      <c r="AA2459" s="20" t="s">
        <v>18</v>
      </c>
    </row>
    <row r="2460" spans="1:27" ht="16.2" x14ac:dyDescent="0.45">
      <c r="A2460" s="12"/>
      <c r="B2460" s="13"/>
      <c r="C2460" s="14"/>
      <c r="D2460" s="21" t="s">
        <v>19</v>
      </c>
      <c r="E2460" s="22"/>
      <c r="F2460" s="23"/>
      <c r="G2460" s="24" t="s">
        <v>20</v>
      </c>
      <c r="H2460" s="25" t="s">
        <v>21</v>
      </c>
      <c r="I2460" s="26" t="s">
        <v>22</v>
      </c>
      <c r="J2460" s="25" t="s">
        <v>23</v>
      </c>
      <c r="K2460" s="27" t="s">
        <v>8</v>
      </c>
      <c r="L2460" s="28" t="s">
        <v>24</v>
      </c>
      <c r="M2460" s="28" t="s">
        <v>25</v>
      </c>
      <c r="N2460" s="29" t="s">
        <v>20</v>
      </c>
      <c r="O2460" s="28" t="s">
        <v>26</v>
      </c>
      <c r="P2460" s="29" t="s">
        <v>27</v>
      </c>
      <c r="Q2460" s="30" t="s">
        <v>28</v>
      </c>
      <c r="R2460" s="28" t="s">
        <v>29</v>
      </c>
      <c r="S2460" s="31" t="s">
        <v>30</v>
      </c>
      <c r="T2460" s="32"/>
      <c r="U2460" s="28" t="s">
        <v>31</v>
      </c>
      <c r="V2460" s="33"/>
      <c r="W2460" s="33"/>
      <c r="X2460" s="33"/>
      <c r="Y2460" s="33"/>
      <c r="Z2460" s="33"/>
      <c r="AA2460" s="34"/>
    </row>
    <row r="2461" spans="1:27" x14ac:dyDescent="0.3">
      <c r="A2461" s="12"/>
      <c r="B2461" s="13"/>
      <c r="C2461" s="14"/>
      <c r="D2461" s="35"/>
      <c r="E2461" s="36"/>
      <c r="F2461" s="37"/>
      <c r="G2461" s="24"/>
      <c r="H2461" s="38"/>
      <c r="I2461" s="39"/>
      <c r="J2461" s="38"/>
      <c r="K2461" s="40"/>
      <c r="L2461" s="41"/>
      <c r="M2461" s="41"/>
      <c r="N2461" s="42"/>
      <c r="O2461" s="41"/>
      <c r="P2461" s="42"/>
      <c r="Q2461" s="43"/>
      <c r="R2461" s="41"/>
      <c r="S2461" s="30" t="s">
        <v>32</v>
      </c>
      <c r="T2461" s="30" t="s">
        <v>33</v>
      </c>
      <c r="U2461" s="41"/>
      <c r="V2461" s="33"/>
      <c r="W2461" s="33"/>
      <c r="X2461" s="33"/>
      <c r="Y2461" s="33"/>
      <c r="Z2461" s="33"/>
      <c r="AA2461" s="34"/>
    </row>
    <row r="2462" spans="1:27" x14ac:dyDescent="0.3">
      <c r="A2462" s="12"/>
      <c r="B2462" s="13"/>
      <c r="C2462" s="14"/>
      <c r="D2462" s="44" t="s">
        <v>34</v>
      </c>
      <c r="E2462" s="44" t="s">
        <v>35</v>
      </c>
      <c r="F2462" s="44" t="s">
        <v>36</v>
      </c>
      <c r="G2462" s="24"/>
      <c r="H2462" s="38"/>
      <c r="I2462" s="39"/>
      <c r="J2462" s="38"/>
      <c r="K2462" s="40"/>
      <c r="L2462" s="41"/>
      <c r="M2462" s="41"/>
      <c r="N2462" s="42"/>
      <c r="O2462" s="41"/>
      <c r="P2462" s="42"/>
      <c r="Q2462" s="43"/>
      <c r="R2462" s="41"/>
      <c r="S2462" s="43"/>
      <c r="T2462" s="43"/>
      <c r="U2462" s="41"/>
      <c r="V2462" s="33"/>
      <c r="W2462" s="33"/>
      <c r="X2462" s="33"/>
      <c r="Y2462" s="33"/>
      <c r="Z2462" s="33"/>
      <c r="AA2462" s="34"/>
    </row>
    <row r="2463" spans="1:27" x14ac:dyDescent="0.3">
      <c r="A2463" s="12"/>
      <c r="B2463" s="13"/>
      <c r="C2463" s="14"/>
      <c r="D2463" s="45"/>
      <c r="E2463" s="45"/>
      <c r="F2463" s="45"/>
      <c r="G2463" s="24"/>
      <c r="H2463" s="38"/>
      <c r="I2463" s="39"/>
      <c r="J2463" s="38"/>
      <c r="K2463" s="40"/>
      <c r="L2463" s="41"/>
      <c r="M2463" s="41"/>
      <c r="N2463" s="42"/>
      <c r="O2463" s="41"/>
      <c r="P2463" s="42"/>
      <c r="Q2463" s="43"/>
      <c r="R2463" s="41"/>
      <c r="S2463" s="43"/>
      <c r="T2463" s="43"/>
      <c r="U2463" s="41"/>
      <c r="V2463" s="33"/>
      <c r="W2463" s="33"/>
      <c r="X2463" s="33"/>
      <c r="Y2463" s="33"/>
      <c r="Z2463" s="33"/>
      <c r="AA2463" s="34"/>
    </row>
    <row r="2464" spans="1:27" x14ac:dyDescent="0.3">
      <c r="A2464" s="12"/>
      <c r="B2464" s="13"/>
      <c r="C2464" s="14"/>
      <c r="D2464" s="46"/>
      <c r="E2464" s="46"/>
      <c r="F2464" s="46"/>
      <c r="G2464" s="47"/>
      <c r="H2464" s="48"/>
      <c r="I2464" s="49"/>
      <c r="J2464" s="48"/>
      <c r="K2464" s="50"/>
      <c r="L2464" s="51"/>
      <c r="M2464" s="51"/>
      <c r="N2464" s="52"/>
      <c r="O2464" s="51"/>
      <c r="P2464" s="52"/>
      <c r="Q2464" s="53"/>
      <c r="R2464" s="51"/>
      <c r="S2464" s="53"/>
      <c r="T2464" s="53"/>
      <c r="U2464" s="51"/>
      <c r="V2464" s="54"/>
      <c r="W2464" s="54"/>
      <c r="X2464" s="54"/>
      <c r="Y2464" s="54"/>
      <c r="Z2464" s="54"/>
      <c r="AA2464" s="55"/>
    </row>
    <row r="2465" spans="1:27" ht="16.2" x14ac:dyDescent="0.45">
      <c r="A2465" s="56">
        <v>1</v>
      </c>
      <c r="B2465" s="57" t="s">
        <v>37</v>
      </c>
      <c r="C2465" s="57">
        <v>929</v>
      </c>
      <c r="D2465" s="58">
        <v>5</v>
      </c>
      <c r="E2465" s="58">
        <v>3</v>
      </c>
      <c r="F2465" s="59">
        <v>60</v>
      </c>
      <c r="G2465" s="58">
        <v>1</v>
      </c>
      <c r="H2465" s="60">
        <f t="shared" ref="H2465" si="182">(D2465*400)+(E2465*100)+(F2465)</f>
        <v>2360</v>
      </c>
      <c r="I2465" s="61">
        <v>85</v>
      </c>
      <c r="J2465" s="62">
        <f t="shared" ref="J2465" si="183">(H2465*I2465)</f>
        <v>200600</v>
      </c>
      <c r="K2465" s="57"/>
      <c r="L2465" s="63"/>
      <c r="M2465" s="63"/>
      <c r="N2465" s="63"/>
      <c r="O2465" s="64"/>
      <c r="P2465" s="65"/>
      <c r="Q2465" s="66"/>
      <c r="R2465" s="66"/>
      <c r="S2465" s="67"/>
      <c r="T2465" s="67"/>
      <c r="U2465" s="68"/>
      <c r="V2465" s="69"/>
      <c r="W2465" s="70"/>
      <c r="X2465" s="63"/>
      <c r="Y2465" s="62">
        <f>(J2465)</f>
        <v>200600</v>
      </c>
      <c r="Z2465" s="60">
        <v>0.01</v>
      </c>
      <c r="AA2465" s="71">
        <f>Y2465*Z2465/100</f>
        <v>20.059999999999999</v>
      </c>
    </row>
    <row r="2466" spans="1:27" ht="16.2" x14ac:dyDescent="0.45">
      <c r="A2466" s="57"/>
      <c r="B2466" s="57"/>
      <c r="C2466" s="57"/>
      <c r="D2466" s="58"/>
      <c r="E2466" s="58"/>
      <c r="F2466" s="59"/>
      <c r="G2466" s="58"/>
      <c r="H2466" s="72"/>
      <c r="I2466" s="61"/>
      <c r="J2466" s="62"/>
      <c r="K2466" s="57"/>
      <c r="L2466" s="63"/>
      <c r="M2466" s="63"/>
      <c r="N2466" s="63"/>
      <c r="O2466" s="64"/>
      <c r="P2466" s="73"/>
      <c r="Q2466" s="66"/>
      <c r="R2466" s="66"/>
      <c r="S2466" s="67"/>
      <c r="T2466" s="67"/>
      <c r="U2466" s="68"/>
      <c r="V2466" s="74"/>
      <c r="W2466" s="75"/>
      <c r="X2466" s="63"/>
      <c r="Y2466" s="62"/>
      <c r="Z2466" s="60"/>
      <c r="AA2466" s="71"/>
    </row>
    <row r="2467" spans="1:27" ht="16.2" x14ac:dyDescent="0.45">
      <c r="A2467" s="76"/>
      <c r="B2467" s="76"/>
      <c r="C2467" s="77"/>
      <c r="D2467" s="77"/>
      <c r="E2467" s="77"/>
      <c r="F2467" s="77"/>
      <c r="G2467" s="77"/>
      <c r="H2467" s="78"/>
      <c r="I2467" s="79"/>
      <c r="J2467" s="80"/>
      <c r="K2467" s="81"/>
      <c r="L2467" s="82"/>
      <c r="M2467" s="82"/>
      <c r="N2467" s="82"/>
      <c r="O2467" s="83"/>
      <c r="P2467" s="84"/>
      <c r="Q2467" s="85"/>
      <c r="R2467" s="85"/>
      <c r="S2467" s="84"/>
      <c r="T2467" s="84"/>
      <c r="U2467" s="86"/>
      <c r="V2467" s="87"/>
      <c r="W2467" s="87"/>
      <c r="X2467" s="88"/>
      <c r="Y2467" s="89"/>
      <c r="Z2467" s="83"/>
      <c r="AA2467" s="90">
        <f>SUM(AA2465:AA2466)</f>
        <v>20.059999999999999</v>
      </c>
    </row>
    <row r="2468" spans="1:27" ht="16.2" x14ac:dyDescent="0.45">
      <c r="A2468" s="1"/>
      <c r="B2468" s="1"/>
      <c r="C2468" s="2"/>
      <c r="D2468" s="1"/>
      <c r="E2468" s="1"/>
      <c r="F2468" s="1"/>
      <c r="G2468" s="1"/>
      <c r="H2468" s="1"/>
      <c r="I2468" s="3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</row>
    <row r="2469" spans="1:27" ht="16.2" x14ac:dyDescent="0.45">
      <c r="A2469" s="91"/>
      <c r="B2469" s="92" t="s">
        <v>38</v>
      </c>
      <c r="C2469" s="93" t="s">
        <v>39</v>
      </c>
      <c r="D2469" s="93"/>
      <c r="E2469" s="94"/>
      <c r="F2469" s="95"/>
      <c r="G2469" s="95"/>
      <c r="H2469" s="92"/>
      <c r="I2469" s="92"/>
      <c r="J2469" s="92" t="s">
        <v>40</v>
      </c>
      <c r="K2469" s="92"/>
      <c r="L2469" s="92"/>
      <c r="M2469" s="92"/>
      <c r="N2469" s="92"/>
      <c r="O2469" s="96"/>
      <c r="P2469" s="96"/>
      <c r="Q2469" s="96"/>
      <c r="R2469" s="96"/>
      <c r="S2469" s="1"/>
      <c r="T2469" s="1"/>
      <c r="U2469" s="1"/>
      <c r="V2469" s="97" t="s">
        <v>41</v>
      </c>
      <c r="W2469" s="97"/>
      <c r="X2469" s="98"/>
      <c r="Y2469" s="99">
        <f>AA2467</f>
        <v>20.059999999999999</v>
      </c>
      <c r="Z2469" s="97" t="s">
        <v>42</v>
      </c>
      <c r="AA2469" s="1"/>
    </row>
    <row r="2470" spans="1:27" ht="16.2" x14ac:dyDescent="0.45">
      <c r="A2470" s="91"/>
      <c r="B2470" s="92"/>
      <c r="C2470" s="93"/>
      <c r="D2470" s="93"/>
      <c r="E2470" s="94"/>
      <c r="F2470" s="95"/>
      <c r="G2470" s="95"/>
      <c r="H2470" s="92"/>
      <c r="I2470" s="92"/>
      <c r="J2470" s="92" t="s">
        <v>43</v>
      </c>
      <c r="K2470" s="92"/>
      <c r="L2470" s="92"/>
      <c r="M2470" s="92"/>
      <c r="N2470" s="92"/>
      <c r="O2470" s="96"/>
      <c r="P2470" s="96"/>
      <c r="Q2470" s="96"/>
      <c r="R2470" s="96"/>
      <c r="S2470" s="1"/>
      <c r="T2470" s="1"/>
      <c r="U2470" s="1"/>
      <c r="V2470" s="100" t="s">
        <v>44</v>
      </c>
      <c r="W2470" s="100"/>
      <c r="X2470" s="100"/>
      <c r="Y2470" s="101">
        <f>Y2469*90%</f>
        <v>18.053999999999998</v>
      </c>
      <c r="Z2470" s="97" t="s">
        <v>42</v>
      </c>
      <c r="AA2470" s="1"/>
    </row>
    <row r="2471" spans="1:27" ht="16.2" x14ac:dyDescent="0.45">
      <c r="A2471" s="91"/>
      <c r="B2471" s="92"/>
      <c r="C2471" s="93"/>
      <c r="D2471" s="93"/>
      <c r="E2471" s="94"/>
      <c r="F2471" s="95"/>
      <c r="G2471" s="95"/>
      <c r="H2471" s="92"/>
      <c r="I2471" s="92"/>
      <c r="J2471" s="92" t="s">
        <v>45</v>
      </c>
      <c r="K2471" s="92"/>
      <c r="L2471" s="92"/>
      <c r="M2471" s="92"/>
      <c r="N2471" s="92"/>
      <c r="O2471" s="96"/>
      <c r="P2471" s="96"/>
      <c r="Q2471" s="96"/>
      <c r="R2471" s="92"/>
      <c r="S2471" s="1"/>
      <c r="T2471" s="1"/>
      <c r="U2471" s="1"/>
      <c r="V2471" s="91" t="s">
        <v>46</v>
      </c>
      <c r="W2471" s="91"/>
      <c r="X2471" s="91"/>
      <c r="Y2471" s="101">
        <f>Y2469-Y2470</f>
        <v>2.0060000000000002</v>
      </c>
      <c r="Z2471" s="97" t="s">
        <v>42</v>
      </c>
      <c r="AA2471" s="91"/>
    </row>
    <row r="2472" spans="1:27" ht="16.2" x14ac:dyDescent="0.45">
      <c r="A2472" s="91"/>
      <c r="B2472" s="92"/>
      <c r="C2472" s="93"/>
      <c r="D2472" s="93"/>
      <c r="E2472" s="94"/>
      <c r="F2472" s="95"/>
      <c r="G2472" s="95"/>
      <c r="H2472" s="92"/>
      <c r="I2472" s="94"/>
      <c r="J2472" s="92" t="s">
        <v>47</v>
      </c>
      <c r="K2472" s="94"/>
      <c r="L2472" s="94"/>
      <c r="M2472" s="94"/>
      <c r="N2472" s="94"/>
      <c r="O2472" s="96"/>
      <c r="P2472" s="96"/>
      <c r="Q2472" s="96"/>
      <c r="R2472" s="92"/>
      <c r="S2472" s="1"/>
      <c r="T2472" s="1"/>
      <c r="U2472" s="1"/>
      <c r="V2472" s="1"/>
      <c r="W2472" s="1"/>
      <c r="X2472" s="91"/>
      <c r="Y2472" s="91"/>
      <c r="Z2472" s="91"/>
      <c r="AA2472" s="91"/>
    </row>
    <row r="2473" spans="1:27" ht="16.2" x14ac:dyDescent="0.45">
      <c r="A2473" s="98"/>
      <c r="B2473" s="94"/>
      <c r="C2473" s="102"/>
      <c r="D2473" s="94"/>
      <c r="E2473" s="94"/>
      <c r="F2473" s="95"/>
      <c r="G2473" s="95"/>
      <c r="H2473" s="103"/>
      <c r="I2473" s="94"/>
      <c r="J2473" s="103" t="s">
        <v>48</v>
      </c>
      <c r="K2473" s="94"/>
      <c r="L2473" s="94"/>
      <c r="M2473" s="94"/>
      <c r="N2473" s="94"/>
      <c r="O2473" s="95"/>
      <c r="P2473" s="95"/>
      <c r="Q2473" s="95"/>
      <c r="R2473" s="95"/>
      <c r="S2473" s="4"/>
      <c r="T2473" s="4"/>
      <c r="U2473" s="4"/>
      <c r="V2473" s="4"/>
      <c r="W2473" s="4"/>
      <c r="X2473" s="4"/>
      <c r="Y2473" s="4"/>
      <c r="Z2473" s="4"/>
      <c r="AA2473" s="4"/>
    </row>
    <row r="2474" spans="1:27" ht="24" x14ac:dyDescent="0.65">
      <c r="A2474" s="104"/>
      <c r="B2474" s="104"/>
      <c r="C2474" s="104"/>
      <c r="D2474" s="104"/>
      <c r="E2474" s="104"/>
      <c r="F2474" s="104"/>
      <c r="G2474" s="104"/>
      <c r="H2474" s="104"/>
      <c r="I2474" s="104"/>
      <c r="J2474" s="104"/>
      <c r="K2474" s="104"/>
      <c r="L2474" s="104"/>
      <c r="M2474" s="104"/>
      <c r="N2474" s="104"/>
      <c r="O2474" s="104"/>
      <c r="P2474" s="104"/>
      <c r="Q2474" s="104"/>
      <c r="R2474" s="104"/>
      <c r="S2474" s="104"/>
      <c r="T2474" s="104"/>
      <c r="U2474" s="104"/>
      <c r="V2474" s="104"/>
      <c r="W2474" s="104"/>
      <c r="X2474" s="104"/>
      <c r="Y2474" s="104"/>
      <c r="Z2474" s="104"/>
      <c r="AA2474" s="104"/>
    </row>
    <row r="2475" spans="1:27" ht="24" x14ac:dyDescent="0.65">
      <c r="A2475" s="104"/>
      <c r="B2475" s="104"/>
      <c r="C2475" s="104"/>
      <c r="D2475" s="104"/>
      <c r="E2475" s="104"/>
      <c r="F2475" s="104"/>
      <c r="G2475" s="104"/>
      <c r="H2475" s="104"/>
      <c r="I2475" s="104"/>
      <c r="J2475" s="104"/>
      <c r="K2475" s="104"/>
      <c r="L2475" s="104"/>
      <c r="M2475" s="104"/>
      <c r="N2475" s="104"/>
      <c r="O2475" s="104"/>
      <c r="P2475" s="104"/>
      <c r="Q2475" s="104"/>
      <c r="R2475" s="104"/>
      <c r="S2475" s="104"/>
      <c r="T2475" s="104"/>
      <c r="U2475" s="104"/>
      <c r="V2475" s="104"/>
      <c r="W2475" s="104"/>
      <c r="X2475" s="104"/>
      <c r="Y2475" s="104"/>
      <c r="Z2475" s="104"/>
      <c r="AA2475" s="104"/>
    </row>
    <row r="2476" spans="1:27" ht="16.2" x14ac:dyDescent="0.45">
      <c r="A2476" s="4"/>
      <c r="B2476" s="4"/>
      <c r="C2476" s="105"/>
      <c r="D2476" s="4"/>
      <c r="E2476" s="4"/>
      <c r="F2476" s="4"/>
      <c r="G2476" s="4"/>
      <c r="H2476" s="4"/>
      <c r="I2476" s="106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</row>
    <row r="2477" spans="1:27" ht="16.2" x14ac:dyDescent="0.45">
      <c r="A2477" s="4"/>
      <c r="B2477" s="4"/>
      <c r="C2477" s="105"/>
      <c r="D2477" s="4"/>
      <c r="E2477" s="4"/>
      <c r="F2477" s="4"/>
      <c r="G2477" s="4"/>
      <c r="H2477" s="4"/>
      <c r="I2477" s="106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</row>
    <row r="2478" spans="1:27" ht="16.2" x14ac:dyDescent="0.45">
      <c r="A2478" s="4"/>
      <c r="B2478" s="4"/>
      <c r="C2478" s="105"/>
      <c r="D2478" s="4"/>
      <c r="E2478" s="4"/>
      <c r="F2478" s="4"/>
      <c r="G2478" s="4"/>
      <c r="H2478" s="4"/>
      <c r="I2478" s="106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</row>
    <row r="2479" spans="1:27" ht="16.2" x14ac:dyDescent="0.45">
      <c r="A2479" s="4"/>
      <c r="B2479" s="4"/>
      <c r="C2479" s="105"/>
      <c r="D2479" s="4"/>
      <c r="E2479" s="4"/>
      <c r="F2479" s="4"/>
      <c r="G2479" s="4"/>
      <c r="H2479" s="4"/>
      <c r="I2479" s="106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</row>
    <row r="2480" spans="1:27" ht="16.2" x14ac:dyDescent="0.45">
      <c r="A2480" s="4"/>
      <c r="B2480" s="4"/>
      <c r="C2480" s="105"/>
      <c r="D2480" s="4"/>
      <c r="E2480" s="4"/>
      <c r="F2480" s="4"/>
      <c r="G2480" s="4"/>
      <c r="H2480" s="4"/>
      <c r="I2480" s="106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</row>
    <row r="2481" spans="1:27" ht="16.2" x14ac:dyDescent="0.45">
      <c r="A2481" s="4"/>
      <c r="B2481" s="4"/>
      <c r="C2481" s="105"/>
      <c r="D2481" s="4"/>
      <c r="E2481" s="4"/>
      <c r="F2481" s="4"/>
      <c r="G2481" s="4"/>
      <c r="H2481" s="4"/>
      <c r="I2481" s="106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 t="s">
        <v>51</v>
      </c>
    </row>
    <row r="2482" spans="1:27" ht="18" x14ac:dyDescent="0.5">
      <c r="A2482" s="4"/>
      <c r="B2482" s="4"/>
      <c r="C2482" s="105"/>
      <c r="D2482" s="4"/>
      <c r="E2482" s="4"/>
      <c r="F2482" s="4"/>
      <c r="G2482" s="4"/>
      <c r="H2482" s="4"/>
      <c r="I2482" s="106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5" t="s">
        <v>0</v>
      </c>
    </row>
    <row r="2483" spans="1:27" ht="24" x14ac:dyDescent="0.65">
      <c r="A2483" s="6" t="s">
        <v>1</v>
      </c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</row>
    <row r="2484" spans="1:27" ht="24" x14ac:dyDescent="0.65">
      <c r="A2484" s="6" t="s">
        <v>2</v>
      </c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</row>
    <row r="2485" spans="1:27" ht="24" x14ac:dyDescent="0.65">
      <c r="A2485" s="7"/>
      <c r="B2485" s="8" t="s">
        <v>3</v>
      </c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9" t="s">
        <v>229</v>
      </c>
      <c r="N2485" s="9"/>
      <c r="O2485" s="9"/>
      <c r="P2485" s="9"/>
      <c r="Q2485" s="10" t="s">
        <v>230</v>
      </c>
      <c r="R2485" s="10"/>
      <c r="S2485" s="10" t="s">
        <v>100</v>
      </c>
      <c r="T2485" s="10"/>
      <c r="U2485" s="11" t="s">
        <v>7</v>
      </c>
      <c r="V2485" s="11"/>
      <c r="W2485" s="11"/>
      <c r="X2485" s="11"/>
      <c r="Y2485" s="11"/>
      <c r="Z2485" s="11"/>
      <c r="AA2485" s="11"/>
    </row>
    <row r="2486" spans="1:27" ht="18" x14ac:dyDescent="0.5">
      <c r="A2486" s="12" t="s">
        <v>8</v>
      </c>
      <c r="B2486" s="13" t="s">
        <v>9</v>
      </c>
      <c r="C2486" s="14" t="s">
        <v>10</v>
      </c>
      <c r="D2486" s="15" t="s">
        <v>11</v>
      </c>
      <c r="E2486" s="15"/>
      <c r="F2486" s="15"/>
      <c r="G2486" s="15"/>
      <c r="H2486" s="15"/>
      <c r="I2486" s="15"/>
      <c r="J2486" s="15"/>
      <c r="K2486" s="16" t="s">
        <v>12</v>
      </c>
      <c r="L2486" s="17"/>
      <c r="M2486" s="17"/>
      <c r="N2486" s="17"/>
      <c r="O2486" s="17"/>
      <c r="P2486" s="17"/>
      <c r="Q2486" s="17"/>
      <c r="R2486" s="17"/>
      <c r="S2486" s="17"/>
      <c r="T2486" s="17"/>
      <c r="U2486" s="18"/>
      <c r="V2486" s="19" t="s">
        <v>13</v>
      </c>
      <c r="W2486" s="19" t="s">
        <v>14</v>
      </c>
      <c r="X2486" s="19" t="s">
        <v>15</v>
      </c>
      <c r="Y2486" s="19" t="s">
        <v>16</v>
      </c>
      <c r="Z2486" s="19" t="s">
        <v>17</v>
      </c>
      <c r="AA2486" s="20" t="s">
        <v>18</v>
      </c>
    </row>
    <row r="2487" spans="1:27" ht="16.2" x14ac:dyDescent="0.45">
      <c r="A2487" s="12"/>
      <c r="B2487" s="13"/>
      <c r="C2487" s="14"/>
      <c r="D2487" s="21" t="s">
        <v>19</v>
      </c>
      <c r="E2487" s="22"/>
      <c r="F2487" s="23"/>
      <c r="G2487" s="24" t="s">
        <v>20</v>
      </c>
      <c r="H2487" s="25" t="s">
        <v>21</v>
      </c>
      <c r="I2487" s="26" t="s">
        <v>22</v>
      </c>
      <c r="J2487" s="25" t="s">
        <v>23</v>
      </c>
      <c r="K2487" s="27" t="s">
        <v>8</v>
      </c>
      <c r="L2487" s="28" t="s">
        <v>24</v>
      </c>
      <c r="M2487" s="28" t="s">
        <v>25</v>
      </c>
      <c r="N2487" s="29" t="s">
        <v>20</v>
      </c>
      <c r="O2487" s="28" t="s">
        <v>26</v>
      </c>
      <c r="P2487" s="29" t="s">
        <v>27</v>
      </c>
      <c r="Q2487" s="30" t="s">
        <v>28</v>
      </c>
      <c r="R2487" s="28" t="s">
        <v>29</v>
      </c>
      <c r="S2487" s="31" t="s">
        <v>30</v>
      </c>
      <c r="T2487" s="32"/>
      <c r="U2487" s="28" t="s">
        <v>31</v>
      </c>
      <c r="V2487" s="33"/>
      <c r="W2487" s="33"/>
      <c r="X2487" s="33"/>
      <c r="Y2487" s="33"/>
      <c r="Z2487" s="33"/>
      <c r="AA2487" s="34"/>
    </row>
    <row r="2488" spans="1:27" x14ac:dyDescent="0.3">
      <c r="A2488" s="12"/>
      <c r="B2488" s="13"/>
      <c r="C2488" s="14"/>
      <c r="D2488" s="35"/>
      <c r="E2488" s="36"/>
      <c r="F2488" s="37"/>
      <c r="G2488" s="24"/>
      <c r="H2488" s="38"/>
      <c r="I2488" s="39"/>
      <c r="J2488" s="38"/>
      <c r="K2488" s="40"/>
      <c r="L2488" s="41"/>
      <c r="M2488" s="41"/>
      <c r="N2488" s="42"/>
      <c r="O2488" s="41"/>
      <c r="P2488" s="42"/>
      <c r="Q2488" s="43"/>
      <c r="R2488" s="41"/>
      <c r="S2488" s="30" t="s">
        <v>32</v>
      </c>
      <c r="T2488" s="30" t="s">
        <v>33</v>
      </c>
      <c r="U2488" s="41"/>
      <c r="V2488" s="33"/>
      <c r="W2488" s="33"/>
      <c r="X2488" s="33"/>
      <c r="Y2488" s="33"/>
      <c r="Z2488" s="33"/>
      <c r="AA2488" s="34"/>
    </row>
    <row r="2489" spans="1:27" x14ac:dyDescent="0.3">
      <c r="A2489" s="12"/>
      <c r="B2489" s="13"/>
      <c r="C2489" s="14"/>
      <c r="D2489" s="44" t="s">
        <v>34</v>
      </c>
      <c r="E2489" s="44" t="s">
        <v>35</v>
      </c>
      <c r="F2489" s="44" t="s">
        <v>36</v>
      </c>
      <c r="G2489" s="24"/>
      <c r="H2489" s="38"/>
      <c r="I2489" s="39"/>
      <c r="J2489" s="38"/>
      <c r="K2489" s="40"/>
      <c r="L2489" s="41"/>
      <c r="M2489" s="41"/>
      <c r="N2489" s="42"/>
      <c r="O2489" s="41"/>
      <c r="P2489" s="42"/>
      <c r="Q2489" s="43"/>
      <c r="R2489" s="41"/>
      <c r="S2489" s="43"/>
      <c r="T2489" s="43"/>
      <c r="U2489" s="41"/>
      <c r="V2489" s="33"/>
      <c r="W2489" s="33"/>
      <c r="X2489" s="33"/>
      <c r="Y2489" s="33"/>
      <c r="Z2489" s="33"/>
      <c r="AA2489" s="34"/>
    </row>
    <row r="2490" spans="1:27" x14ac:dyDescent="0.3">
      <c r="A2490" s="12"/>
      <c r="B2490" s="13"/>
      <c r="C2490" s="14"/>
      <c r="D2490" s="45"/>
      <c r="E2490" s="45"/>
      <c r="F2490" s="45"/>
      <c r="G2490" s="24"/>
      <c r="H2490" s="38"/>
      <c r="I2490" s="39"/>
      <c r="J2490" s="38"/>
      <c r="K2490" s="40"/>
      <c r="L2490" s="41"/>
      <c r="M2490" s="41"/>
      <c r="N2490" s="42"/>
      <c r="O2490" s="41"/>
      <c r="P2490" s="42"/>
      <c r="Q2490" s="43"/>
      <c r="R2490" s="41"/>
      <c r="S2490" s="43"/>
      <c r="T2490" s="43"/>
      <c r="U2490" s="41"/>
      <c r="V2490" s="33"/>
      <c r="W2490" s="33"/>
      <c r="X2490" s="33"/>
      <c r="Y2490" s="33"/>
      <c r="Z2490" s="33"/>
      <c r="AA2490" s="34"/>
    </row>
    <row r="2491" spans="1:27" x14ac:dyDescent="0.3">
      <c r="A2491" s="12"/>
      <c r="B2491" s="13"/>
      <c r="C2491" s="14"/>
      <c r="D2491" s="46"/>
      <c r="E2491" s="46"/>
      <c r="F2491" s="46"/>
      <c r="G2491" s="47"/>
      <c r="H2491" s="48"/>
      <c r="I2491" s="49"/>
      <c r="J2491" s="48"/>
      <c r="K2491" s="50"/>
      <c r="L2491" s="51"/>
      <c r="M2491" s="51"/>
      <c r="N2491" s="52"/>
      <c r="O2491" s="51"/>
      <c r="P2491" s="52"/>
      <c r="Q2491" s="53"/>
      <c r="R2491" s="51"/>
      <c r="S2491" s="53"/>
      <c r="T2491" s="53"/>
      <c r="U2491" s="51"/>
      <c r="V2491" s="54"/>
      <c r="W2491" s="54"/>
      <c r="X2491" s="54"/>
      <c r="Y2491" s="54"/>
      <c r="Z2491" s="54"/>
      <c r="AA2491" s="55"/>
    </row>
    <row r="2492" spans="1:27" ht="16.2" x14ac:dyDescent="0.45">
      <c r="A2492" s="56">
        <v>1</v>
      </c>
      <c r="B2492" s="57" t="s">
        <v>37</v>
      </c>
      <c r="C2492" s="57">
        <v>930</v>
      </c>
      <c r="D2492" s="58">
        <v>7</v>
      </c>
      <c r="E2492" s="58">
        <v>2</v>
      </c>
      <c r="F2492" s="59">
        <v>3</v>
      </c>
      <c r="G2492" s="58">
        <v>1</v>
      </c>
      <c r="H2492" s="60">
        <f t="shared" ref="H2492" si="184">(D2492*400)+(E2492*100)+(F2492)</f>
        <v>3003</v>
      </c>
      <c r="I2492" s="61">
        <v>85</v>
      </c>
      <c r="J2492" s="62">
        <f t="shared" ref="J2492" si="185">(H2492*I2492)</f>
        <v>255255</v>
      </c>
      <c r="K2492" s="57"/>
      <c r="L2492" s="63"/>
      <c r="M2492" s="63"/>
      <c r="N2492" s="63"/>
      <c r="O2492" s="64"/>
      <c r="P2492" s="65"/>
      <c r="Q2492" s="66"/>
      <c r="R2492" s="66"/>
      <c r="S2492" s="67"/>
      <c r="T2492" s="67"/>
      <c r="U2492" s="68"/>
      <c r="V2492" s="69"/>
      <c r="W2492" s="70"/>
      <c r="X2492" s="63"/>
      <c r="Y2492" s="62">
        <f>(J2492)</f>
        <v>255255</v>
      </c>
      <c r="Z2492" s="60">
        <v>0.01</v>
      </c>
      <c r="AA2492" s="71">
        <f>Y2492*Z2492/100</f>
        <v>25.525500000000001</v>
      </c>
    </row>
    <row r="2493" spans="1:27" ht="16.2" x14ac:dyDescent="0.45">
      <c r="A2493" s="57"/>
      <c r="B2493" s="57"/>
      <c r="C2493" s="57"/>
      <c r="D2493" s="58"/>
      <c r="E2493" s="58"/>
      <c r="F2493" s="59"/>
      <c r="G2493" s="58"/>
      <c r="H2493" s="72"/>
      <c r="I2493" s="61"/>
      <c r="J2493" s="62"/>
      <c r="K2493" s="57"/>
      <c r="L2493" s="63"/>
      <c r="M2493" s="63"/>
      <c r="N2493" s="63"/>
      <c r="O2493" s="64"/>
      <c r="P2493" s="73"/>
      <c r="Q2493" s="66"/>
      <c r="R2493" s="66"/>
      <c r="S2493" s="67"/>
      <c r="T2493" s="67"/>
      <c r="U2493" s="68"/>
      <c r="V2493" s="74"/>
      <c r="W2493" s="75"/>
      <c r="X2493" s="63"/>
      <c r="Y2493" s="62"/>
      <c r="Z2493" s="60"/>
      <c r="AA2493" s="71"/>
    </row>
    <row r="2494" spans="1:27" ht="16.2" x14ac:dyDescent="0.45">
      <c r="A2494" s="76"/>
      <c r="B2494" s="76"/>
      <c r="C2494" s="77"/>
      <c r="D2494" s="77"/>
      <c r="E2494" s="77"/>
      <c r="F2494" s="77"/>
      <c r="G2494" s="77"/>
      <c r="H2494" s="78"/>
      <c r="I2494" s="79"/>
      <c r="J2494" s="80"/>
      <c r="K2494" s="81"/>
      <c r="L2494" s="82"/>
      <c r="M2494" s="82"/>
      <c r="N2494" s="82"/>
      <c r="O2494" s="83"/>
      <c r="P2494" s="84"/>
      <c r="Q2494" s="85"/>
      <c r="R2494" s="85"/>
      <c r="S2494" s="84"/>
      <c r="T2494" s="84"/>
      <c r="U2494" s="86"/>
      <c r="V2494" s="87"/>
      <c r="W2494" s="87"/>
      <c r="X2494" s="88"/>
      <c r="Y2494" s="89"/>
      <c r="Z2494" s="83"/>
      <c r="AA2494" s="90">
        <f>SUM(AA2492:AA2493)</f>
        <v>25.525500000000001</v>
      </c>
    </row>
    <row r="2495" spans="1:27" ht="16.2" x14ac:dyDescent="0.45">
      <c r="A2495" s="1"/>
      <c r="B2495" s="1"/>
      <c r="C2495" s="2"/>
      <c r="D2495" s="1"/>
      <c r="E2495" s="1"/>
      <c r="F2495" s="1"/>
      <c r="G2495" s="1"/>
      <c r="H2495" s="1"/>
      <c r="I2495" s="3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</row>
    <row r="2496" spans="1:27" ht="16.2" x14ac:dyDescent="0.45">
      <c r="A2496" s="91"/>
      <c r="B2496" s="92" t="s">
        <v>38</v>
      </c>
      <c r="C2496" s="93" t="s">
        <v>39</v>
      </c>
      <c r="D2496" s="93"/>
      <c r="E2496" s="94"/>
      <c r="F2496" s="95"/>
      <c r="G2496" s="95"/>
      <c r="H2496" s="92"/>
      <c r="I2496" s="92"/>
      <c r="J2496" s="92" t="s">
        <v>40</v>
      </c>
      <c r="K2496" s="92"/>
      <c r="L2496" s="92"/>
      <c r="M2496" s="92"/>
      <c r="N2496" s="92"/>
      <c r="O2496" s="96"/>
      <c r="P2496" s="96"/>
      <c r="Q2496" s="96"/>
      <c r="R2496" s="96"/>
      <c r="S2496" s="1"/>
      <c r="T2496" s="1"/>
      <c r="U2496" s="1"/>
      <c r="V2496" s="97" t="s">
        <v>41</v>
      </c>
      <c r="W2496" s="97"/>
      <c r="X2496" s="98"/>
      <c r="Y2496" s="99">
        <f>AA2494</f>
        <v>25.525500000000001</v>
      </c>
      <c r="Z2496" s="97" t="s">
        <v>42</v>
      </c>
      <c r="AA2496" s="1"/>
    </row>
    <row r="2497" spans="1:27" ht="16.2" x14ac:dyDescent="0.45">
      <c r="A2497" s="91"/>
      <c r="B2497" s="92"/>
      <c r="C2497" s="93"/>
      <c r="D2497" s="93"/>
      <c r="E2497" s="94"/>
      <c r="F2497" s="95"/>
      <c r="G2497" s="95"/>
      <c r="H2497" s="92"/>
      <c r="I2497" s="92"/>
      <c r="J2497" s="92" t="s">
        <v>43</v>
      </c>
      <c r="K2497" s="92"/>
      <c r="L2497" s="92"/>
      <c r="M2497" s="92"/>
      <c r="N2497" s="92"/>
      <c r="O2497" s="96"/>
      <c r="P2497" s="96"/>
      <c r="Q2497" s="96"/>
      <c r="R2497" s="96"/>
      <c r="S2497" s="1"/>
      <c r="T2497" s="1"/>
      <c r="U2497" s="1"/>
      <c r="V2497" s="100" t="s">
        <v>44</v>
      </c>
      <c r="W2497" s="100"/>
      <c r="X2497" s="100"/>
      <c r="Y2497" s="101">
        <f>Y2496*90%</f>
        <v>22.972950000000001</v>
      </c>
      <c r="Z2497" s="97" t="s">
        <v>42</v>
      </c>
      <c r="AA2497" s="1"/>
    </row>
    <row r="2498" spans="1:27" ht="16.2" x14ac:dyDescent="0.45">
      <c r="A2498" s="91"/>
      <c r="B2498" s="92"/>
      <c r="C2498" s="93"/>
      <c r="D2498" s="93"/>
      <c r="E2498" s="94"/>
      <c r="F2498" s="95"/>
      <c r="G2498" s="95"/>
      <c r="H2498" s="92"/>
      <c r="I2498" s="92"/>
      <c r="J2498" s="92" t="s">
        <v>45</v>
      </c>
      <c r="K2498" s="92"/>
      <c r="L2498" s="92"/>
      <c r="M2498" s="92"/>
      <c r="N2498" s="92"/>
      <c r="O2498" s="96"/>
      <c r="P2498" s="96"/>
      <c r="Q2498" s="96"/>
      <c r="R2498" s="92"/>
      <c r="S2498" s="1"/>
      <c r="T2498" s="1"/>
      <c r="U2498" s="1"/>
      <c r="V2498" s="91" t="s">
        <v>46</v>
      </c>
      <c r="W2498" s="91"/>
      <c r="X2498" s="91"/>
      <c r="Y2498" s="101">
        <f>Y2496-Y2497</f>
        <v>2.5525500000000001</v>
      </c>
      <c r="Z2498" s="97" t="s">
        <v>42</v>
      </c>
      <c r="AA2498" s="91"/>
    </row>
    <row r="2499" spans="1:27" ht="16.2" x14ac:dyDescent="0.45">
      <c r="A2499" s="91"/>
      <c r="B2499" s="92"/>
      <c r="C2499" s="93"/>
      <c r="D2499" s="93"/>
      <c r="E2499" s="94"/>
      <c r="F2499" s="95"/>
      <c r="G2499" s="95"/>
      <c r="H2499" s="92"/>
      <c r="I2499" s="94"/>
      <c r="J2499" s="92" t="s">
        <v>47</v>
      </c>
      <c r="K2499" s="94"/>
      <c r="L2499" s="94"/>
      <c r="M2499" s="94"/>
      <c r="N2499" s="94"/>
      <c r="O2499" s="96"/>
      <c r="P2499" s="96"/>
      <c r="Q2499" s="96"/>
      <c r="R2499" s="92"/>
      <c r="S2499" s="1"/>
      <c r="T2499" s="1"/>
      <c r="U2499" s="1"/>
      <c r="V2499" s="1"/>
      <c r="W2499" s="1"/>
      <c r="X2499" s="91"/>
      <c r="Y2499" s="91"/>
      <c r="Z2499" s="91"/>
      <c r="AA2499" s="91"/>
    </row>
    <row r="2500" spans="1:27" ht="16.2" x14ac:dyDescent="0.45">
      <c r="A2500" s="98"/>
      <c r="B2500" s="94"/>
      <c r="C2500" s="102"/>
      <c r="D2500" s="94"/>
      <c r="E2500" s="94"/>
      <c r="F2500" s="95"/>
      <c r="G2500" s="95"/>
      <c r="H2500" s="103"/>
      <c r="I2500" s="94"/>
      <c r="J2500" s="103" t="s">
        <v>48</v>
      </c>
      <c r="K2500" s="94"/>
      <c r="L2500" s="94"/>
      <c r="M2500" s="94"/>
      <c r="N2500" s="94"/>
      <c r="O2500" s="95"/>
      <c r="P2500" s="95"/>
      <c r="Q2500" s="95"/>
      <c r="R2500" s="95"/>
      <c r="S2500" s="4"/>
      <c r="T2500" s="4"/>
      <c r="U2500" s="4"/>
      <c r="V2500" s="4"/>
      <c r="W2500" s="4"/>
      <c r="X2500" s="4"/>
      <c r="Y2500" s="4"/>
      <c r="Z2500" s="4"/>
      <c r="AA2500" s="4"/>
    </row>
    <row r="2501" spans="1:27" ht="24" x14ac:dyDescent="0.65">
      <c r="A2501" s="104"/>
      <c r="B2501" s="104"/>
      <c r="C2501" s="104"/>
      <c r="D2501" s="104"/>
      <c r="E2501" s="104"/>
      <c r="F2501" s="104"/>
      <c r="G2501" s="104"/>
      <c r="H2501" s="104"/>
      <c r="I2501" s="104"/>
      <c r="J2501" s="104"/>
      <c r="K2501" s="104"/>
      <c r="L2501" s="104"/>
      <c r="M2501" s="104"/>
      <c r="N2501" s="104"/>
      <c r="O2501" s="104"/>
      <c r="P2501" s="104"/>
      <c r="Q2501" s="104"/>
      <c r="R2501" s="104"/>
      <c r="S2501" s="104"/>
      <c r="T2501" s="104"/>
      <c r="U2501" s="104"/>
      <c r="V2501" s="104"/>
      <c r="W2501" s="104"/>
      <c r="X2501" s="104"/>
      <c r="Y2501" s="104"/>
      <c r="Z2501" s="104"/>
      <c r="AA2501" s="104"/>
    </row>
    <row r="2502" spans="1:27" ht="24" x14ac:dyDescent="0.65">
      <c r="A2502" s="104"/>
      <c r="B2502" s="104"/>
      <c r="C2502" s="104"/>
      <c r="D2502" s="104"/>
      <c r="E2502" s="104"/>
      <c r="F2502" s="104"/>
      <c r="G2502" s="104"/>
      <c r="H2502" s="104"/>
      <c r="I2502" s="104"/>
      <c r="J2502" s="104"/>
      <c r="K2502" s="104"/>
      <c r="L2502" s="104"/>
      <c r="M2502" s="104"/>
      <c r="N2502" s="104"/>
      <c r="O2502" s="104"/>
      <c r="P2502" s="104"/>
      <c r="Q2502" s="104"/>
      <c r="R2502" s="104"/>
      <c r="S2502" s="104"/>
      <c r="T2502" s="104"/>
      <c r="U2502" s="104"/>
      <c r="V2502" s="104"/>
      <c r="W2502" s="104"/>
      <c r="X2502" s="104"/>
      <c r="Y2502" s="104"/>
      <c r="Z2502" s="104"/>
      <c r="AA2502" s="104"/>
    </row>
    <row r="2503" spans="1:27" ht="16.2" x14ac:dyDescent="0.45">
      <c r="A2503" s="4"/>
      <c r="B2503" s="4"/>
      <c r="C2503" s="105"/>
      <c r="D2503" s="4"/>
      <c r="E2503" s="4"/>
      <c r="F2503" s="4"/>
      <c r="G2503" s="4"/>
      <c r="H2503" s="4"/>
      <c r="I2503" s="106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</row>
    <row r="2504" spans="1:27" ht="16.2" x14ac:dyDescent="0.45">
      <c r="A2504" s="4"/>
      <c r="B2504" s="4"/>
      <c r="C2504" s="105"/>
      <c r="D2504" s="4"/>
      <c r="E2504" s="4"/>
      <c r="F2504" s="4"/>
      <c r="G2504" s="4"/>
      <c r="H2504" s="4"/>
      <c r="I2504" s="106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</row>
    <row r="2505" spans="1:27" ht="16.2" x14ac:dyDescent="0.45">
      <c r="A2505" s="4"/>
      <c r="B2505" s="4"/>
      <c r="C2505" s="105"/>
      <c r="D2505" s="4"/>
      <c r="E2505" s="4"/>
      <c r="F2505" s="4"/>
      <c r="G2505" s="4"/>
      <c r="H2505" s="4"/>
      <c r="I2505" s="106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</row>
    <row r="2506" spans="1:27" ht="16.2" x14ac:dyDescent="0.45">
      <c r="A2506" s="4"/>
      <c r="B2506" s="4"/>
      <c r="C2506" s="105"/>
      <c r="D2506" s="4"/>
      <c r="E2506" s="4"/>
      <c r="F2506" s="4"/>
      <c r="G2506" s="4"/>
      <c r="H2506" s="4"/>
      <c r="I2506" s="106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</row>
    <row r="2507" spans="1:27" ht="16.2" x14ac:dyDescent="0.45">
      <c r="A2507" s="4"/>
      <c r="B2507" s="4"/>
      <c r="C2507" s="105"/>
      <c r="D2507" s="4"/>
      <c r="E2507" s="4"/>
      <c r="F2507" s="4"/>
      <c r="G2507" s="4"/>
      <c r="H2507" s="4"/>
      <c r="I2507" s="106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</row>
    <row r="2508" spans="1:27" ht="16.2" x14ac:dyDescent="0.45">
      <c r="A2508" s="4"/>
      <c r="B2508" s="4"/>
      <c r="C2508" s="105"/>
      <c r="D2508" s="4"/>
      <c r="E2508" s="4"/>
      <c r="F2508" s="4"/>
      <c r="G2508" s="4"/>
      <c r="H2508" s="4"/>
      <c r="I2508" s="106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 t="s">
        <v>51</v>
      </c>
    </row>
    <row r="2509" spans="1:27" ht="18" x14ac:dyDescent="0.5">
      <c r="A2509" s="4"/>
      <c r="B2509" s="4"/>
      <c r="C2509" s="105"/>
      <c r="D2509" s="4"/>
      <c r="E2509" s="4"/>
      <c r="F2509" s="4"/>
      <c r="G2509" s="4"/>
      <c r="H2509" s="4"/>
      <c r="I2509" s="106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5" t="s">
        <v>0</v>
      </c>
    </row>
    <row r="2510" spans="1:27" ht="24" x14ac:dyDescent="0.65">
      <c r="A2510" s="6" t="s">
        <v>1</v>
      </c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</row>
    <row r="2511" spans="1:27" ht="24" x14ac:dyDescent="0.65">
      <c r="A2511" s="6" t="s">
        <v>2</v>
      </c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</row>
    <row r="2512" spans="1:27" ht="24" x14ac:dyDescent="0.65">
      <c r="A2512" s="7"/>
      <c r="B2512" s="8" t="s">
        <v>3</v>
      </c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9" t="s">
        <v>231</v>
      </c>
      <c r="N2512" s="9"/>
      <c r="O2512" s="9"/>
      <c r="P2512" s="9"/>
      <c r="Q2512" s="10" t="s">
        <v>232</v>
      </c>
      <c r="R2512" s="10"/>
      <c r="S2512" s="10" t="s">
        <v>84</v>
      </c>
      <c r="T2512" s="10"/>
      <c r="U2512" s="11" t="s">
        <v>233</v>
      </c>
      <c r="V2512" s="11"/>
      <c r="W2512" s="11"/>
      <c r="X2512" s="11"/>
      <c r="Y2512" s="11"/>
      <c r="Z2512" s="11"/>
      <c r="AA2512" s="11"/>
    </row>
    <row r="2513" spans="1:27" ht="18" x14ac:dyDescent="0.5">
      <c r="A2513" s="12" t="s">
        <v>8</v>
      </c>
      <c r="B2513" s="13" t="s">
        <v>9</v>
      </c>
      <c r="C2513" s="14" t="s">
        <v>10</v>
      </c>
      <c r="D2513" s="15" t="s">
        <v>11</v>
      </c>
      <c r="E2513" s="15"/>
      <c r="F2513" s="15"/>
      <c r="G2513" s="15"/>
      <c r="H2513" s="15"/>
      <c r="I2513" s="15"/>
      <c r="J2513" s="15"/>
      <c r="K2513" s="16" t="s">
        <v>12</v>
      </c>
      <c r="L2513" s="17"/>
      <c r="M2513" s="17"/>
      <c r="N2513" s="17"/>
      <c r="O2513" s="17"/>
      <c r="P2513" s="17"/>
      <c r="Q2513" s="17"/>
      <c r="R2513" s="17"/>
      <c r="S2513" s="17"/>
      <c r="T2513" s="17"/>
      <c r="U2513" s="18"/>
      <c r="V2513" s="19" t="s">
        <v>13</v>
      </c>
      <c r="W2513" s="19" t="s">
        <v>14</v>
      </c>
      <c r="X2513" s="19" t="s">
        <v>15</v>
      </c>
      <c r="Y2513" s="19" t="s">
        <v>16</v>
      </c>
      <c r="Z2513" s="19" t="s">
        <v>17</v>
      </c>
      <c r="AA2513" s="20" t="s">
        <v>18</v>
      </c>
    </row>
    <row r="2514" spans="1:27" ht="16.2" x14ac:dyDescent="0.45">
      <c r="A2514" s="12"/>
      <c r="B2514" s="13"/>
      <c r="C2514" s="14"/>
      <c r="D2514" s="21" t="s">
        <v>19</v>
      </c>
      <c r="E2514" s="22"/>
      <c r="F2514" s="23"/>
      <c r="G2514" s="24" t="s">
        <v>20</v>
      </c>
      <c r="H2514" s="25" t="s">
        <v>21</v>
      </c>
      <c r="I2514" s="26" t="s">
        <v>22</v>
      </c>
      <c r="J2514" s="25" t="s">
        <v>23</v>
      </c>
      <c r="K2514" s="27" t="s">
        <v>8</v>
      </c>
      <c r="L2514" s="28" t="s">
        <v>24</v>
      </c>
      <c r="M2514" s="28" t="s">
        <v>25</v>
      </c>
      <c r="N2514" s="29" t="s">
        <v>20</v>
      </c>
      <c r="O2514" s="28" t="s">
        <v>26</v>
      </c>
      <c r="P2514" s="29" t="s">
        <v>27</v>
      </c>
      <c r="Q2514" s="30" t="s">
        <v>28</v>
      </c>
      <c r="R2514" s="28" t="s">
        <v>29</v>
      </c>
      <c r="S2514" s="31" t="s">
        <v>30</v>
      </c>
      <c r="T2514" s="32"/>
      <c r="U2514" s="28" t="s">
        <v>31</v>
      </c>
      <c r="V2514" s="33"/>
      <c r="W2514" s="33"/>
      <c r="X2514" s="33"/>
      <c r="Y2514" s="33"/>
      <c r="Z2514" s="33"/>
      <c r="AA2514" s="34"/>
    </row>
    <row r="2515" spans="1:27" x14ac:dyDescent="0.3">
      <c r="A2515" s="12"/>
      <c r="B2515" s="13"/>
      <c r="C2515" s="14"/>
      <c r="D2515" s="35"/>
      <c r="E2515" s="36"/>
      <c r="F2515" s="37"/>
      <c r="G2515" s="24"/>
      <c r="H2515" s="38"/>
      <c r="I2515" s="39"/>
      <c r="J2515" s="38"/>
      <c r="K2515" s="40"/>
      <c r="L2515" s="41"/>
      <c r="M2515" s="41"/>
      <c r="N2515" s="42"/>
      <c r="O2515" s="41"/>
      <c r="P2515" s="42"/>
      <c r="Q2515" s="43"/>
      <c r="R2515" s="41"/>
      <c r="S2515" s="30" t="s">
        <v>32</v>
      </c>
      <c r="T2515" s="30" t="s">
        <v>33</v>
      </c>
      <c r="U2515" s="41"/>
      <c r="V2515" s="33"/>
      <c r="W2515" s="33"/>
      <c r="X2515" s="33"/>
      <c r="Y2515" s="33"/>
      <c r="Z2515" s="33"/>
      <c r="AA2515" s="34"/>
    </row>
    <row r="2516" spans="1:27" x14ac:dyDescent="0.3">
      <c r="A2516" s="12"/>
      <c r="B2516" s="13"/>
      <c r="C2516" s="14"/>
      <c r="D2516" s="44" t="s">
        <v>34</v>
      </c>
      <c r="E2516" s="44" t="s">
        <v>35</v>
      </c>
      <c r="F2516" s="44" t="s">
        <v>36</v>
      </c>
      <c r="G2516" s="24"/>
      <c r="H2516" s="38"/>
      <c r="I2516" s="39"/>
      <c r="J2516" s="38"/>
      <c r="K2516" s="40"/>
      <c r="L2516" s="41"/>
      <c r="M2516" s="41"/>
      <c r="N2516" s="42"/>
      <c r="O2516" s="41"/>
      <c r="P2516" s="42"/>
      <c r="Q2516" s="43"/>
      <c r="R2516" s="41"/>
      <c r="S2516" s="43"/>
      <c r="T2516" s="43"/>
      <c r="U2516" s="41"/>
      <c r="V2516" s="33"/>
      <c r="W2516" s="33"/>
      <c r="X2516" s="33"/>
      <c r="Y2516" s="33"/>
      <c r="Z2516" s="33"/>
      <c r="AA2516" s="34"/>
    </row>
    <row r="2517" spans="1:27" x14ac:dyDescent="0.3">
      <c r="A2517" s="12"/>
      <c r="B2517" s="13"/>
      <c r="C2517" s="14"/>
      <c r="D2517" s="45"/>
      <c r="E2517" s="45"/>
      <c r="F2517" s="45"/>
      <c r="G2517" s="24"/>
      <c r="H2517" s="38"/>
      <c r="I2517" s="39"/>
      <c r="J2517" s="38"/>
      <c r="K2517" s="40"/>
      <c r="L2517" s="41"/>
      <c r="M2517" s="41"/>
      <c r="N2517" s="42"/>
      <c r="O2517" s="41"/>
      <c r="P2517" s="42"/>
      <c r="Q2517" s="43"/>
      <c r="R2517" s="41"/>
      <c r="S2517" s="43"/>
      <c r="T2517" s="43"/>
      <c r="U2517" s="41"/>
      <c r="V2517" s="33"/>
      <c r="W2517" s="33"/>
      <c r="X2517" s="33"/>
      <c r="Y2517" s="33"/>
      <c r="Z2517" s="33"/>
      <c r="AA2517" s="34"/>
    </row>
    <row r="2518" spans="1:27" x14ac:dyDescent="0.3">
      <c r="A2518" s="12"/>
      <c r="B2518" s="13"/>
      <c r="C2518" s="14"/>
      <c r="D2518" s="46"/>
      <c r="E2518" s="46"/>
      <c r="F2518" s="46"/>
      <c r="G2518" s="47"/>
      <c r="H2518" s="48"/>
      <c r="I2518" s="49"/>
      <c r="J2518" s="48"/>
      <c r="K2518" s="50"/>
      <c r="L2518" s="51"/>
      <c r="M2518" s="51"/>
      <c r="N2518" s="52"/>
      <c r="O2518" s="51"/>
      <c r="P2518" s="52"/>
      <c r="Q2518" s="53"/>
      <c r="R2518" s="51"/>
      <c r="S2518" s="53"/>
      <c r="T2518" s="53"/>
      <c r="U2518" s="51"/>
      <c r="V2518" s="54"/>
      <c r="W2518" s="54"/>
      <c r="X2518" s="54"/>
      <c r="Y2518" s="54"/>
      <c r="Z2518" s="54"/>
      <c r="AA2518" s="55"/>
    </row>
    <row r="2519" spans="1:27" ht="16.2" x14ac:dyDescent="0.45">
      <c r="A2519" s="56">
        <v>1</v>
      </c>
      <c r="B2519" s="57" t="s">
        <v>37</v>
      </c>
      <c r="C2519" s="57">
        <v>932</v>
      </c>
      <c r="D2519" s="58">
        <v>2</v>
      </c>
      <c r="E2519" s="58">
        <v>2</v>
      </c>
      <c r="F2519" s="59">
        <v>66</v>
      </c>
      <c r="G2519" s="58">
        <v>1</v>
      </c>
      <c r="H2519" s="60">
        <f t="shared" ref="H2519" si="186">(D2519*400)+(E2519*100)+(F2519)</f>
        <v>1066</v>
      </c>
      <c r="I2519" s="61">
        <v>85</v>
      </c>
      <c r="J2519" s="62">
        <f t="shared" ref="J2519" si="187">(H2519*I2519)</f>
        <v>90610</v>
      </c>
      <c r="K2519" s="57"/>
      <c r="L2519" s="63"/>
      <c r="M2519" s="63"/>
      <c r="N2519" s="63"/>
      <c r="O2519" s="64"/>
      <c r="P2519" s="65"/>
      <c r="Q2519" s="66"/>
      <c r="R2519" s="66"/>
      <c r="S2519" s="67"/>
      <c r="T2519" s="67"/>
      <c r="U2519" s="68"/>
      <c r="V2519" s="69"/>
      <c r="W2519" s="70"/>
      <c r="X2519" s="63"/>
      <c r="Y2519" s="62">
        <f>(J2519)</f>
        <v>90610</v>
      </c>
      <c r="Z2519" s="60">
        <v>0.01</v>
      </c>
      <c r="AA2519" s="71">
        <f>Y2519*Z2519/100</f>
        <v>9.0609999999999999</v>
      </c>
    </row>
    <row r="2520" spans="1:27" ht="16.2" x14ac:dyDescent="0.45">
      <c r="A2520" s="57"/>
      <c r="B2520" s="57"/>
      <c r="C2520" s="57"/>
      <c r="D2520" s="58"/>
      <c r="E2520" s="58"/>
      <c r="F2520" s="59"/>
      <c r="G2520" s="58"/>
      <c r="H2520" s="72"/>
      <c r="I2520" s="61"/>
      <c r="J2520" s="62"/>
      <c r="K2520" s="57"/>
      <c r="L2520" s="63"/>
      <c r="M2520" s="63"/>
      <c r="N2520" s="63"/>
      <c r="O2520" s="64"/>
      <c r="P2520" s="73"/>
      <c r="Q2520" s="66"/>
      <c r="R2520" s="66"/>
      <c r="S2520" s="67"/>
      <c r="T2520" s="67"/>
      <c r="U2520" s="68"/>
      <c r="V2520" s="74"/>
      <c r="W2520" s="75"/>
      <c r="X2520" s="63"/>
      <c r="Y2520" s="62"/>
      <c r="Z2520" s="60"/>
      <c r="AA2520" s="71"/>
    </row>
    <row r="2521" spans="1:27" ht="16.2" x14ac:dyDescent="0.45">
      <c r="A2521" s="76"/>
      <c r="B2521" s="76"/>
      <c r="C2521" s="77"/>
      <c r="D2521" s="77"/>
      <c r="E2521" s="77"/>
      <c r="F2521" s="77"/>
      <c r="G2521" s="77"/>
      <c r="H2521" s="78"/>
      <c r="I2521" s="79"/>
      <c r="J2521" s="80"/>
      <c r="K2521" s="81"/>
      <c r="L2521" s="82"/>
      <c r="M2521" s="82"/>
      <c r="N2521" s="82"/>
      <c r="O2521" s="83"/>
      <c r="P2521" s="84"/>
      <c r="Q2521" s="85"/>
      <c r="R2521" s="85"/>
      <c r="S2521" s="84"/>
      <c r="T2521" s="84"/>
      <c r="U2521" s="86"/>
      <c r="V2521" s="87"/>
      <c r="W2521" s="87"/>
      <c r="X2521" s="88"/>
      <c r="Y2521" s="89"/>
      <c r="Z2521" s="83"/>
      <c r="AA2521" s="90">
        <f>SUM(AA2519:AA2520)</f>
        <v>9.0609999999999999</v>
      </c>
    </row>
    <row r="2522" spans="1:27" ht="16.2" x14ac:dyDescent="0.45">
      <c r="A2522" s="1"/>
      <c r="B2522" s="1"/>
      <c r="C2522" s="2"/>
      <c r="D2522" s="1"/>
      <c r="E2522" s="1"/>
      <c r="F2522" s="1"/>
      <c r="G2522" s="1"/>
      <c r="H2522" s="1"/>
      <c r="I2522" s="3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</row>
    <row r="2523" spans="1:27" ht="16.2" x14ac:dyDescent="0.45">
      <c r="A2523" s="91"/>
      <c r="B2523" s="92" t="s">
        <v>38</v>
      </c>
      <c r="C2523" s="93" t="s">
        <v>39</v>
      </c>
      <c r="D2523" s="93"/>
      <c r="E2523" s="94"/>
      <c r="F2523" s="95"/>
      <c r="G2523" s="95"/>
      <c r="H2523" s="92"/>
      <c r="I2523" s="92"/>
      <c r="J2523" s="92" t="s">
        <v>40</v>
      </c>
      <c r="K2523" s="92"/>
      <c r="L2523" s="92"/>
      <c r="M2523" s="92"/>
      <c r="N2523" s="92"/>
      <c r="O2523" s="96"/>
      <c r="P2523" s="96"/>
      <c r="Q2523" s="96"/>
      <c r="R2523" s="96"/>
      <c r="S2523" s="1"/>
      <c r="T2523" s="1"/>
      <c r="U2523" s="1"/>
      <c r="V2523" s="97" t="s">
        <v>41</v>
      </c>
      <c r="W2523" s="97"/>
      <c r="X2523" s="98"/>
      <c r="Y2523" s="99">
        <f>AA2521</f>
        <v>9.0609999999999999</v>
      </c>
      <c r="Z2523" s="97" t="s">
        <v>42</v>
      </c>
      <c r="AA2523" s="1"/>
    </row>
    <row r="2524" spans="1:27" ht="16.2" x14ac:dyDescent="0.45">
      <c r="A2524" s="91"/>
      <c r="B2524" s="92"/>
      <c r="C2524" s="93"/>
      <c r="D2524" s="93"/>
      <c r="E2524" s="94"/>
      <c r="F2524" s="95"/>
      <c r="G2524" s="95"/>
      <c r="H2524" s="92"/>
      <c r="I2524" s="92"/>
      <c r="J2524" s="92" t="s">
        <v>43</v>
      </c>
      <c r="K2524" s="92"/>
      <c r="L2524" s="92"/>
      <c r="M2524" s="92"/>
      <c r="N2524" s="92"/>
      <c r="O2524" s="96"/>
      <c r="P2524" s="96"/>
      <c r="Q2524" s="96"/>
      <c r="R2524" s="96"/>
      <c r="S2524" s="1"/>
      <c r="T2524" s="1"/>
      <c r="U2524" s="1"/>
      <c r="V2524" s="100" t="s">
        <v>44</v>
      </c>
      <c r="W2524" s="100"/>
      <c r="X2524" s="100"/>
      <c r="Y2524" s="101">
        <f>Y2523*90%</f>
        <v>8.1548999999999996</v>
      </c>
      <c r="Z2524" s="97" t="s">
        <v>42</v>
      </c>
      <c r="AA2524" s="1"/>
    </row>
    <row r="2525" spans="1:27" ht="16.2" x14ac:dyDescent="0.45">
      <c r="A2525" s="91"/>
      <c r="B2525" s="92"/>
      <c r="C2525" s="93"/>
      <c r="D2525" s="93"/>
      <c r="E2525" s="94"/>
      <c r="F2525" s="95"/>
      <c r="G2525" s="95"/>
      <c r="H2525" s="92"/>
      <c r="I2525" s="92"/>
      <c r="J2525" s="92" t="s">
        <v>45</v>
      </c>
      <c r="K2525" s="92"/>
      <c r="L2525" s="92"/>
      <c r="M2525" s="92"/>
      <c r="N2525" s="92"/>
      <c r="O2525" s="96"/>
      <c r="P2525" s="96"/>
      <c r="Q2525" s="96"/>
      <c r="R2525" s="92"/>
      <c r="S2525" s="1"/>
      <c r="T2525" s="1"/>
      <c r="U2525" s="1"/>
      <c r="V2525" s="91" t="s">
        <v>46</v>
      </c>
      <c r="W2525" s="91"/>
      <c r="X2525" s="91"/>
      <c r="Y2525" s="101">
        <f>Y2523-Y2524</f>
        <v>0.90610000000000035</v>
      </c>
      <c r="Z2525" s="97" t="s">
        <v>42</v>
      </c>
      <c r="AA2525" s="91"/>
    </row>
    <row r="2526" spans="1:27" ht="16.2" x14ac:dyDescent="0.45">
      <c r="A2526" s="91"/>
      <c r="B2526" s="92"/>
      <c r="C2526" s="93"/>
      <c r="D2526" s="93"/>
      <c r="E2526" s="94"/>
      <c r="F2526" s="95"/>
      <c r="G2526" s="95"/>
      <c r="H2526" s="92"/>
      <c r="I2526" s="94"/>
      <c r="J2526" s="92" t="s">
        <v>47</v>
      </c>
      <c r="K2526" s="94"/>
      <c r="L2526" s="94"/>
      <c r="M2526" s="94"/>
      <c r="N2526" s="94"/>
      <c r="O2526" s="96"/>
      <c r="P2526" s="96"/>
      <c r="Q2526" s="96"/>
      <c r="R2526" s="92"/>
      <c r="S2526" s="1"/>
      <c r="T2526" s="1"/>
      <c r="U2526" s="1"/>
      <c r="V2526" s="1"/>
      <c r="W2526" s="1"/>
      <c r="X2526" s="91"/>
      <c r="Y2526" s="91"/>
      <c r="Z2526" s="91"/>
      <c r="AA2526" s="91"/>
    </row>
    <row r="2527" spans="1:27" ht="16.2" x14ac:dyDescent="0.45">
      <c r="A2527" s="98"/>
      <c r="B2527" s="94"/>
      <c r="C2527" s="102"/>
      <c r="D2527" s="94"/>
      <c r="E2527" s="94"/>
      <c r="F2527" s="95"/>
      <c r="G2527" s="95"/>
      <c r="H2527" s="103"/>
      <c r="I2527" s="94"/>
      <c r="J2527" s="103" t="s">
        <v>48</v>
      </c>
      <c r="K2527" s="94"/>
      <c r="L2527" s="94"/>
      <c r="M2527" s="94"/>
      <c r="N2527" s="94"/>
      <c r="O2527" s="95"/>
      <c r="P2527" s="95"/>
      <c r="Q2527" s="95"/>
      <c r="R2527" s="95"/>
      <c r="S2527" s="4"/>
      <c r="T2527" s="4"/>
      <c r="U2527" s="4"/>
      <c r="V2527" s="4"/>
      <c r="W2527" s="4"/>
      <c r="X2527" s="4"/>
      <c r="Y2527" s="4"/>
      <c r="Z2527" s="4"/>
      <c r="AA2527" s="4"/>
    </row>
    <row r="2528" spans="1:27" ht="24" x14ac:dyDescent="0.65">
      <c r="A2528" s="104"/>
      <c r="B2528" s="104"/>
      <c r="C2528" s="104"/>
      <c r="D2528" s="104"/>
      <c r="E2528" s="104"/>
      <c r="F2528" s="104"/>
      <c r="G2528" s="104"/>
      <c r="H2528" s="104"/>
      <c r="I2528" s="104"/>
      <c r="J2528" s="104"/>
      <c r="K2528" s="104"/>
      <c r="L2528" s="104"/>
      <c r="M2528" s="104"/>
      <c r="N2528" s="104"/>
      <c r="O2528" s="104"/>
      <c r="P2528" s="104"/>
      <c r="Q2528" s="104"/>
      <c r="R2528" s="104"/>
      <c r="S2528" s="104"/>
      <c r="T2528" s="104"/>
      <c r="U2528" s="104"/>
      <c r="V2528" s="104"/>
      <c r="W2528" s="104"/>
      <c r="X2528" s="104"/>
      <c r="Y2528" s="104"/>
      <c r="Z2528" s="104"/>
      <c r="AA2528" s="104"/>
    </row>
    <row r="2529" spans="1:27" ht="24" x14ac:dyDescent="0.65">
      <c r="A2529" s="104"/>
      <c r="B2529" s="104"/>
      <c r="C2529" s="104"/>
      <c r="D2529" s="104"/>
      <c r="E2529" s="104"/>
      <c r="F2529" s="104"/>
      <c r="G2529" s="104"/>
      <c r="H2529" s="104"/>
      <c r="I2529" s="104"/>
      <c r="J2529" s="104"/>
      <c r="K2529" s="104"/>
      <c r="L2529" s="104"/>
      <c r="M2529" s="104"/>
      <c r="N2529" s="104"/>
      <c r="O2529" s="104"/>
      <c r="P2529" s="104"/>
      <c r="Q2529" s="104"/>
      <c r="R2529" s="104"/>
      <c r="S2529" s="104"/>
      <c r="T2529" s="104"/>
      <c r="U2529" s="104"/>
      <c r="V2529" s="104"/>
      <c r="W2529" s="104"/>
      <c r="X2529" s="104"/>
      <c r="Y2529" s="104"/>
      <c r="Z2529" s="104"/>
      <c r="AA2529" s="104"/>
    </row>
    <row r="2530" spans="1:27" ht="16.2" x14ac:dyDescent="0.45">
      <c r="A2530" s="4"/>
      <c r="B2530" s="4"/>
      <c r="C2530" s="105"/>
      <c r="D2530" s="4"/>
      <c r="E2530" s="4"/>
      <c r="F2530" s="4"/>
      <c r="G2530" s="4"/>
      <c r="H2530" s="4"/>
      <c r="I2530" s="106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</row>
    <row r="2531" spans="1:27" ht="16.2" x14ac:dyDescent="0.45">
      <c r="A2531" s="4"/>
      <c r="B2531" s="4"/>
      <c r="C2531" s="105"/>
      <c r="D2531" s="4"/>
      <c r="E2531" s="4"/>
      <c r="F2531" s="4"/>
      <c r="G2531" s="4"/>
      <c r="H2531" s="4"/>
      <c r="I2531" s="106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</row>
    <row r="2532" spans="1:27" ht="16.2" x14ac:dyDescent="0.45">
      <c r="A2532" s="4"/>
      <c r="B2532" s="4"/>
      <c r="C2532" s="105"/>
      <c r="D2532" s="4"/>
      <c r="E2532" s="4"/>
      <c r="F2532" s="4"/>
      <c r="G2532" s="4"/>
      <c r="H2532" s="4"/>
      <c r="I2532" s="106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</row>
    <row r="2533" spans="1:27" ht="16.2" x14ac:dyDescent="0.45">
      <c r="A2533" s="4"/>
      <c r="B2533" s="4"/>
      <c r="C2533" s="105"/>
      <c r="D2533" s="4"/>
      <c r="E2533" s="4"/>
      <c r="F2533" s="4"/>
      <c r="G2533" s="4"/>
      <c r="H2533" s="4"/>
      <c r="I2533" s="106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</row>
    <row r="2534" spans="1:27" ht="16.2" x14ac:dyDescent="0.45">
      <c r="A2534" s="4"/>
      <c r="B2534" s="4"/>
      <c r="C2534" s="105"/>
      <c r="D2534" s="4"/>
      <c r="E2534" s="4"/>
      <c r="F2534" s="4"/>
      <c r="G2534" s="4"/>
      <c r="H2534" s="4"/>
      <c r="I2534" s="106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</row>
    <row r="2535" spans="1:27" ht="16.2" x14ac:dyDescent="0.45">
      <c r="A2535" s="4"/>
      <c r="B2535" s="4"/>
      <c r="C2535" s="105"/>
      <c r="D2535" s="4"/>
      <c r="E2535" s="4"/>
      <c r="F2535" s="4"/>
      <c r="G2535" s="4"/>
      <c r="H2535" s="4"/>
      <c r="I2535" s="106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 t="s">
        <v>51</v>
      </c>
    </row>
    <row r="2536" spans="1:27" ht="18" x14ac:dyDescent="0.5">
      <c r="A2536" s="4"/>
      <c r="B2536" s="4"/>
      <c r="C2536" s="105"/>
      <c r="D2536" s="4"/>
      <c r="E2536" s="4"/>
      <c r="F2536" s="4"/>
      <c r="G2536" s="4"/>
      <c r="H2536" s="4"/>
      <c r="I2536" s="106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5" t="s">
        <v>0</v>
      </c>
    </row>
    <row r="2537" spans="1:27" ht="24" x14ac:dyDescent="0.65">
      <c r="A2537" s="6" t="s">
        <v>1</v>
      </c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</row>
    <row r="2538" spans="1:27" ht="24" x14ac:dyDescent="0.65">
      <c r="A2538" s="6" t="s">
        <v>2</v>
      </c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</row>
    <row r="2539" spans="1:27" ht="24" x14ac:dyDescent="0.65">
      <c r="A2539" s="7"/>
      <c r="B2539" s="8" t="s">
        <v>3</v>
      </c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9" t="s">
        <v>234</v>
      </c>
      <c r="N2539" s="9"/>
      <c r="O2539" s="9"/>
      <c r="P2539" s="9"/>
      <c r="Q2539" s="10" t="s">
        <v>235</v>
      </c>
      <c r="R2539" s="10"/>
      <c r="S2539" s="10" t="s">
        <v>236</v>
      </c>
      <c r="T2539" s="10"/>
      <c r="U2539" s="11" t="s">
        <v>7</v>
      </c>
      <c r="V2539" s="11"/>
      <c r="W2539" s="11"/>
      <c r="X2539" s="11"/>
      <c r="Y2539" s="11"/>
      <c r="Z2539" s="11"/>
      <c r="AA2539" s="11"/>
    </row>
    <row r="2540" spans="1:27" ht="18" x14ac:dyDescent="0.5">
      <c r="A2540" s="12" t="s">
        <v>8</v>
      </c>
      <c r="B2540" s="13" t="s">
        <v>9</v>
      </c>
      <c r="C2540" s="14" t="s">
        <v>10</v>
      </c>
      <c r="D2540" s="15" t="s">
        <v>11</v>
      </c>
      <c r="E2540" s="15"/>
      <c r="F2540" s="15"/>
      <c r="G2540" s="15"/>
      <c r="H2540" s="15"/>
      <c r="I2540" s="15"/>
      <c r="J2540" s="15"/>
      <c r="K2540" s="16" t="s">
        <v>12</v>
      </c>
      <c r="L2540" s="17"/>
      <c r="M2540" s="17"/>
      <c r="N2540" s="17"/>
      <c r="O2540" s="17"/>
      <c r="P2540" s="17"/>
      <c r="Q2540" s="17"/>
      <c r="R2540" s="17"/>
      <c r="S2540" s="17"/>
      <c r="T2540" s="17"/>
      <c r="U2540" s="18"/>
      <c r="V2540" s="19" t="s">
        <v>13</v>
      </c>
      <c r="W2540" s="19" t="s">
        <v>14</v>
      </c>
      <c r="X2540" s="19" t="s">
        <v>15</v>
      </c>
      <c r="Y2540" s="19" t="s">
        <v>16</v>
      </c>
      <c r="Z2540" s="19" t="s">
        <v>17</v>
      </c>
      <c r="AA2540" s="20" t="s">
        <v>18</v>
      </c>
    </row>
    <row r="2541" spans="1:27" ht="16.2" x14ac:dyDescent="0.45">
      <c r="A2541" s="12"/>
      <c r="B2541" s="13"/>
      <c r="C2541" s="14"/>
      <c r="D2541" s="21" t="s">
        <v>19</v>
      </c>
      <c r="E2541" s="22"/>
      <c r="F2541" s="23"/>
      <c r="G2541" s="24" t="s">
        <v>20</v>
      </c>
      <c r="H2541" s="25" t="s">
        <v>21</v>
      </c>
      <c r="I2541" s="26" t="s">
        <v>22</v>
      </c>
      <c r="J2541" s="25" t="s">
        <v>23</v>
      </c>
      <c r="K2541" s="27" t="s">
        <v>8</v>
      </c>
      <c r="L2541" s="28" t="s">
        <v>24</v>
      </c>
      <c r="M2541" s="28" t="s">
        <v>25</v>
      </c>
      <c r="N2541" s="29" t="s">
        <v>20</v>
      </c>
      <c r="O2541" s="28" t="s">
        <v>26</v>
      </c>
      <c r="P2541" s="29" t="s">
        <v>27</v>
      </c>
      <c r="Q2541" s="30" t="s">
        <v>28</v>
      </c>
      <c r="R2541" s="28" t="s">
        <v>29</v>
      </c>
      <c r="S2541" s="31" t="s">
        <v>30</v>
      </c>
      <c r="T2541" s="32"/>
      <c r="U2541" s="28" t="s">
        <v>31</v>
      </c>
      <c r="V2541" s="33"/>
      <c r="W2541" s="33"/>
      <c r="X2541" s="33"/>
      <c r="Y2541" s="33"/>
      <c r="Z2541" s="33"/>
      <c r="AA2541" s="34"/>
    </row>
    <row r="2542" spans="1:27" x14ac:dyDescent="0.3">
      <c r="A2542" s="12"/>
      <c r="B2542" s="13"/>
      <c r="C2542" s="14"/>
      <c r="D2542" s="35"/>
      <c r="E2542" s="36"/>
      <c r="F2542" s="37"/>
      <c r="G2542" s="24"/>
      <c r="H2542" s="38"/>
      <c r="I2542" s="39"/>
      <c r="J2542" s="38"/>
      <c r="K2542" s="40"/>
      <c r="L2542" s="41"/>
      <c r="M2542" s="41"/>
      <c r="N2542" s="42"/>
      <c r="O2542" s="41"/>
      <c r="P2542" s="42"/>
      <c r="Q2542" s="43"/>
      <c r="R2542" s="41"/>
      <c r="S2542" s="30" t="s">
        <v>32</v>
      </c>
      <c r="T2542" s="30" t="s">
        <v>33</v>
      </c>
      <c r="U2542" s="41"/>
      <c r="V2542" s="33"/>
      <c r="W2542" s="33"/>
      <c r="X2542" s="33"/>
      <c r="Y2542" s="33"/>
      <c r="Z2542" s="33"/>
      <c r="AA2542" s="34"/>
    </row>
    <row r="2543" spans="1:27" x14ac:dyDescent="0.3">
      <c r="A2543" s="12"/>
      <c r="B2543" s="13"/>
      <c r="C2543" s="14"/>
      <c r="D2543" s="44" t="s">
        <v>34</v>
      </c>
      <c r="E2543" s="44" t="s">
        <v>35</v>
      </c>
      <c r="F2543" s="44" t="s">
        <v>36</v>
      </c>
      <c r="G2543" s="24"/>
      <c r="H2543" s="38"/>
      <c r="I2543" s="39"/>
      <c r="J2543" s="38"/>
      <c r="K2543" s="40"/>
      <c r="L2543" s="41"/>
      <c r="M2543" s="41"/>
      <c r="N2543" s="42"/>
      <c r="O2543" s="41"/>
      <c r="P2543" s="42"/>
      <c r="Q2543" s="43"/>
      <c r="R2543" s="41"/>
      <c r="S2543" s="43"/>
      <c r="T2543" s="43"/>
      <c r="U2543" s="41"/>
      <c r="V2543" s="33"/>
      <c r="W2543" s="33"/>
      <c r="X2543" s="33"/>
      <c r="Y2543" s="33"/>
      <c r="Z2543" s="33"/>
      <c r="AA2543" s="34"/>
    </row>
    <row r="2544" spans="1:27" x14ac:dyDescent="0.3">
      <c r="A2544" s="12"/>
      <c r="B2544" s="13"/>
      <c r="C2544" s="14"/>
      <c r="D2544" s="45"/>
      <c r="E2544" s="45"/>
      <c r="F2544" s="45"/>
      <c r="G2544" s="24"/>
      <c r="H2544" s="38"/>
      <c r="I2544" s="39"/>
      <c r="J2544" s="38"/>
      <c r="K2544" s="40"/>
      <c r="L2544" s="41"/>
      <c r="M2544" s="41"/>
      <c r="N2544" s="42"/>
      <c r="O2544" s="41"/>
      <c r="P2544" s="42"/>
      <c r="Q2544" s="43"/>
      <c r="R2544" s="41"/>
      <c r="S2544" s="43"/>
      <c r="T2544" s="43"/>
      <c r="U2544" s="41"/>
      <c r="V2544" s="33"/>
      <c r="W2544" s="33"/>
      <c r="X2544" s="33"/>
      <c r="Y2544" s="33"/>
      <c r="Z2544" s="33"/>
      <c r="AA2544" s="34"/>
    </row>
    <row r="2545" spans="1:27" x14ac:dyDescent="0.3">
      <c r="A2545" s="12"/>
      <c r="B2545" s="13"/>
      <c r="C2545" s="14"/>
      <c r="D2545" s="46"/>
      <c r="E2545" s="46"/>
      <c r="F2545" s="46"/>
      <c r="G2545" s="47"/>
      <c r="H2545" s="48"/>
      <c r="I2545" s="49"/>
      <c r="J2545" s="48"/>
      <c r="K2545" s="50"/>
      <c r="L2545" s="51"/>
      <c r="M2545" s="51"/>
      <c r="N2545" s="52"/>
      <c r="O2545" s="51"/>
      <c r="P2545" s="52"/>
      <c r="Q2545" s="53"/>
      <c r="R2545" s="51"/>
      <c r="S2545" s="53"/>
      <c r="T2545" s="53"/>
      <c r="U2545" s="51"/>
      <c r="V2545" s="54"/>
      <c r="W2545" s="54"/>
      <c r="X2545" s="54"/>
      <c r="Y2545" s="54"/>
      <c r="Z2545" s="54"/>
      <c r="AA2545" s="55"/>
    </row>
    <row r="2546" spans="1:27" ht="16.2" x14ac:dyDescent="0.45">
      <c r="A2546" s="56">
        <v>1</v>
      </c>
      <c r="B2546" s="57" t="s">
        <v>37</v>
      </c>
      <c r="C2546" s="57">
        <v>934</v>
      </c>
      <c r="D2546" s="58">
        <v>0</v>
      </c>
      <c r="E2546" s="58">
        <v>2</v>
      </c>
      <c r="F2546" s="59">
        <v>6</v>
      </c>
      <c r="G2546" s="58">
        <v>1</v>
      </c>
      <c r="H2546" s="60">
        <f t="shared" ref="H2546" si="188">(D2546*400)+(E2546*100)+(F2546)</f>
        <v>206</v>
      </c>
      <c r="I2546" s="61">
        <v>85</v>
      </c>
      <c r="J2546" s="62">
        <f t="shared" ref="J2546" si="189">(H2546*I2546)</f>
        <v>17510</v>
      </c>
      <c r="K2546" s="57"/>
      <c r="L2546" s="63"/>
      <c r="M2546" s="63"/>
      <c r="N2546" s="63"/>
      <c r="O2546" s="64"/>
      <c r="P2546" s="65"/>
      <c r="Q2546" s="66"/>
      <c r="R2546" s="66"/>
      <c r="S2546" s="67"/>
      <c r="T2546" s="67"/>
      <c r="U2546" s="68"/>
      <c r="V2546" s="69"/>
      <c r="W2546" s="70"/>
      <c r="X2546" s="63"/>
      <c r="Y2546" s="62">
        <f>(J2546)</f>
        <v>17510</v>
      </c>
      <c r="Z2546" s="60">
        <v>0.01</v>
      </c>
      <c r="AA2546" s="71">
        <f>Y2546*Z2546/100</f>
        <v>1.7509999999999999</v>
      </c>
    </row>
    <row r="2547" spans="1:27" ht="16.2" x14ac:dyDescent="0.45">
      <c r="A2547" s="57"/>
      <c r="B2547" s="57"/>
      <c r="C2547" s="57"/>
      <c r="D2547" s="58"/>
      <c r="E2547" s="58"/>
      <c r="F2547" s="59"/>
      <c r="G2547" s="58"/>
      <c r="H2547" s="72"/>
      <c r="I2547" s="61"/>
      <c r="J2547" s="62"/>
      <c r="K2547" s="57"/>
      <c r="L2547" s="63"/>
      <c r="M2547" s="63"/>
      <c r="N2547" s="63"/>
      <c r="O2547" s="64"/>
      <c r="P2547" s="73"/>
      <c r="Q2547" s="66"/>
      <c r="R2547" s="66"/>
      <c r="S2547" s="67"/>
      <c r="T2547" s="67"/>
      <c r="U2547" s="68"/>
      <c r="V2547" s="74"/>
      <c r="W2547" s="75"/>
      <c r="X2547" s="63"/>
      <c r="Y2547" s="62"/>
      <c r="Z2547" s="60"/>
      <c r="AA2547" s="71"/>
    </row>
    <row r="2548" spans="1:27" ht="16.2" x14ac:dyDescent="0.45">
      <c r="A2548" s="76"/>
      <c r="B2548" s="76"/>
      <c r="C2548" s="77"/>
      <c r="D2548" s="77"/>
      <c r="E2548" s="77"/>
      <c r="F2548" s="77"/>
      <c r="G2548" s="77"/>
      <c r="H2548" s="78"/>
      <c r="I2548" s="79"/>
      <c r="J2548" s="80"/>
      <c r="K2548" s="81"/>
      <c r="L2548" s="82"/>
      <c r="M2548" s="82"/>
      <c r="N2548" s="82"/>
      <c r="O2548" s="83"/>
      <c r="P2548" s="84"/>
      <c r="Q2548" s="85"/>
      <c r="R2548" s="85"/>
      <c r="S2548" s="84"/>
      <c r="T2548" s="84"/>
      <c r="U2548" s="86"/>
      <c r="V2548" s="87"/>
      <c r="W2548" s="87"/>
      <c r="X2548" s="88"/>
      <c r="Y2548" s="89"/>
      <c r="Z2548" s="83"/>
      <c r="AA2548" s="90">
        <f>SUM(AA2546:AA2547)</f>
        <v>1.7509999999999999</v>
      </c>
    </row>
    <row r="2549" spans="1:27" ht="16.2" x14ac:dyDescent="0.45">
      <c r="A2549" s="1"/>
      <c r="B2549" s="1"/>
      <c r="C2549" s="2"/>
      <c r="D2549" s="1"/>
      <c r="E2549" s="1"/>
      <c r="F2549" s="1"/>
      <c r="G2549" s="1"/>
      <c r="H2549" s="1"/>
      <c r="I2549" s="3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</row>
    <row r="2550" spans="1:27" ht="16.2" x14ac:dyDescent="0.45">
      <c r="A2550" s="91"/>
      <c r="B2550" s="92" t="s">
        <v>38</v>
      </c>
      <c r="C2550" s="93" t="s">
        <v>39</v>
      </c>
      <c r="D2550" s="93"/>
      <c r="E2550" s="94"/>
      <c r="F2550" s="95"/>
      <c r="G2550" s="95"/>
      <c r="H2550" s="92"/>
      <c r="I2550" s="92"/>
      <c r="J2550" s="92" t="s">
        <v>40</v>
      </c>
      <c r="K2550" s="92"/>
      <c r="L2550" s="92"/>
      <c r="M2550" s="92"/>
      <c r="N2550" s="92"/>
      <c r="O2550" s="96"/>
      <c r="P2550" s="96"/>
      <c r="Q2550" s="96"/>
      <c r="R2550" s="96"/>
      <c r="S2550" s="1"/>
      <c r="T2550" s="1"/>
      <c r="U2550" s="1"/>
      <c r="V2550" s="97" t="s">
        <v>41</v>
      </c>
      <c r="W2550" s="97"/>
      <c r="X2550" s="98"/>
      <c r="Y2550" s="99">
        <f>AA2548</f>
        <v>1.7509999999999999</v>
      </c>
      <c r="Z2550" s="97" t="s">
        <v>42</v>
      </c>
      <c r="AA2550" s="1"/>
    </row>
    <row r="2551" spans="1:27" ht="16.2" x14ac:dyDescent="0.45">
      <c r="A2551" s="91"/>
      <c r="B2551" s="92"/>
      <c r="C2551" s="93"/>
      <c r="D2551" s="93"/>
      <c r="E2551" s="94"/>
      <c r="F2551" s="95"/>
      <c r="G2551" s="95"/>
      <c r="H2551" s="92"/>
      <c r="I2551" s="92"/>
      <c r="J2551" s="92" t="s">
        <v>43</v>
      </c>
      <c r="K2551" s="92"/>
      <c r="L2551" s="92"/>
      <c r="M2551" s="92"/>
      <c r="N2551" s="92"/>
      <c r="O2551" s="96"/>
      <c r="P2551" s="96"/>
      <c r="Q2551" s="96"/>
      <c r="R2551" s="96"/>
      <c r="S2551" s="1"/>
      <c r="T2551" s="1"/>
      <c r="U2551" s="1"/>
      <c r="V2551" s="100" t="s">
        <v>44</v>
      </c>
      <c r="W2551" s="100"/>
      <c r="X2551" s="100"/>
      <c r="Y2551" s="101">
        <f>Y2550*90%</f>
        <v>1.5758999999999999</v>
      </c>
      <c r="Z2551" s="97" t="s">
        <v>42</v>
      </c>
      <c r="AA2551" s="1"/>
    </row>
    <row r="2552" spans="1:27" ht="16.2" x14ac:dyDescent="0.45">
      <c r="A2552" s="91"/>
      <c r="B2552" s="92"/>
      <c r="C2552" s="93"/>
      <c r="D2552" s="93"/>
      <c r="E2552" s="94"/>
      <c r="F2552" s="95"/>
      <c r="G2552" s="95"/>
      <c r="H2552" s="92"/>
      <c r="I2552" s="92"/>
      <c r="J2552" s="92" t="s">
        <v>45</v>
      </c>
      <c r="K2552" s="92"/>
      <c r="L2552" s="92"/>
      <c r="M2552" s="92"/>
      <c r="N2552" s="92"/>
      <c r="O2552" s="96"/>
      <c r="P2552" s="96"/>
      <c r="Q2552" s="96"/>
      <c r="R2552" s="92"/>
      <c r="S2552" s="1"/>
      <c r="T2552" s="1"/>
      <c r="U2552" s="1"/>
      <c r="V2552" s="91" t="s">
        <v>46</v>
      </c>
      <c r="W2552" s="91"/>
      <c r="X2552" s="91"/>
      <c r="Y2552" s="101">
        <f>Y2550-Y2551</f>
        <v>0.17510000000000003</v>
      </c>
      <c r="Z2552" s="97" t="s">
        <v>42</v>
      </c>
      <c r="AA2552" s="91"/>
    </row>
    <row r="2553" spans="1:27" ht="16.2" x14ac:dyDescent="0.45">
      <c r="A2553" s="91"/>
      <c r="B2553" s="92"/>
      <c r="C2553" s="93"/>
      <c r="D2553" s="93"/>
      <c r="E2553" s="94"/>
      <c r="F2553" s="95"/>
      <c r="G2553" s="95"/>
      <c r="H2553" s="92"/>
      <c r="I2553" s="94"/>
      <c r="J2553" s="92" t="s">
        <v>47</v>
      </c>
      <c r="K2553" s="94"/>
      <c r="L2553" s="94"/>
      <c r="M2553" s="94"/>
      <c r="N2553" s="94"/>
      <c r="O2553" s="96"/>
      <c r="P2553" s="96"/>
      <c r="Q2553" s="96"/>
      <c r="R2553" s="92"/>
      <c r="S2553" s="1"/>
      <c r="T2553" s="1"/>
      <c r="U2553" s="1"/>
      <c r="V2553" s="1"/>
      <c r="W2553" s="1"/>
      <c r="X2553" s="91"/>
      <c r="Y2553" s="91"/>
      <c r="Z2553" s="91"/>
      <c r="AA2553" s="91"/>
    </row>
    <row r="2554" spans="1:27" ht="16.2" x14ac:dyDescent="0.45">
      <c r="A2554" s="98"/>
      <c r="B2554" s="94"/>
      <c r="C2554" s="102"/>
      <c r="D2554" s="94"/>
      <c r="E2554" s="94"/>
      <c r="F2554" s="95"/>
      <c r="G2554" s="95"/>
      <c r="H2554" s="103"/>
      <c r="I2554" s="94"/>
      <c r="J2554" s="103" t="s">
        <v>48</v>
      </c>
      <c r="K2554" s="94"/>
      <c r="L2554" s="94"/>
      <c r="M2554" s="94"/>
      <c r="N2554" s="94"/>
      <c r="O2554" s="95"/>
      <c r="P2554" s="95"/>
      <c r="Q2554" s="95"/>
      <c r="R2554" s="95"/>
      <c r="S2554" s="4"/>
      <c r="T2554" s="4"/>
      <c r="U2554" s="4"/>
      <c r="V2554" s="4"/>
      <c r="W2554" s="4"/>
      <c r="X2554" s="4"/>
      <c r="Y2554" s="4"/>
      <c r="Z2554" s="4"/>
      <c r="AA2554" s="4"/>
    </row>
    <row r="2555" spans="1:27" ht="24" x14ac:dyDescent="0.65">
      <c r="A2555" s="104"/>
      <c r="B2555" s="104"/>
      <c r="C2555" s="104"/>
      <c r="D2555" s="104"/>
      <c r="E2555" s="104"/>
      <c r="F2555" s="104"/>
      <c r="G2555" s="104"/>
      <c r="H2555" s="104"/>
      <c r="I2555" s="104"/>
      <c r="J2555" s="104"/>
      <c r="K2555" s="104"/>
      <c r="L2555" s="104"/>
      <c r="M2555" s="104"/>
      <c r="N2555" s="104"/>
      <c r="O2555" s="104"/>
      <c r="P2555" s="104"/>
      <c r="Q2555" s="104"/>
      <c r="R2555" s="104"/>
      <c r="S2555" s="104"/>
      <c r="T2555" s="104"/>
      <c r="U2555" s="104"/>
      <c r="V2555" s="104"/>
      <c r="W2555" s="104"/>
      <c r="X2555" s="104"/>
      <c r="Y2555" s="104"/>
      <c r="Z2555" s="104"/>
      <c r="AA2555" s="104"/>
    </row>
    <row r="2556" spans="1:27" ht="24" x14ac:dyDescent="0.65">
      <c r="A2556" s="104"/>
      <c r="B2556" s="104"/>
      <c r="C2556" s="104"/>
      <c r="D2556" s="104"/>
      <c r="E2556" s="104"/>
      <c r="F2556" s="104"/>
      <c r="G2556" s="104"/>
      <c r="H2556" s="104"/>
      <c r="I2556" s="104"/>
      <c r="J2556" s="104"/>
      <c r="K2556" s="104"/>
      <c r="L2556" s="104"/>
      <c r="M2556" s="104"/>
      <c r="N2556" s="104"/>
      <c r="O2556" s="104"/>
      <c r="P2556" s="104"/>
      <c r="Q2556" s="104"/>
      <c r="R2556" s="104"/>
      <c r="S2556" s="104"/>
      <c r="T2556" s="104"/>
      <c r="U2556" s="104"/>
      <c r="V2556" s="104"/>
      <c r="W2556" s="104"/>
      <c r="X2556" s="104"/>
      <c r="Y2556" s="104"/>
      <c r="Z2556" s="104"/>
      <c r="AA2556" s="104"/>
    </row>
    <row r="2557" spans="1:27" ht="16.2" x14ac:dyDescent="0.45">
      <c r="A2557" s="4"/>
      <c r="B2557" s="4"/>
      <c r="C2557" s="105"/>
      <c r="D2557" s="4"/>
      <c r="E2557" s="4"/>
      <c r="F2557" s="4"/>
      <c r="G2557" s="4"/>
      <c r="H2557" s="4"/>
      <c r="I2557" s="106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</row>
    <row r="2558" spans="1:27" ht="16.2" x14ac:dyDescent="0.45">
      <c r="A2558" s="4"/>
      <c r="B2558" s="4"/>
      <c r="C2558" s="105"/>
      <c r="D2558" s="4"/>
      <c r="E2558" s="4"/>
      <c r="F2558" s="4"/>
      <c r="G2558" s="4"/>
      <c r="H2558" s="4"/>
      <c r="I2558" s="106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</row>
    <row r="2559" spans="1:27" ht="16.2" x14ac:dyDescent="0.45">
      <c r="A2559" s="4"/>
      <c r="B2559" s="4"/>
      <c r="C2559" s="105"/>
      <c r="D2559" s="4"/>
      <c r="E2559" s="4"/>
      <c r="F2559" s="4"/>
      <c r="G2559" s="4"/>
      <c r="H2559" s="4"/>
      <c r="I2559" s="106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</row>
    <row r="2560" spans="1:27" ht="16.2" x14ac:dyDescent="0.45">
      <c r="A2560" s="4"/>
      <c r="B2560" s="4"/>
      <c r="C2560" s="105"/>
      <c r="D2560" s="4"/>
      <c r="E2560" s="4"/>
      <c r="F2560" s="4"/>
      <c r="G2560" s="4"/>
      <c r="H2560" s="4"/>
      <c r="I2560" s="106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</row>
    <row r="2561" spans="1:27" ht="16.2" x14ac:dyDescent="0.45">
      <c r="A2561" s="4"/>
      <c r="B2561" s="4"/>
      <c r="C2561" s="105"/>
      <c r="D2561" s="4"/>
      <c r="E2561" s="4"/>
      <c r="F2561" s="4"/>
      <c r="G2561" s="4"/>
      <c r="H2561" s="4"/>
      <c r="I2561" s="106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</row>
    <row r="2562" spans="1:27" ht="16.2" x14ac:dyDescent="0.45">
      <c r="A2562" s="4"/>
      <c r="B2562" s="4"/>
      <c r="C2562" s="105"/>
      <c r="D2562" s="4"/>
      <c r="E2562" s="4"/>
      <c r="F2562" s="4"/>
      <c r="G2562" s="4"/>
      <c r="H2562" s="4"/>
      <c r="I2562" s="106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 t="s">
        <v>51</v>
      </c>
    </row>
    <row r="2563" spans="1:27" ht="18" x14ac:dyDescent="0.5">
      <c r="A2563" s="4"/>
      <c r="B2563" s="4"/>
      <c r="C2563" s="105"/>
      <c r="D2563" s="4"/>
      <c r="E2563" s="4"/>
      <c r="F2563" s="4"/>
      <c r="G2563" s="4"/>
      <c r="H2563" s="4"/>
      <c r="I2563" s="106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5" t="s">
        <v>0</v>
      </c>
    </row>
    <row r="2564" spans="1:27" ht="24" x14ac:dyDescent="0.65">
      <c r="A2564" s="6" t="s">
        <v>1</v>
      </c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</row>
    <row r="2565" spans="1:27" ht="24" x14ac:dyDescent="0.65">
      <c r="A2565" s="6" t="s">
        <v>2</v>
      </c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</row>
    <row r="2566" spans="1:27" ht="24" x14ac:dyDescent="0.65">
      <c r="A2566" s="7"/>
      <c r="B2566" s="8" t="s">
        <v>3</v>
      </c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9" t="s">
        <v>237</v>
      </c>
      <c r="N2566" s="9"/>
      <c r="O2566" s="9"/>
      <c r="P2566" s="9"/>
      <c r="Q2566" s="10" t="s">
        <v>238</v>
      </c>
      <c r="R2566" s="10"/>
      <c r="S2566" s="10" t="s">
        <v>59</v>
      </c>
      <c r="T2566" s="10"/>
      <c r="U2566" s="11" t="s">
        <v>233</v>
      </c>
      <c r="V2566" s="11"/>
      <c r="W2566" s="11"/>
      <c r="X2566" s="11"/>
      <c r="Y2566" s="11"/>
      <c r="Z2566" s="11"/>
      <c r="AA2566" s="11"/>
    </row>
    <row r="2567" spans="1:27" ht="18" x14ac:dyDescent="0.5">
      <c r="A2567" s="12" t="s">
        <v>8</v>
      </c>
      <c r="B2567" s="13" t="s">
        <v>9</v>
      </c>
      <c r="C2567" s="14" t="s">
        <v>10</v>
      </c>
      <c r="D2567" s="15" t="s">
        <v>11</v>
      </c>
      <c r="E2567" s="15"/>
      <c r="F2567" s="15"/>
      <c r="G2567" s="15"/>
      <c r="H2567" s="15"/>
      <c r="I2567" s="15"/>
      <c r="J2567" s="15"/>
      <c r="K2567" s="16" t="s">
        <v>12</v>
      </c>
      <c r="L2567" s="17"/>
      <c r="M2567" s="17"/>
      <c r="N2567" s="17"/>
      <c r="O2567" s="17"/>
      <c r="P2567" s="17"/>
      <c r="Q2567" s="17"/>
      <c r="R2567" s="17"/>
      <c r="S2567" s="17"/>
      <c r="T2567" s="17"/>
      <c r="U2567" s="18"/>
      <c r="V2567" s="19" t="s">
        <v>13</v>
      </c>
      <c r="W2567" s="19" t="s">
        <v>14</v>
      </c>
      <c r="X2567" s="19" t="s">
        <v>15</v>
      </c>
      <c r="Y2567" s="19" t="s">
        <v>16</v>
      </c>
      <c r="Z2567" s="19" t="s">
        <v>17</v>
      </c>
      <c r="AA2567" s="20" t="s">
        <v>18</v>
      </c>
    </row>
    <row r="2568" spans="1:27" ht="16.2" x14ac:dyDescent="0.45">
      <c r="A2568" s="12"/>
      <c r="B2568" s="13"/>
      <c r="C2568" s="14"/>
      <c r="D2568" s="21" t="s">
        <v>19</v>
      </c>
      <c r="E2568" s="22"/>
      <c r="F2568" s="23"/>
      <c r="G2568" s="24" t="s">
        <v>20</v>
      </c>
      <c r="H2568" s="25" t="s">
        <v>21</v>
      </c>
      <c r="I2568" s="26" t="s">
        <v>22</v>
      </c>
      <c r="J2568" s="25" t="s">
        <v>23</v>
      </c>
      <c r="K2568" s="27" t="s">
        <v>8</v>
      </c>
      <c r="L2568" s="28" t="s">
        <v>24</v>
      </c>
      <c r="M2568" s="28" t="s">
        <v>25</v>
      </c>
      <c r="N2568" s="29" t="s">
        <v>20</v>
      </c>
      <c r="O2568" s="28" t="s">
        <v>26</v>
      </c>
      <c r="P2568" s="29" t="s">
        <v>27</v>
      </c>
      <c r="Q2568" s="30" t="s">
        <v>28</v>
      </c>
      <c r="R2568" s="28" t="s">
        <v>29</v>
      </c>
      <c r="S2568" s="31" t="s">
        <v>30</v>
      </c>
      <c r="T2568" s="32"/>
      <c r="U2568" s="28" t="s">
        <v>31</v>
      </c>
      <c r="V2568" s="33"/>
      <c r="W2568" s="33"/>
      <c r="X2568" s="33"/>
      <c r="Y2568" s="33"/>
      <c r="Z2568" s="33"/>
      <c r="AA2568" s="34"/>
    </row>
    <row r="2569" spans="1:27" x14ac:dyDescent="0.3">
      <c r="A2569" s="12"/>
      <c r="B2569" s="13"/>
      <c r="C2569" s="14"/>
      <c r="D2569" s="35"/>
      <c r="E2569" s="36"/>
      <c r="F2569" s="37"/>
      <c r="G2569" s="24"/>
      <c r="H2569" s="38"/>
      <c r="I2569" s="39"/>
      <c r="J2569" s="38"/>
      <c r="K2569" s="40"/>
      <c r="L2569" s="41"/>
      <c r="M2569" s="41"/>
      <c r="N2569" s="42"/>
      <c r="O2569" s="41"/>
      <c r="P2569" s="42"/>
      <c r="Q2569" s="43"/>
      <c r="R2569" s="41"/>
      <c r="S2569" s="30" t="s">
        <v>32</v>
      </c>
      <c r="T2569" s="30" t="s">
        <v>33</v>
      </c>
      <c r="U2569" s="41"/>
      <c r="V2569" s="33"/>
      <c r="W2569" s="33"/>
      <c r="X2569" s="33"/>
      <c r="Y2569" s="33"/>
      <c r="Z2569" s="33"/>
      <c r="AA2569" s="34"/>
    </row>
    <row r="2570" spans="1:27" x14ac:dyDescent="0.3">
      <c r="A2570" s="12"/>
      <c r="B2570" s="13"/>
      <c r="C2570" s="14"/>
      <c r="D2570" s="44" t="s">
        <v>34</v>
      </c>
      <c r="E2570" s="44" t="s">
        <v>35</v>
      </c>
      <c r="F2570" s="44" t="s">
        <v>36</v>
      </c>
      <c r="G2570" s="24"/>
      <c r="H2570" s="38"/>
      <c r="I2570" s="39"/>
      <c r="J2570" s="38"/>
      <c r="K2570" s="40"/>
      <c r="L2570" s="41"/>
      <c r="M2570" s="41"/>
      <c r="N2570" s="42"/>
      <c r="O2570" s="41"/>
      <c r="P2570" s="42"/>
      <c r="Q2570" s="43"/>
      <c r="R2570" s="41"/>
      <c r="S2570" s="43"/>
      <c r="T2570" s="43"/>
      <c r="U2570" s="41"/>
      <c r="V2570" s="33"/>
      <c r="W2570" s="33"/>
      <c r="X2570" s="33"/>
      <c r="Y2570" s="33"/>
      <c r="Z2570" s="33"/>
      <c r="AA2570" s="34"/>
    </row>
    <row r="2571" spans="1:27" x14ac:dyDescent="0.3">
      <c r="A2571" s="12"/>
      <c r="B2571" s="13"/>
      <c r="C2571" s="14"/>
      <c r="D2571" s="45"/>
      <c r="E2571" s="45"/>
      <c r="F2571" s="45"/>
      <c r="G2571" s="24"/>
      <c r="H2571" s="38"/>
      <c r="I2571" s="39"/>
      <c r="J2571" s="38"/>
      <c r="K2571" s="40"/>
      <c r="L2571" s="41"/>
      <c r="M2571" s="41"/>
      <c r="N2571" s="42"/>
      <c r="O2571" s="41"/>
      <c r="P2571" s="42"/>
      <c r="Q2571" s="43"/>
      <c r="R2571" s="41"/>
      <c r="S2571" s="43"/>
      <c r="T2571" s="43"/>
      <c r="U2571" s="41"/>
      <c r="V2571" s="33"/>
      <c r="W2571" s="33"/>
      <c r="X2571" s="33"/>
      <c r="Y2571" s="33"/>
      <c r="Z2571" s="33"/>
      <c r="AA2571" s="34"/>
    </row>
    <row r="2572" spans="1:27" x14ac:dyDescent="0.3">
      <c r="A2572" s="12"/>
      <c r="B2572" s="13"/>
      <c r="C2572" s="14"/>
      <c r="D2572" s="46"/>
      <c r="E2572" s="46"/>
      <c r="F2572" s="46"/>
      <c r="G2572" s="47"/>
      <c r="H2572" s="48"/>
      <c r="I2572" s="49"/>
      <c r="J2572" s="48"/>
      <c r="K2572" s="50"/>
      <c r="L2572" s="51"/>
      <c r="M2572" s="51"/>
      <c r="N2572" s="52"/>
      <c r="O2572" s="51"/>
      <c r="P2572" s="52"/>
      <c r="Q2572" s="53"/>
      <c r="R2572" s="51"/>
      <c r="S2572" s="53"/>
      <c r="T2572" s="53"/>
      <c r="U2572" s="51"/>
      <c r="V2572" s="54"/>
      <c r="W2572" s="54"/>
      <c r="X2572" s="54"/>
      <c r="Y2572" s="54"/>
      <c r="Z2572" s="54"/>
      <c r="AA2572" s="55"/>
    </row>
    <row r="2573" spans="1:27" ht="16.2" x14ac:dyDescent="0.45">
      <c r="A2573" s="56">
        <v>1</v>
      </c>
      <c r="B2573" s="57" t="s">
        <v>37</v>
      </c>
      <c r="C2573" s="57">
        <v>946</v>
      </c>
      <c r="D2573" s="58">
        <v>2</v>
      </c>
      <c r="E2573" s="58">
        <v>1</v>
      </c>
      <c r="F2573" s="59">
        <v>13</v>
      </c>
      <c r="G2573" s="58">
        <v>1</v>
      </c>
      <c r="H2573" s="60">
        <f t="shared" ref="H2573" si="190">(D2573*400)+(E2573*100)+(F2573)</f>
        <v>913</v>
      </c>
      <c r="I2573" s="61">
        <v>85</v>
      </c>
      <c r="J2573" s="62">
        <f t="shared" ref="J2573" si="191">(H2573*I2573)</f>
        <v>77605</v>
      </c>
      <c r="K2573" s="57"/>
      <c r="L2573" s="63"/>
      <c r="M2573" s="63"/>
      <c r="N2573" s="63"/>
      <c r="O2573" s="64"/>
      <c r="P2573" s="65"/>
      <c r="Q2573" s="66"/>
      <c r="R2573" s="66"/>
      <c r="S2573" s="67"/>
      <c r="T2573" s="67"/>
      <c r="U2573" s="68"/>
      <c r="V2573" s="69"/>
      <c r="W2573" s="70"/>
      <c r="X2573" s="63"/>
      <c r="Y2573" s="62">
        <f>(J2573)</f>
        <v>77605</v>
      </c>
      <c r="Z2573" s="60">
        <v>0.01</v>
      </c>
      <c r="AA2573" s="71">
        <f>Y2573*Z2573/100</f>
        <v>7.7605000000000004</v>
      </c>
    </row>
    <row r="2574" spans="1:27" ht="16.2" x14ac:dyDescent="0.45">
      <c r="A2574" s="57"/>
      <c r="B2574" s="57"/>
      <c r="C2574" s="57"/>
      <c r="D2574" s="58"/>
      <c r="E2574" s="58"/>
      <c r="F2574" s="59"/>
      <c r="G2574" s="58"/>
      <c r="H2574" s="72"/>
      <c r="I2574" s="61"/>
      <c r="J2574" s="62"/>
      <c r="K2574" s="57"/>
      <c r="L2574" s="63"/>
      <c r="M2574" s="63"/>
      <c r="N2574" s="63"/>
      <c r="O2574" s="64"/>
      <c r="P2574" s="73"/>
      <c r="Q2574" s="66"/>
      <c r="R2574" s="66"/>
      <c r="S2574" s="67"/>
      <c r="T2574" s="67"/>
      <c r="U2574" s="68"/>
      <c r="V2574" s="74"/>
      <c r="W2574" s="75"/>
      <c r="X2574" s="63"/>
      <c r="Y2574" s="62"/>
      <c r="Z2574" s="60"/>
      <c r="AA2574" s="71"/>
    </row>
    <row r="2575" spans="1:27" ht="16.2" x14ac:dyDescent="0.45">
      <c r="A2575" s="76"/>
      <c r="B2575" s="76"/>
      <c r="C2575" s="77"/>
      <c r="D2575" s="77"/>
      <c r="E2575" s="77"/>
      <c r="F2575" s="77"/>
      <c r="G2575" s="77"/>
      <c r="H2575" s="78"/>
      <c r="I2575" s="79"/>
      <c r="J2575" s="80"/>
      <c r="K2575" s="81"/>
      <c r="L2575" s="82"/>
      <c r="M2575" s="82"/>
      <c r="N2575" s="82"/>
      <c r="O2575" s="83"/>
      <c r="P2575" s="84"/>
      <c r="Q2575" s="85"/>
      <c r="R2575" s="85"/>
      <c r="S2575" s="84"/>
      <c r="T2575" s="84"/>
      <c r="U2575" s="86"/>
      <c r="V2575" s="87"/>
      <c r="W2575" s="87"/>
      <c r="X2575" s="88"/>
      <c r="Y2575" s="89"/>
      <c r="Z2575" s="83"/>
      <c r="AA2575" s="90">
        <f>SUM(AA2573:AA2574)</f>
        <v>7.7605000000000004</v>
      </c>
    </row>
    <row r="2576" spans="1:27" ht="16.2" x14ac:dyDescent="0.45">
      <c r="A2576" s="1"/>
      <c r="B2576" s="1"/>
      <c r="C2576" s="2"/>
      <c r="D2576" s="1"/>
      <c r="E2576" s="1"/>
      <c r="F2576" s="1"/>
      <c r="G2576" s="1"/>
      <c r="H2576" s="1"/>
      <c r="I2576" s="3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</row>
    <row r="2577" spans="1:27" ht="16.2" x14ac:dyDescent="0.45">
      <c r="A2577" s="91"/>
      <c r="B2577" s="92" t="s">
        <v>38</v>
      </c>
      <c r="C2577" s="93" t="s">
        <v>39</v>
      </c>
      <c r="D2577" s="93"/>
      <c r="E2577" s="94"/>
      <c r="F2577" s="95"/>
      <c r="G2577" s="95"/>
      <c r="H2577" s="92"/>
      <c r="I2577" s="92"/>
      <c r="J2577" s="92" t="s">
        <v>40</v>
      </c>
      <c r="K2577" s="92"/>
      <c r="L2577" s="92"/>
      <c r="M2577" s="92"/>
      <c r="N2577" s="92"/>
      <c r="O2577" s="96"/>
      <c r="P2577" s="96"/>
      <c r="Q2577" s="96"/>
      <c r="R2577" s="96"/>
      <c r="S2577" s="1"/>
      <c r="T2577" s="1"/>
      <c r="U2577" s="1"/>
      <c r="V2577" s="97" t="s">
        <v>41</v>
      </c>
      <c r="W2577" s="97"/>
      <c r="X2577" s="98"/>
      <c r="Y2577" s="99">
        <f>AA2575</f>
        <v>7.7605000000000004</v>
      </c>
      <c r="Z2577" s="97" t="s">
        <v>42</v>
      </c>
      <c r="AA2577" s="1"/>
    </row>
    <row r="2578" spans="1:27" ht="16.2" x14ac:dyDescent="0.45">
      <c r="A2578" s="91"/>
      <c r="B2578" s="92"/>
      <c r="C2578" s="93"/>
      <c r="D2578" s="93"/>
      <c r="E2578" s="94"/>
      <c r="F2578" s="95"/>
      <c r="G2578" s="95"/>
      <c r="H2578" s="92"/>
      <c r="I2578" s="92"/>
      <c r="J2578" s="92" t="s">
        <v>43</v>
      </c>
      <c r="K2578" s="92"/>
      <c r="L2578" s="92"/>
      <c r="M2578" s="92"/>
      <c r="N2578" s="92"/>
      <c r="O2578" s="96"/>
      <c r="P2578" s="96"/>
      <c r="Q2578" s="96"/>
      <c r="R2578" s="96"/>
      <c r="S2578" s="1"/>
      <c r="T2578" s="1"/>
      <c r="U2578" s="1"/>
      <c r="V2578" s="100" t="s">
        <v>44</v>
      </c>
      <c r="W2578" s="100"/>
      <c r="X2578" s="100"/>
      <c r="Y2578" s="101">
        <f>Y2577*90%</f>
        <v>6.9844500000000007</v>
      </c>
      <c r="Z2578" s="97" t="s">
        <v>42</v>
      </c>
      <c r="AA2578" s="1"/>
    </row>
    <row r="2579" spans="1:27" ht="16.2" x14ac:dyDescent="0.45">
      <c r="A2579" s="91"/>
      <c r="B2579" s="92"/>
      <c r="C2579" s="93"/>
      <c r="D2579" s="93"/>
      <c r="E2579" s="94"/>
      <c r="F2579" s="95"/>
      <c r="G2579" s="95"/>
      <c r="H2579" s="92"/>
      <c r="I2579" s="92"/>
      <c r="J2579" s="92" t="s">
        <v>45</v>
      </c>
      <c r="K2579" s="92"/>
      <c r="L2579" s="92"/>
      <c r="M2579" s="92"/>
      <c r="N2579" s="92"/>
      <c r="O2579" s="96"/>
      <c r="P2579" s="96"/>
      <c r="Q2579" s="96"/>
      <c r="R2579" s="92"/>
      <c r="S2579" s="1"/>
      <c r="T2579" s="1"/>
      <c r="U2579" s="1"/>
      <c r="V2579" s="91" t="s">
        <v>46</v>
      </c>
      <c r="W2579" s="91"/>
      <c r="X2579" s="91"/>
      <c r="Y2579" s="101">
        <f>Y2577-Y2578</f>
        <v>0.77604999999999968</v>
      </c>
      <c r="Z2579" s="97" t="s">
        <v>42</v>
      </c>
      <c r="AA2579" s="91"/>
    </row>
    <row r="2580" spans="1:27" ht="16.2" x14ac:dyDescent="0.45">
      <c r="A2580" s="91"/>
      <c r="B2580" s="92"/>
      <c r="C2580" s="93"/>
      <c r="D2580" s="93"/>
      <c r="E2580" s="94"/>
      <c r="F2580" s="95"/>
      <c r="G2580" s="95"/>
      <c r="H2580" s="92"/>
      <c r="I2580" s="94"/>
      <c r="J2580" s="92" t="s">
        <v>47</v>
      </c>
      <c r="K2580" s="94"/>
      <c r="L2580" s="94"/>
      <c r="M2580" s="94"/>
      <c r="N2580" s="94"/>
      <c r="O2580" s="96"/>
      <c r="P2580" s="96"/>
      <c r="Q2580" s="96"/>
      <c r="R2580" s="92"/>
      <c r="S2580" s="1"/>
      <c r="T2580" s="1"/>
      <c r="U2580" s="1"/>
      <c r="V2580" s="1"/>
      <c r="W2580" s="1"/>
      <c r="X2580" s="91"/>
      <c r="Y2580" s="91"/>
      <c r="Z2580" s="91"/>
      <c r="AA2580" s="91"/>
    </row>
    <row r="2581" spans="1:27" ht="16.2" x14ac:dyDescent="0.45">
      <c r="A2581" s="98"/>
      <c r="B2581" s="94"/>
      <c r="C2581" s="102"/>
      <c r="D2581" s="94"/>
      <c r="E2581" s="94"/>
      <c r="F2581" s="95"/>
      <c r="G2581" s="95"/>
      <c r="H2581" s="103"/>
      <c r="I2581" s="94"/>
      <c r="J2581" s="103" t="s">
        <v>48</v>
      </c>
      <c r="K2581" s="94"/>
      <c r="L2581" s="94"/>
      <c r="M2581" s="94"/>
      <c r="N2581" s="94"/>
      <c r="O2581" s="95"/>
      <c r="P2581" s="95"/>
      <c r="Q2581" s="95"/>
      <c r="R2581" s="95"/>
      <c r="S2581" s="4"/>
      <c r="T2581" s="4"/>
      <c r="U2581" s="4"/>
      <c r="V2581" s="4"/>
      <c r="W2581" s="4"/>
      <c r="X2581" s="4"/>
      <c r="Y2581" s="4"/>
      <c r="Z2581" s="4"/>
      <c r="AA2581" s="4"/>
    </row>
    <row r="2582" spans="1:27" ht="24" x14ac:dyDescent="0.65">
      <c r="A2582" s="104"/>
      <c r="B2582" s="104"/>
      <c r="C2582" s="104"/>
      <c r="D2582" s="104"/>
      <c r="E2582" s="104"/>
      <c r="F2582" s="104"/>
      <c r="G2582" s="104"/>
      <c r="H2582" s="104"/>
      <c r="I2582" s="104"/>
      <c r="J2582" s="104"/>
      <c r="K2582" s="104"/>
      <c r="L2582" s="104"/>
      <c r="M2582" s="104"/>
      <c r="N2582" s="104"/>
      <c r="O2582" s="104"/>
      <c r="P2582" s="104"/>
      <c r="Q2582" s="104"/>
      <c r="R2582" s="104"/>
      <c r="S2582" s="104"/>
      <c r="T2582" s="104"/>
      <c r="U2582" s="104"/>
      <c r="V2582" s="104"/>
      <c r="W2582" s="104"/>
      <c r="X2582" s="104"/>
      <c r="Y2582" s="104"/>
      <c r="Z2582" s="104"/>
      <c r="AA2582" s="104"/>
    </row>
    <row r="2583" spans="1:27" ht="24" x14ac:dyDescent="0.65">
      <c r="A2583" s="104"/>
      <c r="B2583" s="104"/>
      <c r="C2583" s="104"/>
      <c r="D2583" s="104"/>
      <c r="E2583" s="104"/>
      <c r="F2583" s="104"/>
      <c r="G2583" s="104"/>
      <c r="H2583" s="104"/>
      <c r="I2583" s="104"/>
      <c r="J2583" s="104"/>
      <c r="K2583" s="104"/>
      <c r="L2583" s="104"/>
      <c r="M2583" s="104"/>
      <c r="N2583" s="104"/>
      <c r="O2583" s="104"/>
      <c r="P2583" s="104"/>
      <c r="Q2583" s="104"/>
      <c r="R2583" s="104"/>
      <c r="S2583" s="104"/>
      <c r="T2583" s="104"/>
      <c r="U2583" s="104"/>
      <c r="V2583" s="104"/>
      <c r="W2583" s="104"/>
      <c r="X2583" s="104"/>
      <c r="Y2583" s="104"/>
      <c r="Z2583" s="104"/>
      <c r="AA2583" s="104"/>
    </row>
    <row r="2584" spans="1:27" ht="16.2" x14ac:dyDescent="0.45">
      <c r="A2584" s="4"/>
      <c r="B2584" s="4"/>
      <c r="C2584" s="105"/>
      <c r="D2584" s="4"/>
      <c r="E2584" s="4"/>
      <c r="F2584" s="4"/>
      <c r="G2584" s="4"/>
      <c r="H2584" s="4"/>
      <c r="I2584" s="106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</row>
    <row r="2585" spans="1:27" ht="16.2" x14ac:dyDescent="0.45">
      <c r="A2585" s="4"/>
      <c r="B2585" s="4"/>
      <c r="C2585" s="105"/>
      <c r="D2585" s="4"/>
      <c r="E2585" s="4"/>
      <c r="F2585" s="4"/>
      <c r="G2585" s="4"/>
      <c r="H2585" s="4"/>
      <c r="I2585" s="106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</row>
    <row r="2586" spans="1:27" ht="16.2" x14ac:dyDescent="0.45">
      <c r="A2586" s="4"/>
      <c r="B2586" s="4"/>
      <c r="C2586" s="105"/>
      <c r="D2586" s="4"/>
      <c r="E2586" s="4"/>
      <c r="F2586" s="4"/>
      <c r="G2586" s="4"/>
      <c r="H2586" s="4"/>
      <c r="I2586" s="106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</row>
    <row r="2587" spans="1:27" ht="16.2" x14ac:dyDescent="0.45">
      <c r="A2587" s="4"/>
      <c r="B2587" s="4"/>
      <c r="C2587" s="105"/>
      <c r="D2587" s="4"/>
      <c r="E2587" s="4"/>
      <c r="F2587" s="4"/>
      <c r="G2587" s="4"/>
      <c r="H2587" s="4"/>
      <c r="I2587" s="106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</row>
    <row r="2588" spans="1:27" ht="16.2" x14ac:dyDescent="0.45">
      <c r="A2588" s="4"/>
      <c r="B2588" s="4"/>
      <c r="C2588" s="105"/>
      <c r="D2588" s="4"/>
      <c r="E2588" s="4"/>
      <c r="F2588" s="4"/>
      <c r="G2588" s="4"/>
      <c r="H2588" s="4"/>
      <c r="I2588" s="106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</row>
    <row r="2589" spans="1:27" ht="16.2" x14ac:dyDescent="0.45">
      <c r="A2589" s="4"/>
      <c r="B2589" s="4"/>
      <c r="C2589" s="105"/>
      <c r="D2589" s="4"/>
      <c r="E2589" s="4"/>
      <c r="F2589" s="4"/>
      <c r="G2589" s="4"/>
      <c r="H2589" s="4"/>
      <c r="I2589" s="106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 t="s">
        <v>51</v>
      </c>
    </row>
    <row r="2590" spans="1:27" ht="18" x14ac:dyDescent="0.5">
      <c r="A2590" s="4"/>
      <c r="B2590" s="4"/>
      <c r="C2590" s="105"/>
      <c r="D2590" s="4"/>
      <c r="E2590" s="4"/>
      <c r="F2590" s="4"/>
      <c r="G2590" s="4"/>
      <c r="H2590" s="4"/>
      <c r="I2590" s="106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5" t="s">
        <v>0</v>
      </c>
    </row>
    <row r="2591" spans="1:27" ht="24" x14ac:dyDescent="0.65">
      <c r="A2591" s="6" t="s">
        <v>1</v>
      </c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</row>
    <row r="2592" spans="1:27" ht="24" x14ac:dyDescent="0.65">
      <c r="A2592" s="6" t="s">
        <v>2</v>
      </c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</row>
    <row r="2593" spans="1:27" ht="24" x14ac:dyDescent="0.65">
      <c r="A2593" s="7"/>
      <c r="B2593" s="8" t="s">
        <v>3</v>
      </c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9" t="s">
        <v>239</v>
      </c>
      <c r="N2593" s="9"/>
      <c r="O2593" s="9"/>
      <c r="P2593" s="9"/>
      <c r="Q2593" s="10" t="s">
        <v>240</v>
      </c>
      <c r="R2593" s="10"/>
      <c r="S2593" s="10" t="s">
        <v>100</v>
      </c>
      <c r="T2593" s="10"/>
      <c r="U2593" s="11" t="s">
        <v>7</v>
      </c>
      <c r="V2593" s="11"/>
      <c r="W2593" s="11"/>
      <c r="X2593" s="11"/>
      <c r="Y2593" s="11"/>
      <c r="Z2593" s="11"/>
      <c r="AA2593" s="11"/>
    </row>
    <row r="2594" spans="1:27" ht="18" x14ac:dyDescent="0.5">
      <c r="A2594" s="12" t="s">
        <v>8</v>
      </c>
      <c r="B2594" s="13" t="s">
        <v>9</v>
      </c>
      <c r="C2594" s="14" t="s">
        <v>10</v>
      </c>
      <c r="D2594" s="15" t="s">
        <v>11</v>
      </c>
      <c r="E2594" s="15"/>
      <c r="F2594" s="15"/>
      <c r="G2594" s="15"/>
      <c r="H2594" s="15"/>
      <c r="I2594" s="15"/>
      <c r="J2594" s="15"/>
      <c r="K2594" s="16" t="s">
        <v>12</v>
      </c>
      <c r="L2594" s="17"/>
      <c r="M2594" s="17"/>
      <c r="N2594" s="17"/>
      <c r="O2594" s="17"/>
      <c r="P2594" s="17"/>
      <c r="Q2594" s="17"/>
      <c r="R2594" s="17"/>
      <c r="S2594" s="17"/>
      <c r="T2594" s="17"/>
      <c r="U2594" s="18"/>
      <c r="V2594" s="19" t="s">
        <v>13</v>
      </c>
      <c r="W2594" s="19" t="s">
        <v>14</v>
      </c>
      <c r="X2594" s="19" t="s">
        <v>15</v>
      </c>
      <c r="Y2594" s="19" t="s">
        <v>16</v>
      </c>
      <c r="Z2594" s="19" t="s">
        <v>17</v>
      </c>
      <c r="AA2594" s="20" t="s">
        <v>18</v>
      </c>
    </row>
    <row r="2595" spans="1:27" ht="16.2" x14ac:dyDescent="0.45">
      <c r="A2595" s="12"/>
      <c r="B2595" s="13"/>
      <c r="C2595" s="14"/>
      <c r="D2595" s="21" t="s">
        <v>19</v>
      </c>
      <c r="E2595" s="22"/>
      <c r="F2595" s="23"/>
      <c r="G2595" s="24" t="s">
        <v>20</v>
      </c>
      <c r="H2595" s="25" t="s">
        <v>21</v>
      </c>
      <c r="I2595" s="26" t="s">
        <v>22</v>
      </c>
      <c r="J2595" s="25" t="s">
        <v>23</v>
      </c>
      <c r="K2595" s="27" t="s">
        <v>8</v>
      </c>
      <c r="L2595" s="28" t="s">
        <v>24</v>
      </c>
      <c r="M2595" s="28" t="s">
        <v>25</v>
      </c>
      <c r="N2595" s="29" t="s">
        <v>20</v>
      </c>
      <c r="O2595" s="28" t="s">
        <v>26</v>
      </c>
      <c r="P2595" s="29" t="s">
        <v>27</v>
      </c>
      <c r="Q2595" s="30" t="s">
        <v>28</v>
      </c>
      <c r="R2595" s="28" t="s">
        <v>29</v>
      </c>
      <c r="S2595" s="31" t="s">
        <v>30</v>
      </c>
      <c r="T2595" s="32"/>
      <c r="U2595" s="28" t="s">
        <v>31</v>
      </c>
      <c r="V2595" s="33"/>
      <c r="W2595" s="33"/>
      <c r="X2595" s="33"/>
      <c r="Y2595" s="33"/>
      <c r="Z2595" s="33"/>
      <c r="AA2595" s="34"/>
    </row>
    <row r="2596" spans="1:27" x14ac:dyDescent="0.3">
      <c r="A2596" s="12"/>
      <c r="B2596" s="13"/>
      <c r="C2596" s="14"/>
      <c r="D2596" s="35"/>
      <c r="E2596" s="36"/>
      <c r="F2596" s="37"/>
      <c r="G2596" s="24"/>
      <c r="H2596" s="38"/>
      <c r="I2596" s="39"/>
      <c r="J2596" s="38"/>
      <c r="K2596" s="40"/>
      <c r="L2596" s="41"/>
      <c r="M2596" s="41"/>
      <c r="N2596" s="42"/>
      <c r="O2596" s="41"/>
      <c r="P2596" s="42"/>
      <c r="Q2596" s="43"/>
      <c r="R2596" s="41"/>
      <c r="S2596" s="30" t="s">
        <v>32</v>
      </c>
      <c r="T2596" s="30" t="s">
        <v>33</v>
      </c>
      <c r="U2596" s="41"/>
      <c r="V2596" s="33"/>
      <c r="W2596" s="33"/>
      <c r="X2596" s="33"/>
      <c r="Y2596" s="33"/>
      <c r="Z2596" s="33"/>
      <c r="AA2596" s="34"/>
    </row>
    <row r="2597" spans="1:27" x14ac:dyDescent="0.3">
      <c r="A2597" s="12"/>
      <c r="B2597" s="13"/>
      <c r="C2597" s="14"/>
      <c r="D2597" s="44" t="s">
        <v>34</v>
      </c>
      <c r="E2597" s="44" t="s">
        <v>35</v>
      </c>
      <c r="F2597" s="44" t="s">
        <v>36</v>
      </c>
      <c r="G2597" s="24"/>
      <c r="H2597" s="38"/>
      <c r="I2597" s="39"/>
      <c r="J2597" s="38"/>
      <c r="K2597" s="40"/>
      <c r="L2597" s="41"/>
      <c r="M2597" s="41"/>
      <c r="N2597" s="42"/>
      <c r="O2597" s="41"/>
      <c r="P2597" s="42"/>
      <c r="Q2597" s="43"/>
      <c r="R2597" s="41"/>
      <c r="S2597" s="43"/>
      <c r="T2597" s="43"/>
      <c r="U2597" s="41"/>
      <c r="V2597" s="33"/>
      <c r="W2597" s="33"/>
      <c r="X2597" s="33"/>
      <c r="Y2597" s="33"/>
      <c r="Z2597" s="33"/>
      <c r="AA2597" s="34"/>
    </row>
    <row r="2598" spans="1:27" x14ac:dyDescent="0.3">
      <c r="A2598" s="12"/>
      <c r="B2598" s="13"/>
      <c r="C2598" s="14"/>
      <c r="D2598" s="45"/>
      <c r="E2598" s="45"/>
      <c r="F2598" s="45"/>
      <c r="G2598" s="24"/>
      <c r="H2598" s="38"/>
      <c r="I2598" s="39"/>
      <c r="J2598" s="38"/>
      <c r="K2598" s="40"/>
      <c r="L2598" s="41"/>
      <c r="M2598" s="41"/>
      <c r="N2598" s="42"/>
      <c r="O2598" s="41"/>
      <c r="P2598" s="42"/>
      <c r="Q2598" s="43"/>
      <c r="R2598" s="41"/>
      <c r="S2598" s="43"/>
      <c r="T2598" s="43"/>
      <c r="U2598" s="41"/>
      <c r="V2598" s="33"/>
      <c r="W2598" s="33"/>
      <c r="X2598" s="33"/>
      <c r="Y2598" s="33"/>
      <c r="Z2598" s="33"/>
      <c r="AA2598" s="34"/>
    </row>
    <row r="2599" spans="1:27" x14ac:dyDescent="0.3">
      <c r="A2599" s="12"/>
      <c r="B2599" s="13"/>
      <c r="C2599" s="14"/>
      <c r="D2599" s="46"/>
      <c r="E2599" s="46"/>
      <c r="F2599" s="46"/>
      <c r="G2599" s="47"/>
      <c r="H2599" s="48"/>
      <c r="I2599" s="49"/>
      <c r="J2599" s="48"/>
      <c r="K2599" s="50"/>
      <c r="L2599" s="51"/>
      <c r="M2599" s="51"/>
      <c r="N2599" s="52"/>
      <c r="O2599" s="51"/>
      <c r="P2599" s="52"/>
      <c r="Q2599" s="53"/>
      <c r="R2599" s="51"/>
      <c r="S2599" s="53"/>
      <c r="T2599" s="53"/>
      <c r="U2599" s="51"/>
      <c r="V2599" s="54"/>
      <c r="W2599" s="54"/>
      <c r="X2599" s="54"/>
      <c r="Y2599" s="54"/>
      <c r="Z2599" s="54"/>
      <c r="AA2599" s="55"/>
    </row>
    <row r="2600" spans="1:27" ht="16.2" x14ac:dyDescent="0.45">
      <c r="A2600" s="56">
        <v>1</v>
      </c>
      <c r="B2600" s="57" t="s">
        <v>37</v>
      </c>
      <c r="C2600" s="57">
        <v>951</v>
      </c>
      <c r="D2600" s="58">
        <v>3</v>
      </c>
      <c r="E2600" s="58">
        <v>2</v>
      </c>
      <c r="F2600" s="59">
        <v>73</v>
      </c>
      <c r="G2600" s="58">
        <v>1</v>
      </c>
      <c r="H2600" s="60">
        <f t="shared" ref="H2600" si="192">(D2600*400)+(E2600*100)+(F2600)</f>
        <v>1473</v>
      </c>
      <c r="I2600" s="61">
        <v>85</v>
      </c>
      <c r="J2600" s="62">
        <f t="shared" ref="J2600" si="193">(H2600*I2600)</f>
        <v>125205</v>
      </c>
      <c r="K2600" s="57"/>
      <c r="L2600" s="63"/>
      <c r="M2600" s="63"/>
      <c r="N2600" s="63"/>
      <c r="O2600" s="64"/>
      <c r="P2600" s="65"/>
      <c r="Q2600" s="66"/>
      <c r="R2600" s="66"/>
      <c r="S2600" s="67"/>
      <c r="T2600" s="67"/>
      <c r="U2600" s="68"/>
      <c r="V2600" s="69"/>
      <c r="W2600" s="70"/>
      <c r="X2600" s="63"/>
      <c r="Y2600" s="62">
        <f>(J2600)</f>
        <v>125205</v>
      </c>
      <c r="Z2600" s="60">
        <v>0.01</v>
      </c>
      <c r="AA2600" s="71">
        <f>Y2600*Z2600/100</f>
        <v>12.5205</v>
      </c>
    </row>
    <row r="2601" spans="1:27" ht="16.2" x14ac:dyDescent="0.45">
      <c r="A2601" s="57"/>
      <c r="B2601" s="57"/>
      <c r="C2601" s="57"/>
      <c r="D2601" s="58"/>
      <c r="E2601" s="58"/>
      <c r="F2601" s="59"/>
      <c r="G2601" s="58"/>
      <c r="H2601" s="72"/>
      <c r="I2601" s="61"/>
      <c r="J2601" s="62"/>
      <c r="K2601" s="57"/>
      <c r="L2601" s="63"/>
      <c r="M2601" s="63"/>
      <c r="N2601" s="63"/>
      <c r="O2601" s="64"/>
      <c r="P2601" s="73"/>
      <c r="Q2601" s="66"/>
      <c r="R2601" s="66"/>
      <c r="S2601" s="67"/>
      <c r="T2601" s="67"/>
      <c r="U2601" s="68"/>
      <c r="V2601" s="74"/>
      <c r="W2601" s="75"/>
      <c r="X2601" s="63"/>
      <c r="Y2601" s="62"/>
      <c r="Z2601" s="60"/>
      <c r="AA2601" s="71"/>
    </row>
    <row r="2602" spans="1:27" ht="16.2" x14ac:dyDescent="0.45">
      <c r="A2602" s="76"/>
      <c r="B2602" s="76"/>
      <c r="C2602" s="77"/>
      <c r="D2602" s="77"/>
      <c r="E2602" s="77"/>
      <c r="F2602" s="77"/>
      <c r="G2602" s="77"/>
      <c r="H2602" s="78"/>
      <c r="I2602" s="79"/>
      <c r="J2602" s="80"/>
      <c r="K2602" s="81"/>
      <c r="L2602" s="82"/>
      <c r="M2602" s="82"/>
      <c r="N2602" s="82"/>
      <c r="O2602" s="83"/>
      <c r="P2602" s="84"/>
      <c r="Q2602" s="85"/>
      <c r="R2602" s="85"/>
      <c r="S2602" s="84"/>
      <c r="T2602" s="84"/>
      <c r="U2602" s="86"/>
      <c r="V2602" s="87"/>
      <c r="W2602" s="87"/>
      <c r="X2602" s="88"/>
      <c r="Y2602" s="89"/>
      <c r="Z2602" s="83"/>
      <c r="AA2602" s="90">
        <f>SUM(AA2600:AA2601)</f>
        <v>12.5205</v>
      </c>
    </row>
    <row r="2603" spans="1:27" ht="16.2" x14ac:dyDescent="0.45">
      <c r="A2603" s="1"/>
      <c r="B2603" s="1"/>
      <c r="C2603" s="2"/>
      <c r="D2603" s="1"/>
      <c r="E2603" s="1"/>
      <c r="F2603" s="1"/>
      <c r="G2603" s="1"/>
      <c r="H2603" s="1"/>
      <c r="I2603" s="3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</row>
    <row r="2604" spans="1:27" ht="16.2" x14ac:dyDescent="0.45">
      <c r="A2604" s="91"/>
      <c r="B2604" s="92" t="s">
        <v>38</v>
      </c>
      <c r="C2604" s="93" t="s">
        <v>39</v>
      </c>
      <c r="D2604" s="93"/>
      <c r="E2604" s="94"/>
      <c r="F2604" s="95"/>
      <c r="G2604" s="95"/>
      <c r="H2604" s="92"/>
      <c r="I2604" s="92"/>
      <c r="J2604" s="92" t="s">
        <v>40</v>
      </c>
      <c r="K2604" s="92"/>
      <c r="L2604" s="92"/>
      <c r="M2604" s="92"/>
      <c r="N2604" s="92"/>
      <c r="O2604" s="96"/>
      <c r="P2604" s="96"/>
      <c r="Q2604" s="96"/>
      <c r="R2604" s="96"/>
      <c r="S2604" s="1"/>
      <c r="T2604" s="1"/>
      <c r="U2604" s="1"/>
      <c r="V2604" s="97" t="s">
        <v>41</v>
      </c>
      <c r="W2604" s="97"/>
      <c r="X2604" s="98"/>
      <c r="Y2604" s="99">
        <f>AA2602</f>
        <v>12.5205</v>
      </c>
      <c r="Z2604" s="97" t="s">
        <v>42</v>
      </c>
      <c r="AA2604" s="1"/>
    </row>
    <row r="2605" spans="1:27" ht="16.2" x14ac:dyDescent="0.45">
      <c r="A2605" s="91"/>
      <c r="B2605" s="92"/>
      <c r="C2605" s="93"/>
      <c r="D2605" s="93"/>
      <c r="E2605" s="94"/>
      <c r="F2605" s="95"/>
      <c r="G2605" s="95"/>
      <c r="H2605" s="92"/>
      <c r="I2605" s="92"/>
      <c r="J2605" s="92" t="s">
        <v>43</v>
      </c>
      <c r="K2605" s="92"/>
      <c r="L2605" s="92"/>
      <c r="M2605" s="92"/>
      <c r="N2605" s="92"/>
      <c r="O2605" s="96"/>
      <c r="P2605" s="96"/>
      <c r="Q2605" s="96"/>
      <c r="R2605" s="96"/>
      <c r="S2605" s="1"/>
      <c r="T2605" s="1"/>
      <c r="U2605" s="1"/>
      <c r="V2605" s="100" t="s">
        <v>44</v>
      </c>
      <c r="W2605" s="100"/>
      <c r="X2605" s="100"/>
      <c r="Y2605" s="101">
        <f>Y2604*90%</f>
        <v>11.26845</v>
      </c>
      <c r="Z2605" s="97" t="s">
        <v>42</v>
      </c>
      <c r="AA2605" s="1"/>
    </row>
    <row r="2606" spans="1:27" ht="16.2" x14ac:dyDescent="0.45">
      <c r="A2606" s="91"/>
      <c r="B2606" s="92"/>
      <c r="C2606" s="93"/>
      <c r="D2606" s="93"/>
      <c r="E2606" s="94"/>
      <c r="F2606" s="95"/>
      <c r="G2606" s="95"/>
      <c r="H2606" s="92"/>
      <c r="I2606" s="92"/>
      <c r="J2606" s="92" t="s">
        <v>45</v>
      </c>
      <c r="K2606" s="92"/>
      <c r="L2606" s="92"/>
      <c r="M2606" s="92"/>
      <c r="N2606" s="92"/>
      <c r="O2606" s="96"/>
      <c r="P2606" s="96"/>
      <c r="Q2606" s="96"/>
      <c r="R2606" s="92"/>
      <c r="S2606" s="1"/>
      <c r="T2606" s="1"/>
      <c r="U2606" s="1"/>
      <c r="V2606" s="91" t="s">
        <v>46</v>
      </c>
      <c r="W2606" s="91"/>
      <c r="X2606" s="91"/>
      <c r="Y2606" s="101">
        <f>Y2604-Y2605</f>
        <v>1.2520500000000006</v>
      </c>
      <c r="Z2606" s="97" t="s">
        <v>42</v>
      </c>
      <c r="AA2606" s="91"/>
    </row>
    <row r="2607" spans="1:27" ht="16.2" x14ac:dyDescent="0.45">
      <c r="A2607" s="91"/>
      <c r="B2607" s="92"/>
      <c r="C2607" s="93"/>
      <c r="D2607" s="93"/>
      <c r="E2607" s="94"/>
      <c r="F2607" s="95"/>
      <c r="G2607" s="95"/>
      <c r="H2607" s="92"/>
      <c r="I2607" s="94"/>
      <c r="J2607" s="92" t="s">
        <v>47</v>
      </c>
      <c r="K2607" s="94"/>
      <c r="L2607" s="94"/>
      <c r="M2607" s="94"/>
      <c r="N2607" s="94"/>
      <c r="O2607" s="96"/>
      <c r="P2607" s="96"/>
      <c r="Q2607" s="96"/>
      <c r="R2607" s="92"/>
      <c r="S2607" s="1"/>
      <c r="T2607" s="1"/>
      <c r="U2607" s="1"/>
      <c r="V2607" s="1"/>
      <c r="W2607" s="1"/>
      <c r="X2607" s="91"/>
      <c r="Y2607" s="91"/>
      <c r="Z2607" s="91"/>
      <c r="AA2607" s="91"/>
    </row>
    <row r="2608" spans="1:27" ht="16.2" x14ac:dyDescent="0.45">
      <c r="A2608" s="98"/>
      <c r="B2608" s="94"/>
      <c r="C2608" s="102"/>
      <c r="D2608" s="94"/>
      <c r="E2608" s="94"/>
      <c r="F2608" s="95"/>
      <c r="G2608" s="95"/>
      <c r="H2608" s="103"/>
      <c r="I2608" s="94"/>
      <c r="J2608" s="103" t="s">
        <v>48</v>
      </c>
      <c r="K2608" s="94"/>
      <c r="L2608" s="94"/>
      <c r="M2608" s="94"/>
      <c r="N2608" s="94"/>
      <c r="O2608" s="95"/>
      <c r="P2608" s="95"/>
      <c r="Q2608" s="95"/>
      <c r="R2608" s="95"/>
      <c r="S2608" s="4"/>
      <c r="T2608" s="4"/>
      <c r="U2608" s="4"/>
      <c r="V2608" s="4"/>
      <c r="W2608" s="4"/>
      <c r="X2608" s="4"/>
      <c r="Y2608" s="4"/>
      <c r="Z2608" s="4"/>
      <c r="AA2608" s="4"/>
    </row>
    <row r="2609" spans="1:27" ht="24" x14ac:dyDescent="0.65">
      <c r="A2609" s="104"/>
      <c r="B2609" s="104"/>
      <c r="C2609" s="104"/>
      <c r="D2609" s="104"/>
      <c r="E2609" s="104"/>
      <c r="F2609" s="104"/>
      <c r="G2609" s="104"/>
      <c r="H2609" s="104"/>
      <c r="I2609" s="104"/>
      <c r="J2609" s="104"/>
      <c r="K2609" s="104"/>
      <c r="L2609" s="104"/>
      <c r="M2609" s="104"/>
      <c r="N2609" s="104"/>
      <c r="O2609" s="104"/>
      <c r="P2609" s="104"/>
      <c r="Q2609" s="104"/>
      <c r="R2609" s="104"/>
      <c r="S2609" s="104"/>
      <c r="T2609" s="104"/>
      <c r="U2609" s="104"/>
      <c r="V2609" s="104"/>
      <c r="W2609" s="104"/>
      <c r="X2609" s="104"/>
      <c r="Y2609" s="104"/>
      <c r="Z2609" s="104"/>
      <c r="AA2609" s="104"/>
    </row>
    <row r="2610" spans="1:27" ht="24" x14ac:dyDescent="0.65">
      <c r="A2610" s="104"/>
      <c r="B2610" s="104"/>
      <c r="C2610" s="104"/>
      <c r="D2610" s="104"/>
      <c r="E2610" s="104"/>
      <c r="F2610" s="104"/>
      <c r="G2610" s="104"/>
      <c r="H2610" s="104"/>
      <c r="I2610" s="104"/>
      <c r="J2610" s="104"/>
      <c r="K2610" s="104"/>
      <c r="L2610" s="104"/>
      <c r="M2610" s="104"/>
      <c r="N2610" s="104"/>
      <c r="O2610" s="104"/>
      <c r="P2610" s="104"/>
      <c r="Q2610" s="104"/>
      <c r="R2610" s="104"/>
      <c r="S2610" s="104"/>
      <c r="T2610" s="104"/>
      <c r="U2610" s="104"/>
      <c r="V2610" s="104"/>
      <c r="W2610" s="104"/>
      <c r="X2610" s="104"/>
      <c r="Y2610" s="104"/>
      <c r="Z2610" s="104"/>
      <c r="AA2610" s="104"/>
    </row>
    <row r="2611" spans="1:27" ht="16.2" x14ac:dyDescent="0.45">
      <c r="A2611" s="4"/>
      <c r="B2611" s="4"/>
      <c r="C2611" s="105"/>
      <c r="D2611" s="4"/>
      <c r="E2611" s="4"/>
      <c r="F2611" s="4"/>
      <c r="G2611" s="4"/>
      <c r="H2611" s="4"/>
      <c r="I2611" s="106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</row>
    <row r="2612" spans="1:27" ht="16.2" x14ac:dyDescent="0.45">
      <c r="A2612" s="4"/>
      <c r="B2612" s="4"/>
      <c r="C2612" s="105"/>
      <c r="D2612" s="4"/>
      <c r="E2612" s="4"/>
      <c r="F2612" s="4"/>
      <c r="G2612" s="4"/>
      <c r="H2612" s="4"/>
      <c r="I2612" s="106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</row>
    <row r="2613" spans="1:27" ht="16.2" x14ac:dyDescent="0.45">
      <c r="A2613" s="4"/>
      <c r="B2613" s="4"/>
      <c r="C2613" s="105"/>
      <c r="D2613" s="4"/>
      <c r="E2613" s="4"/>
      <c r="F2613" s="4"/>
      <c r="G2613" s="4"/>
      <c r="H2613" s="4"/>
      <c r="I2613" s="106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</row>
    <row r="2614" spans="1:27" ht="16.2" x14ac:dyDescent="0.45">
      <c r="A2614" s="4"/>
      <c r="B2614" s="4"/>
      <c r="C2614" s="105"/>
      <c r="D2614" s="4"/>
      <c r="E2614" s="4"/>
      <c r="F2614" s="4"/>
      <c r="G2614" s="4"/>
      <c r="H2614" s="4"/>
      <c r="I2614" s="106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</row>
    <row r="2615" spans="1:27" ht="16.2" x14ac:dyDescent="0.45">
      <c r="A2615" s="4"/>
      <c r="B2615" s="4"/>
      <c r="C2615" s="105"/>
      <c r="D2615" s="4"/>
      <c r="E2615" s="4"/>
      <c r="F2615" s="4"/>
      <c r="G2615" s="4"/>
      <c r="H2615" s="4"/>
      <c r="I2615" s="106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</row>
    <row r="2616" spans="1:27" ht="16.2" x14ac:dyDescent="0.45">
      <c r="A2616" s="4"/>
      <c r="B2616" s="4"/>
      <c r="C2616" s="105"/>
      <c r="D2616" s="4"/>
      <c r="E2616" s="4"/>
      <c r="F2616" s="4"/>
      <c r="G2616" s="4"/>
      <c r="H2616" s="4"/>
      <c r="I2616" s="106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 t="s">
        <v>51</v>
      </c>
    </row>
    <row r="2617" spans="1:27" ht="18" x14ac:dyDescent="0.5">
      <c r="A2617" s="4"/>
      <c r="B2617" s="4"/>
      <c r="C2617" s="105"/>
      <c r="D2617" s="4"/>
      <c r="E2617" s="4"/>
      <c r="F2617" s="4"/>
      <c r="G2617" s="4"/>
      <c r="H2617" s="4"/>
      <c r="I2617" s="106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5" t="s">
        <v>0</v>
      </c>
    </row>
    <row r="2618" spans="1:27" ht="24" x14ac:dyDescent="0.65">
      <c r="A2618" s="6" t="s">
        <v>1</v>
      </c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</row>
    <row r="2619" spans="1:27" ht="24" x14ac:dyDescent="0.65">
      <c r="A2619" s="6" t="s">
        <v>2</v>
      </c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</row>
    <row r="2620" spans="1:27" ht="24" x14ac:dyDescent="0.65">
      <c r="A2620" s="7"/>
      <c r="B2620" s="8" t="s">
        <v>3</v>
      </c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9" t="s">
        <v>241</v>
      </c>
      <c r="N2620" s="9"/>
      <c r="O2620" s="9"/>
      <c r="P2620" s="9"/>
      <c r="Q2620" s="10" t="s">
        <v>242</v>
      </c>
      <c r="R2620" s="10"/>
      <c r="S2620" s="10" t="s">
        <v>59</v>
      </c>
      <c r="T2620" s="10"/>
      <c r="U2620" s="11" t="s">
        <v>233</v>
      </c>
      <c r="V2620" s="11"/>
      <c r="W2620" s="11"/>
      <c r="X2620" s="11"/>
      <c r="Y2620" s="11"/>
      <c r="Z2620" s="11"/>
      <c r="AA2620" s="11"/>
    </row>
    <row r="2621" spans="1:27" ht="18" x14ac:dyDescent="0.5">
      <c r="A2621" s="12" t="s">
        <v>8</v>
      </c>
      <c r="B2621" s="13" t="s">
        <v>9</v>
      </c>
      <c r="C2621" s="14" t="s">
        <v>10</v>
      </c>
      <c r="D2621" s="15" t="s">
        <v>11</v>
      </c>
      <c r="E2621" s="15"/>
      <c r="F2621" s="15"/>
      <c r="G2621" s="15"/>
      <c r="H2621" s="15"/>
      <c r="I2621" s="15"/>
      <c r="J2621" s="15"/>
      <c r="K2621" s="16" t="s">
        <v>12</v>
      </c>
      <c r="L2621" s="17"/>
      <c r="M2621" s="17"/>
      <c r="N2621" s="17"/>
      <c r="O2621" s="17"/>
      <c r="P2621" s="17"/>
      <c r="Q2621" s="17"/>
      <c r="R2621" s="17"/>
      <c r="S2621" s="17"/>
      <c r="T2621" s="17"/>
      <c r="U2621" s="18"/>
      <c r="V2621" s="19" t="s">
        <v>13</v>
      </c>
      <c r="W2621" s="19" t="s">
        <v>14</v>
      </c>
      <c r="X2621" s="19" t="s">
        <v>15</v>
      </c>
      <c r="Y2621" s="19" t="s">
        <v>16</v>
      </c>
      <c r="Z2621" s="19" t="s">
        <v>17</v>
      </c>
      <c r="AA2621" s="20" t="s">
        <v>18</v>
      </c>
    </row>
    <row r="2622" spans="1:27" ht="16.2" x14ac:dyDescent="0.45">
      <c r="A2622" s="12"/>
      <c r="B2622" s="13"/>
      <c r="C2622" s="14"/>
      <c r="D2622" s="21" t="s">
        <v>19</v>
      </c>
      <c r="E2622" s="22"/>
      <c r="F2622" s="23"/>
      <c r="G2622" s="24" t="s">
        <v>20</v>
      </c>
      <c r="H2622" s="25" t="s">
        <v>21</v>
      </c>
      <c r="I2622" s="26" t="s">
        <v>22</v>
      </c>
      <c r="J2622" s="25" t="s">
        <v>23</v>
      </c>
      <c r="K2622" s="27" t="s">
        <v>8</v>
      </c>
      <c r="L2622" s="28" t="s">
        <v>24</v>
      </c>
      <c r="M2622" s="28" t="s">
        <v>25</v>
      </c>
      <c r="N2622" s="29" t="s">
        <v>20</v>
      </c>
      <c r="O2622" s="28" t="s">
        <v>26</v>
      </c>
      <c r="P2622" s="29" t="s">
        <v>27</v>
      </c>
      <c r="Q2622" s="30" t="s">
        <v>28</v>
      </c>
      <c r="R2622" s="28" t="s">
        <v>29</v>
      </c>
      <c r="S2622" s="31" t="s">
        <v>30</v>
      </c>
      <c r="T2622" s="32"/>
      <c r="U2622" s="28" t="s">
        <v>31</v>
      </c>
      <c r="V2622" s="33"/>
      <c r="W2622" s="33"/>
      <c r="X2622" s="33"/>
      <c r="Y2622" s="33"/>
      <c r="Z2622" s="33"/>
      <c r="AA2622" s="34"/>
    </row>
    <row r="2623" spans="1:27" x14ac:dyDescent="0.3">
      <c r="A2623" s="12"/>
      <c r="B2623" s="13"/>
      <c r="C2623" s="14"/>
      <c r="D2623" s="35"/>
      <c r="E2623" s="36"/>
      <c r="F2623" s="37"/>
      <c r="G2623" s="24"/>
      <c r="H2623" s="38"/>
      <c r="I2623" s="39"/>
      <c r="J2623" s="38"/>
      <c r="K2623" s="40"/>
      <c r="L2623" s="41"/>
      <c r="M2623" s="41"/>
      <c r="N2623" s="42"/>
      <c r="O2623" s="41"/>
      <c r="P2623" s="42"/>
      <c r="Q2623" s="43"/>
      <c r="R2623" s="41"/>
      <c r="S2623" s="30" t="s">
        <v>32</v>
      </c>
      <c r="T2623" s="30" t="s">
        <v>33</v>
      </c>
      <c r="U2623" s="41"/>
      <c r="V2623" s="33"/>
      <c r="W2623" s="33"/>
      <c r="X2623" s="33"/>
      <c r="Y2623" s="33"/>
      <c r="Z2623" s="33"/>
      <c r="AA2623" s="34"/>
    </row>
    <row r="2624" spans="1:27" x14ac:dyDescent="0.3">
      <c r="A2624" s="12"/>
      <c r="B2624" s="13"/>
      <c r="C2624" s="14"/>
      <c r="D2624" s="44" t="s">
        <v>34</v>
      </c>
      <c r="E2624" s="44" t="s">
        <v>35</v>
      </c>
      <c r="F2624" s="44" t="s">
        <v>36</v>
      </c>
      <c r="G2624" s="24"/>
      <c r="H2624" s="38"/>
      <c r="I2624" s="39"/>
      <c r="J2624" s="38"/>
      <c r="K2624" s="40"/>
      <c r="L2624" s="41"/>
      <c r="M2624" s="41"/>
      <c r="N2624" s="42"/>
      <c r="O2624" s="41"/>
      <c r="P2624" s="42"/>
      <c r="Q2624" s="43"/>
      <c r="R2624" s="41"/>
      <c r="S2624" s="43"/>
      <c r="T2624" s="43"/>
      <c r="U2624" s="41"/>
      <c r="V2624" s="33"/>
      <c r="W2624" s="33"/>
      <c r="X2624" s="33"/>
      <c r="Y2624" s="33"/>
      <c r="Z2624" s="33"/>
      <c r="AA2624" s="34"/>
    </row>
    <row r="2625" spans="1:27" x14ac:dyDescent="0.3">
      <c r="A2625" s="12"/>
      <c r="B2625" s="13"/>
      <c r="C2625" s="14"/>
      <c r="D2625" s="45"/>
      <c r="E2625" s="45"/>
      <c r="F2625" s="45"/>
      <c r="G2625" s="24"/>
      <c r="H2625" s="38"/>
      <c r="I2625" s="39"/>
      <c r="J2625" s="38"/>
      <c r="K2625" s="40"/>
      <c r="L2625" s="41"/>
      <c r="M2625" s="41"/>
      <c r="N2625" s="42"/>
      <c r="O2625" s="41"/>
      <c r="P2625" s="42"/>
      <c r="Q2625" s="43"/>
      <c r="R2625" s="41"/>
      <c r="S2625" s="43"/>
      <c r="T2625" s="43"/>
      <c r="U2625" s="41"/>
      <c r="V2625" s="33"/>
      <c r="W2625" s="33"/>
      <c r="X2625" s="33"/>
      <c r="Y2625" s="33"/>
      <c r="Z2625" s="33"/>
      <c r="AA2625" s="34"/>
    </row>
    <row r="2626" spans="1:27" x14ac:dyDescent="0.3">
      <c r="A2626" s="12"/>
      <c r="B2626" s="13"/>
      <c r="C2626" s="14"/>
      <c r="D2626" s="46"/>
      <c r="E2626" s="46"/>
      <c r="F2626" s="46"/>
      <c r="G2626" s="47"/>
      <c r="H2626" s="48"/>
      <c r="I2626" s="49"/>
      <c r="J2626" s="48"/>
      <c r="K2626" s="50"/>
      <c r="L2626" s="51"/>
      <c r="M2626" s="51"/>
      <c r="N2626" s="52"/>
      <c r="O2626" s="51"/>
      <c r="P2626" s="52"/>
      <c r="Q2626" s="53"/>
      <c r="R2626" s="51"/>
      <c r="S2626" s="53"/>
      <c r="T2626" s="53"/>
      <c r="U2626" s="51"/>
      <c r="V2626" s="54"/>
      <c r="W2626" s="54"/>
      <c r="X2626" s="54"/>
      <c r="Y2626" s="54"/>
      <c r="Z2626" s="54"/>
      <c r="AA2626" s="55"/>
    </row>
    <row r="2627" spans="1:27" ht="16.2" x14ac:dyDescent="0.45">
      <c r="A2627" s="56">
        <v>1</v>
      </c>
      <c r="B2627" s="57" t="s">
        <v>37</v>
      </c>
      <c r="C2627" s="57">
        <v>952</v>
      </c>
      <c r="D2627" s="58">
        <v>0</v>
      </c>
      <c r="E2627" s="58">
        <v>1</v>
      </c>
      <c r="F2627" s="59">
        <v>7</v>
      </c>
      <c r="G2627" s="58">
        <v>1</v>
      </c>
      <c r="H2627" s="60">
        <f t="shared" ref="H2627" si="194">(D2627*400)+(E2627*100)+(F2627)</f>
        <v>107</v>
      </c>
      <c r="I2627" s="61">
        <v>85</v>
      </c>
      <c r="J2627" s="62">
        <f t="shared" ref="J2627" si="195">(H2627*I2627)</f>
        <v>9095</v>
      </c>
      <c r="K2627" s="57"/>
      <c r="L2627" s="63"/>
      <c r="M2627" s="63"/>
      <c r="N2627" s="63"/>
      <c r="O2627" s="64"/>
      <c r="P2627" s="65"/>
      <c r="Q2627" s="66"/>
      <c r="R2627" s="66"/>
      <c r="S2627" s="67"/>
      <c r="T2627" s="67"/>
      <c r="U2627" s="68"/>
      <c r="V2627" s="69"/>
      <c r="W2627" s="70"/>
      <c r="X2627" s="63"/>
      <c r="Y2627" s="62">
        <f>(J2627)</f>
        <v>9095</v>
      </c>
      <c r="Z2627" s="60">
        <v>0.01</v>
      </c>
      <c r="AA2627" s="71">
        <f>Y2627*Z2627/100</f>
        <v>0.90949999999999998</v>
      </c>
    </row>
    <row r="2628" spans="1:27" ht="16.2" x14ac:dyDescent="0.45">
      <c r="A2628" s="57"/>
      <c r="B2628" s="57"/>
      <c r="C2628" s="57"/>
      <c r="D2628" s="58"/>
      <c r="E2628" s="58"/>
      <c r="F2628" s="59"/>
      <c r="G2628" s="58"/>
      <c r="H2628" s="72"/>
      <c r="I2628" s="61"/>
      <c r="J2628" s="62"/>
      <c r="K2628" s="57"/>
      <c r="L2628" s="63"/>
      <c r="M2628" s="63"/>
      <c r="N2628" s="63"/>
      <c r="O2628" s="64"/>
      <c r="P2628" s="73"/>
      <c r="Q2628" s="66"/>
      <c r="R2628" s="66"/>
      <c r="S2628" s="67"/>
      <c r="T2628" s="67"/>
      <c r="U2628" s="68"/>
      <c r="V2628" s="74"/>
      <c r="W2628" s="75"/>
      <c r="X2628" s="63"/>
      <c r="Y2628" s="62"/>
      <c r="Z2628" s="60"/>
      <c r="AA2628" s="71"/>
    </row>
    <row r="2629" spans="1:27" ht="16.2" x14ac:dyDescent="0.45">
      <c r="A2629" s="76"/>
      <c r="B2629" s="76"/>
      <c r="C2629" s="77"/>
      <c r="D2629" s="77"/>
      <c r="E2629" s="77"/>
      <c r="F2629" s="77"/>
      <c r="G2629" s="77"/>
      <c r="H2629" s="78"/>
      <c r="I2629" s="79"/>
      <c r="J2629" s="80"/>
      <c r="K2629" s="81"/>
      <c r="L2629" s="82"/>
      <c r="M2629" s="82"/>
      <c r="N2629" s="82"/>
      <c r="O2629" s="83"/>
      <c r="P2629" s="84"/>
      <c r="Q2629" s="85"/>
      <c r="R2629" s="85"/>
      <c r="S2629" s="84"/>
      <c r="T2629" s="84"/>
      <c r="U2629" s="86"/>
      <c r="V2629" s="87"/>
      <c r="W2629" s="87"/>
      <c r="X2629" s="88"/>
      <c r="Y2629" s="89"/>
      <c r="Z2629" s="83"/>
      <c r="AA2629" s="90">
        <f>SUM(AA2627:AA2628)</f>
        <v>0.90949999999999998</v>
      </c>
    </row>
    <row r="2630" spans="1:27" ht="16.2" x14ac:dyDescent="0.45">
      <c r="A2630" s="1"/>
      <c r="B2630" s="1"/>
      <c r="C2630" s="2"/>
      <c r="D2630" s="1"/>
      <c r="E2630" s="1"/>
      <c r="F2630" s="1"/>
      <c r="G2630" s="1"/>
      <c r="H2630" s="1"/>
      <c r="I2630" s="3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</row>
    <row r="2631" spans="1:27" ht="16.2" x14ac:dyDescent="0.45">
      <c r="A2631" s="91"/>
      <c r="B2631" s="92" t="s">
        <v>38</v>
      </c>
      <c r="C2631" s="93" t="s">
        <v>39</v>
      </c>
      <c r="D2631" s="93"/>
      <c r="E2631" s="94"/>
      <c r="F2631" s="95"/>
      <c r="G2631" s="95"/>
      <c r="H2631" s="92"/>
      <c r="I2631" s="92"/>
      <c r="J2631" s="92" t="s">
        <v>40</v>
      </c>
      <c r="K2631" s="92"/>
      <c r="L2631" s="92"/>
      <c r="M2631" s="92"/>
      <c r="N2631" s="92"/>
      <c r="O2631" s="96"/>
      <c r="P2631" s="96"/>
      <c r="Q2631" s="96"/>
      <c r="R2631" s="96"/>
      <c r="S2631" s="1"/>
      <c r="T2631" s="1"/>
      <c r="U2631" s="1"/>
      <c r="V2631" s="97" t="s">
        <v>41</v>
      </c>
      <c r="W2631" s="97"/>
      <c r="X2631" s="98"/>
      <c r="Y2631" s="99">
        <f>AA2629</f>
        <v>0.90949999999999998</v>
      </c>
      <c r="Z2631" s="97" t="s">
        <v>42</v>
      </c>
      <c r="AA2631" s="1"/>
    </row>
    <row r="2632" spans="1:27" ht="16.2" x14ac:dyDescent="0.45">
      <c r="A2632" s="91"/>
      <c r="B2632" s="92"/>
      <c r="C2632" s="93"/>
      <c r="D2632" s="93"/>
      <c r="E2632" s="94"/>
      <c r="F2632" s="95"/>
      <c r="G2632" s="95"/>
      <c r="H2632" s="92"/>
      <c r="I2632" s="92"/>
      <c r="J2632" s="92" t="s">
        <v>43</v>
      </c>
      <c r="K2632" s="92"/>
      <c r="L2632" s="92"/>
      <c r="M2632" s="92"/>
      <c r="N2632" s="92"/>
      <c r="O2632" s="96"/>
      <c r="P2632" s="96"/>
      <c r="Q2632" s="96"/>
      <c r="R2632" s="96"/>
      <c r="S2632" s="1"/>
      <c r="T2632" s="1"/>
      <c r="U2632" s="1"/>
      <c r="V2632" s="100" t="s">
        <v>44</v>
      </c>
      <c r="W2632" s="100"/>
      <c r="X2632" s="100"/>
      <c r="Y2632" s="101">
        <f>Y2631*90%</f>
        <v>0.81855</v>
      </c>
      <c r="Z2632" s="97" t="s">
        <v>42</v>
      </c>
      <c r="AA2632" s="1"/>
    </row>
    <row r="2633" spans="1:27" ht="16.2" x14ac:dyDescent="0.45">
      <c r="A2633" s="91"/>
      <c r="B2633" s="92"/>
      <c r="C2633" s="93"/>
      <c r="D2633" s="93"/>
      <c r="E2633" s="94"/>
      <c r="F2633" s="95"/>
      <c r="G2633" s="95"/>
      <c r="H2633" s="92"/>
      <c r="I2633" s="92"/>
      <c r="J2633" s="92" t="s">
        <v>45</v>
      </c>
      <c r="K2633" s="92"/>
      <c r="L2633" s="92"/>
      <c r="M2633" s="92"/>
      <c r="N2633" s="92"/>
      <c r="O2633" s="96"/>
      <c r="P2633" s="96"/>
      <c r="Q2633" s="96"/>
      <c r="R2633" s="92"/>
      <c r="S2633" s="1"/>
      <c r="T2633" s="1"/>
      <c r="U2633" s="1"/>
      <c r="V2633" s="91" t="s">
        <v>46</v>
      </c>
      <c r="W2633" s="91"/>
      <c r="X2633" s="91"/>
      <c r="Y2633" s="101">
        <f>Y2631-Y2632</f>
        <v>9.0949999999999975E-2</v>
      </c>
      <c r="Z2633" s="97" t="s">
        <v>42</v>
      </c>
      <c r="AA2633" s="91"/>
    </row>
    <row r="2634" spans="1:27" ht="16.2" x14ac:dyDescent="0.45">
      <c r="A2634" s="91"/>
      <c r="B2634" s="92"/>
      <c r="C2634" s="93"/>
      <c r="D2634" s="93"/>
      <c r="E2634" s="94"/>
      <c r="F2634" s="95"/>
      <c r="G2634" s="95"/>
      <c r="H2634" s="92"/>
      <c r="I2634" s="94"/>
      <c r="J2634" s="92" t="s">
        <v>47</v>
      </c>
      <c r="K2634" s="94"/>
      <c r="L2634" s="94"/>
      <c r="M2634" s="94"/>
      <c r="N2634" s="94"/>
      <c r="O2634" s="96"/>
      <c r="P2634" s="96"/>
      <c r="Q2634" s="96"/>
      <c r="R2634" s="92"/>
      <c r="S2634" s="1"/>
      <c r="T2634" s="1"/>
      <c r="U2634" s="1"/>
      <c r="V2634" s="1"/>
      <c r="W2634" s="1"/>
      <c r="X2634" s="91"/>
      <c r="Y2634" s="91"/>
      <c r="Z2634" s="91"/>
      <c r="AA2634" s="91"/>
    </row>
    <row r="2635" spans="1:27" ht="16.2" x14ac:dyDescent="0.45">
      <c r="A2635" s="98"/>
      <c r="B2635" s="94"/>
      <c r="C2635" s="102"/>
      <c r="D2635" s="94"/>
      <c r="E2635" s="94"/>
      <c r="F2635" s="95"/>
      <c r="G2635" s="95"/>
      <c r="H2635" s="103"/>
      <c r="I2635" s="94"/>
      <c r="J2635" s="103" t="s">
        <v>48</v>
      </c>
      <c r="K2635" s="94"/>
      <c r="L2635" s="94"/>
      <c r="M2635" s="94"/>
      <c r="N2635" s="94"/>
      <c r="O2635" s="95"/>
      <c r="P2635" s="95"/>
      <c r="Q2635" s="95"/>
      <c r="R2635" s="95"/>
      <c r="S2635" s="4"/>
      <c r="T2635" s="4"/>
      <c r="U2635" s="4"/>
      <c r="V2635" s="4"/>
      <c r="W2635" s="4"/>
      <c r="X2635" s="4"/>
      <c r="Y2635" s="4"/>
      <c r="Z2635" s="4"/>
      <c r="AA2635" s="4"/>
    </row>
    <row r="2636" spans="1:27" ht="24" x14ac:dyDescent="0.65">
      <c r="A2636" s="104"/>
      <c r="B2636" s="104"/>
      <c r="C2636" s="104"/>
      <c r="D2636" s="104"/>
      <c r="E2636" s="104"/>
      <c r="F2636" s="104"/>
      <c r="G2636" s="104"/>
      <c r="H2636" s="104"/>
      <c r="I2636" s="104"/>
      <c r="J2636" s="104"/>
      <c r="K2636" s="104"/>
      <c r="L2636" s="104"/>
      <c r="M2636" s="104"/>
      <c r="N2636" s="104"/>
      <c r="O2636" s="104"/>
      <c r="P2636" s="104"/>
      <c r="Q2636" s="104"/>
      <c r="R2636" s="104"/>
      <c r="S2636" s="104"/>
      <c r="T2636" s="104"/>
      <c r="U2636" s="104"/>
      <c r="V2636" s="104"/>
      <c r="W2636" s="104"/>
      <c r="X2636" s="104"/>
      <c r="Y2636" s="104"/>
      <c r="Z2636" s="104"/>
      <c r="AA2636" s="104"/>
    </row>
    <row r="2637" spans="1:27" ht="24" x14ac:dyDescent="0.65">
      <c r="A2637" s="104"/>
      <c r="B2637" s="104"/>
      <c r="C2637" s="104"/>
      <c r="D2637" s="104"/>
      <c r="E2637" s="104"/>
      <c r="F2637" s="104"/>
      <c r="G2637" s="104"/>
      <c r="H2637" s="104"/>
      <c r="I2637" s="104"/>
      <c r="J2637" s="104"/>
      <c r="K2637" s="104"/>
      <c r="L2637" s="104"/>
      <c r="M2637" s="104"/>
      <c r="N2637" s="104"/>
      <c r="O2637" s="104"/>
      <c r="P2637" s="104"/>
      <c r="Q2637" s="104"/>
      <c r="R2637" s="104"/>
      <c r="S2637" s="104"/>
      <c r="T2637" s="104"/>
      <c r="U2637" s="104"/>
      <c r="V2637" s="104"/>
      <c r="W2637" s="104"/>
      <c r="X2637" s="104"/>
      <c r="Y2637" s="104"/>
      <c r="Z2637" s="104"/>
      <c r="AA2637" s="104"/>
    </row>
    <row r="2638" spans="1:27" ht="16.2" x14ac:dyDescent="0.45">
      <c r="A2638" s="4"/>
      <c r="B2638" s="4"/>
      <c r="C2638" s="105"/>
      <c r="D2638" s="4"/>
      <c r="E2638" s="4"/>
      <c r="F2638" s="4"/>
      <c r="G2638" s="4"/>
      <c r="H2638" s="4"/>
      <c r="I2638" s="106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</row>
    <row r="2639" spans="1:27" ht="16.2" x14ac:dyDescent="0.45">
      <c r="A2639" s="4"/>
      <c r="B2639" s="4"/>
      <c r="C2639" s="105"/>
      <c r="D2639" s="4"/>
      <c r="E2639" s="4"/>
      <c r="F2639" s="4"/>
      <c r="G2639" s="4"/>
      <c r="H2639" s="4"/>
      <c r="I2639" s="106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</row>
    <row r="2640" spans="1:27" ht="16.2" x14ac:dyDescent="0.45">
      <c r="A2640" s="4"/>
      <c r="B2640" s="4"/>
      <c r="C2640" s="105"/>
      <c r="D2640" s="4"/>
      <c r="E2640" s="4"/>
      <c r="F2640" s="4"/>
      <c r="G2640" s="4"/>
      <c r="H2640" s="4"/>
      <c r="I2640" s="106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</row>
    <row r="2641" spans="1:27" ht="16.2" x14ac:dyDescent="0.45">
      <c r="A2641" s="4"/>
      <c r="B2641" s="4"/>
      <c r="C2641" s="105"/>
      <c r="D2641" s="4"/>
      <c r="E2641" s="4"/>
      <c r="F2641" s="4"/>
      <c r="G2641" s="4"/>
      <c r="H2641" s="4"/>
      <c r="I2641" s="106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</row>
    <row r="2642" spans="1:27" ht="16.2" x14ac:dyDescent="0.45">
      <c r="A2642" s="4"/>
      <c r="B2642" s="4"/>
      <c r="C2642" s="105"/>
      <c r="D2642" s="4"/>
      <c r="E2642" s="4"/>
      <c r="F2642" s="4"/>
      <c r="G2642" s="4"/>
      <c r="H2642" s="4"/>
      <c r="I2642" s="106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</row>
    <row r="2643" spans="1:27" ht="16.2" x14ac:dyDescent="0.45">
      <c r="A2643" s="4"/>
      <c r="B2643" s="4"/>
      <c r="C2643" s="105"/>
      <c r="D2643" s="4"/>
      <c r="E2643" s="4"/>
      <c r="F2643" s="4"/>
      <c r="G2643" s="4"/>
      <c r="H2643" s="4"/>
      <c r="I2643" s="106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 t="s">
        <v>51</v>
      </c>
    </row>
    <row r="2644" spans="1:27" ht="18" x14ac:dyDescent="0.5">
      <c r="A2644" s="4"/>
      <c r="B2644" s="4"/>
      <c r="C2644" s="105"/>
      <c r="D2644" s="4"/>
      <c r="E2644" s="4"/>
      <c r="F2644" s="4"/>
      <c r="G2644" s="4"/>
      <c r="H2644" s="4"/>
      <c r="I2644" s="106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5" t="s">
        <v>0</v>
      </c>
    </row>
    <row r="2645" spans="1:27" ht="24" x14ac:dyDescent="0.65">
      <c r="A2645" s="6" t="s">
        <v>1</v>
      </c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</row>
    <row r="2646" spans="1:27" ht="24" x14ac:dyDescent="0.65">
      <c r="A2646" s="6" t="s">
        <v>2</v>
      </c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</row>
    <row r="2647" spans="1:27" ht="24" x14ac:dyDescent="0.65">
      <c r="A2647" s="7"/>
      <c r="B2647" s="8" t="s">
        <v>3</v>
      </c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9" t="s">
        <v>243</v>
      </c>
      <c r="N2647" s="9"/>
      <c r="O2647" s="9"/>
      <c r="P2647" s="9"/>
      <c r="Q2647" s="10" t="s">
        <v>244</v>
      </c>
      <c r="R2647" s="10"/>
      <c r="S2647" s="10" t="s">
        <v>59</v>
      </c>
      <c r="T2647" s="10"/>
      <c r="U2647" s="11" t="s">
        <v>7</v>
      </c>
      <c r="V2647" s="11"/>
      <c r="W2647" s="11"/>
      <c r="X2647" s="11"/>
      <c r="Y2647" s="11"/>
      <c r="Z2647" s="11"/>
      <c r="AA2647" s="11"/>
    </row>
    <row r="2648" spans="1:27" ht="18" x14ac:dyDescent="0.5">
      <c r="A2648" s="12" t="s">
        <v>8</v>
      </c>
      <c r="B2648" s="13" t="s">
        <v>9</v>
      </c>
      <c r="C2648" s="14" t="s">
        <v>10</v>
      </c>
      <c r="D2648" s="15" t="s">
        <v>11</v>
      </c>
      <c r="E2648" s="15"/>
      <c r="F2648" s="15"/>
      <c r="G2648" s="15"/>
      <c r="H2648" s="15"/>
      <c r="I2648" s="15"/>
      <c r="J2648" s="15"/>
      <c r="K2648" s="16" t="s">
        <v>12</v>
      </c>
      <c r="L2648" s="17"/>
      <c r="M2648" s="17"/>
      <c r="N2648" s="17"/>
      <c r="O2648" s="17"/>
      <c r="P2648" s="17"/>
      <c r="Q2648" s="17"/>
      <c r="R2648" s="17"/>
      <c r="S2648" s="17"/>
      <c r="T2648" s="17"/>
      <c r="U2648" s="18"/>
      <c r="V2648" s="19" t="s">
        <v>13</v>
      </c>
      <c r="W2648" s="19" t="s">
        <v>14</v>
      </c>
      <c r="X2648" s="19" t="s">
        <v>15</v>
      </c>
      <c r="Y2648" s="19" t="s">
        <v>16</v>
      </c>
      <c r="Z2648" s="19" t="s">
        <v>17</v>
      </c>
      <c r="AA2648" s="20" t="s">
        <v>18</v>
      </c>
    </row>
    <row r="2649" spans="1:27" ht="16.2" x14ac:dyDescent="0.45">
      <c r="A2649" s="12"/>
      <c r="B2649" s="13"/>
      <c r="C2649" s="14"/>
      <c r="D2649" s="21" t="s">
        <v>19</v>
      </c>
      <c r="E2649" s="22"/>
      <c r="F2649" s="23"/>
      <c r="G2649" s="24" t="s">
        <v>20</v>
      </c>
      <c r="H2649" s="25" t="s">
        <v>21</v>
      </c>
      <c r="I2649" s="26" t="s">
        <v>22</v>
      </c>
      <c r="J2649" s="25" t="s">
        <v>23</v>
      </c>
      <c r="K2649" s="27" t="s">
        <v>8</v>
      </c>
      <c r="L2649" s="28" t="s">
        <v>24</v>
      </c>
      <c r="M2649" s="28" t="s">
        <v>25</v>
      </c>
      <c r="N2649" s="29" t="s">
        <v>20</v>
      </c>
      <c r="O2649" s="28" t="s">
        <v>26</v>
      </c>
      <c r="P2649" s="29" t="s">
        <v>27</v>
      </c>
      <c r="Q2649" s="30" t="s">
        <v>28</v>
      </c>
      <c r="R2649" s="28" t="s">
        <v>29</v>
      </c>
      <c r="S2649" s="31" t="s">
        <v>30</v>
      </c>
      <c r="T2649" s="32"/>
      <c r="U2649" s="28" t="s">
        <v>31</v>
      </c>
      <c r="V2649" s="33"/>
      <c r="W2649" s="33"/>
      <c r="X2649" s="33"/>
      <c r="Y2649" s="33"/>
      <c r="Z2649" s="33"/>
      <c r="AA2649" s="34"/>
    </row>
    <row r="2650" spans="1:27" x14ac:dyDescent="0.3">
      <c r="A2650" s="12"/>
      <c r="B2650" s="13"/>
      <c r="C2650" s="14"/>
      <c r="D2650" s="35"/>
      <c r="E2650" s="36"/>
      <c r="F2650" s="37"/>
      <c r="G2650" s="24"/>
      <c r="H2650" s="38"/>
      <c r="I2650" s="39"/>
      <c r="J2650" s="38"/>
      <c r="K2650" s="40"/>
      <c r="L2650" s="41"/>
      <c r="M2650" s="41"/>
      <c r="N2650" s="42"/>
      <c r="O2650" s="41"/>
      <c r="P2650" s="42"/>
      <c r="Q2650" s="43"/>
      <c r="R2650" s="41"/>
      <c r="S2650" s="30" t="s">
        <v>32</v>
      </c>
      <c r="T2650" s="30" t="s">
        <v>33</v>
      </c>
      <c r="U2650" s="41"/>
      <c r="V2650" s="33"/>
      <c r="W2650" s="33"/>
      <c r="X2650" s="33"/>
      <c r="Y2650" s="33"/>
      <c r="Z2650" s="33"/>
      <c r="AA2650" s="34"/>
    </row>
    <row r="2651" spans="1:27" x14ac:dyDescent="0.3">
      <c r="A2651" s="12"/>
      <c r="B2651" s="13"/>
      <c r="C2651" s="14"/>
      <c r="D2651" s="44" t="s">
        <v>34</v>
      </c>
      <c r="E2651" s="44" t="s">
        <v>35</v>
      </c>
      <c r="F2651" s="44" t="s">
        <v>36</v>
      </c>
      <c r="G2651" s="24"/>
      <c r="H2651" s="38"/>
      <c r="I2651" s="39"/>
      <c r="J2651" s="38"/>
      <c r="K2651" s="40"/>
      <c r="L2651" s="41"/>
      <c r="M2651" s="41"/>
      <c r="N2651" s="42"/>
      <c r="O2651" s="41"/>
      <c r="P2651" s="42"/>
      <c r="Q2651" s="43"/>
      <c r="R2651" s="41"/>
      <c r="S2651" s="43"/>
      <c r="T2651" s="43"/>
      <c r="U2651" s="41"/>
      <c r="V2651" s="33"/>
      <c r="W2651" s="33"/>
      <c r="X2651" s="33"/>
      <c r="Y2651" s="33"/>
      <c r="Z2651" s="33"/>
      <c r="AA2651" s="34"/>
    </row>
    <row r="2652" spans="1:27" x14ac:dyDescent="0.3">
      <c r="A2652" s="12"/>
      <c r="B2652" s="13"/>
      <c r="C2652" s="14"/>
      <c r="D2652" s="45"/>
      <c r="E2652" s="45"/>
      <c r="F2652" s="45"/>
      <c r="G2652" s="24"/>
      <c r="H2652" s="38"/>
      <c r="I2652" s="39"/>
      <c r="J2652" s="38"/>
      <c r="K2652" s="40"/>
      <c r="L2652" s="41"/>
      <c r="M2652" s="41"/>
      <c r="N2652" s="42"/>
      <c r="O2652" s="41"/>
      <c r="P2652" s="42"/>
      <c r="Q2652" s="43"/>
      <c r="R2652" s="41"/>
      <c r="S2652" s="43"/>
      <c r="T2652" s="43"/>
      <c r="U2652" s="41"/>
      <c r="V2652" s="33"/>
      <c r="W2652" s="33"/>
      <c r="X2652" s="33"/>
      <c r="Y2652" s="33"/>
      <c r="Z2652" s="33"/>
      <c r="AA2652" s="34"/>
    </row>
    <row r="2653" spans="1:27" x14ac:dyDescent="0.3">
      <c r="A2653" s="12"/>
      <c r="B2653" s="13"/>
      <c r="C2653" s="14"/>
      <c r="D2653" s="46"/>
      <c r="E2653" s="46"/>
      <c r="F2653" s="46"/>
      <c r="G2653" s="47"/>
      <c r="H2653" s="48"/>
      <c r="I2653" s="49"/>
      <c r="J2653" s="48"/>
      <c r="K2653" s="50"/>
      <c r="L2653" s="51"/>
      <c r="M2653" s="51"/>
      <c r="N2653" s="52"/>
      <c r="O2653" s="51"/>
      <c r="P2653" s="52"/>
      <c r="Q2653" s="53"/>
      <c r="R2653" s="51"/>
      <c r="S2653" s="53"/>
      <c r="T2653" s="53"/>
      <c r="U2653" s="51"/>
      <c r="V2653" s="54"/>
      <c r="W2653" s="54"/>
      <c r="X2653" s="54"/>
      <c r="Y2653" s="54"/>
      <c r="Z2653" s="54"/>
      <c r="AA2653" s="55"/>
    </row>
    <row r="2654" spans="1:27" ht="16.2" x14ac:dyDescent="0.45">
      <c r="A2654" s="56">
        <v>1</v>
      </c>
      <c r="B2654" s="57" t="s">
        <v>37</v>
      </c>
      <c r="C2654" s="57">
        <v>953</v>
      </c>
      <c r="D2654" s="58">
        <v>4</v>
      </c>
      <c r="E2654" s="58">
        <v>3</v>
      </c>
      <c r="F2654" s="59">
        <v>6</v>
      </c>
      <c r="G2654" s="58">
        <v>1</v>
      </c>
      <c r="H2654" s="60">
        <f t="shared" ref="H2654" si="196">(D2654*400)+(E2654*100)+(F2654)</f>
        <v>1906</v>
      </c>
      <c r="I2654" s="61">
        <v>85</v>
      </c>
      <c r="J2654" s="62">
        <f t="shared" ref="J2654" si="197">(H2654*I2654)</f>
        <v>162010</v>
      </c>
      <c r="K2654" s="57"/>
      <c r="L2654" s="63"/>
      <c r="M2654" s="63"/>
      <c r="N2654" s="63"/>
      <c r="O2654" s="64"/>
      <c r="P2654" s="65"/>
      <c r="Q2654" s="66"/>
      <c r="R2654" s="66"/>
      <c r="S2654" s="67"/>
      <c r="T2654" s="67"/>
      <c r="U2654" s="68"/>
      <c r="V2654" s="69"/>
      <c r="W2654" s="70"/>
      <c r="X2654" s="63"/>
      <c r="Y2654" s="62">
        <f>(J2654)</f>
        <v>162010</v>
      </c>
      <c r="Z2654" s="60">
        <v>0.01</v>
      </c>
      <c r="AA2654" s="71">
        <f>Y2654*Z2654/100</f>
        <v>16.201000000000001</v>
      </c>
    </row>
    <row r="2655" spans="1:27" ht="16.2" x14ac:dyDescent="0.45">
      <c r="A2655" s="57"/>
      <c r="B2655" s="57"/>
      <c r="C2655" s="57"/>
      <c r="D2655" s="58"/>
      <c r="E2655" s="58"/>
      <c r="F2655" s="59"/>
      <c r="G2655" s="58"/>
      <c r="H2655" s="72"/>
      <c r="I2655" s="61"/>
      <c r="J2655" s="62"/>
      <c r="K2655" s="57"/>
      <c r="L2655" s="63"/>
      <c r="M2655" s="63"/>
      <c r="N2655" s="63"/>
      <c r="O2655" s="64"/>
      <c r="P2655" s="73"/>
      <c r="Q2655" s="66"/>
      <c r="R2655" s="66"/>
      <c r="S2655" s="67"/>
      <c r="T2655" s="67"/>
      <c r="U2655" s="68"/>
      <c r="V2655" s="74"/>
      <c r="W2655" s="75"/>
      <c r="X2655" s="63"/>
      <c r="Y2655" s="62"/>
      <c r="Z2655" s="60"/>
      <c r="AA2655" s="71"/>
    </row>
    <row r="2656" spans="1:27" ht="16.2" x14ac:dyDescent="0.45">
      <c r="A2656" s="76"/>
      <c r="B2656" s="76"/>
      <c r="C2656" s="77"/>
      <c r="D2656" s="77"/>
      <c r="E2656" s="77"/>
      <c r="F2656" s="77"/>
      <c r="G2656" s="77"/>
      <c r="H2656" s="78"/>
      <c r="I2656" s="79"/>
      <c r="J2656" s="80"/>
      <c r="K2656" s="81"/>
      <c r="L2656" s="82"/>
      <c r="M2656" s="82"/>
      <c r="N2656" s="82"/>
      <c r="O2656" s="83"/>
      <c r="P2656" s="84"/>
      <c r="Q2656" s="85"/>
      <c r="R2656" s="85"/>
      <c r="S2656" s="84"/>
      <c r="T2656" s="84"/>
      <c r="U2656" s="86"/>
      <c r="V2656" s="87"/>
      <c r="W2656" s="87"/>
      <c r="X2656" s="88"/>
      <c r="Y2656" s="89"/>
      <c r="Z2656" s="83"/>
      <c r="AA2656" s="90">
        <f>SUM(AA2654:AA2655)</f>
        <v>16.201000000000001</v>
      </c>
    </row>
    <row r="2657" spans="1:27" ht="16.2" x14ac:dyDescent="0.45">
      <c r="A2657" s="1"/>
      <c r="B2657" s="1"/>
      <c r="C2657" s="2"/>
      <c r="D2657" s="1"/>
      <c r="E2657" s="1"/>
      <c r="F2657" s="1"/>
      <c r="G2657" s="1"/>
      <c r="H2657" s="1"/>
      <c r="I2657" s="3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</row>
    <row r="2658" spans="1:27" ht="16.2" x14ac:dyDescent="0.45">
      <c r="A2658" s="91"/>
      <c r="B2658" s="92" t="s">
        <v>38</v>
      </c>
      <c r="C2658" s="93" t="s">
        <v>39</v>
      </c>
      <c r="D2658" s="93"/>
      <c r="E2658" s="94"/>
      <c r="F2658" s="95"/>
      <c r="G2658" s="95"/>
      <c r="H2658" s="92"/>
      <c r="I2658" s="92"/>
      <c r="J2658" s="92" t="s">
        <v>40</v>
      </c>
      <c r="K2658" s="92"/>
      <c r="L2658" s="92"/>
      <c r="M2658" s="92"/>
      <c r="N2658" s="92"/>
      <c r="O2658" s="96"/>
      <c r="P2658" s="96"/>
      <c r="Q2658" s="96"/>
      <c r="R2658" s="96"/>
      <c r="S2658" s="1"/>
      <c r="T2658" s="1"/>
      <c r="U2658" s="1"/>
      <c r="V2658" s="97" t="s">
        <v>41</v>
      </c>
      <c r="W2658" s="97"/>
      <c r="X2658" s="98"/>
      <c r="Y2658" s="99">
        <f>AA2656</f>
        <v>16.201000000000001</v>
      </c>
      <c r="Z2658" s="97" t="s">
        <v>42</v>
      </c>
      <c r="AA2658" s="1"/>
    </row>
    <row r="2659" spans="1:27" ht="16.2" x14ac:dyDescent="0.45">
      <c r="A2659" s="91"/>
      <c r="B2659" s="92"/>
      <c r="C2659" s="93"/>
      <c r="D2659" s="93"/>
      <c r="E2659" s="94"/>
      <c r="F2659" s="95"/>
      <c r="G2659" s="95"/>
      <c r="H2659" s="92"/>
      <c r="I2659" s="92"/>
      <c r="J2659" s="92" t="s">
        <v>43</v>
      </c>
      <c r="K2659" s="92"/>
      <c r="L2659" s="92"/>
      <c r="M2659" s="92"/>
      <c r="N2659" s="92"/>
      <c r="O2659" s="96"/>
      <c r="P2659" s="96"/>
      <c r="Q2659" s="96"/>
      <c r="R2659" s="96"/>
      <c r="S2659" s="1"/>
      <c r="T2659" s="1"/>
      <c r="U2659" s="1"/>
      <c r="V2659" s="100" t="s">
        <v>44</v>
      </c>
      <c r="W2659" s="100"/>
      <c r="X2659" s="100"/>
      <c r="Y2659" s="101">
        <f>Y2658*90%</f>
        <v>14.580900000000002</v>
      </c>
      <c r="Z2659" s="97" t="s">
        <v>42</v>
      </c>
      <c r="AA2659" s="1"/>
    </row>
    <row r="2660" spans="1:27" ht="16.2" x14ac:dyDescent="0.45">
      <c r="A2660" s="91"/>
      <c r="B2660" s="92"/>
      <c r="C2660" s="93"/>
      <c r="D2660" s="93"/>
      <c r="E2660" s="94"/>
      <c r="F2660" s="95"/>
      <c r="G2660" s="95"/>
      <c r="H2660" s="92"/>
      <c r="I2660" s="92"/>
      <c r="J2660" s="92" t="s">
        <v>45</v>
      </c>
      <c r="K2660" s="92"/>
      <c r="L2660" s="92"/>
      <c r="M2660" s="92"/>
      <c r="N2660" s="92"/>
      <c r="O2660" s="96"/>
      <c r="P2660" s="96"/>
      <c r="Q2660" s="96"/>
      <c r="R2660" s="92"/>
      <c r="S2660" s="1"/>
      <c r="T2660" s="1"/>
      <c r="U2660" s="1"/>
      <c r="V2660" s="91" t="s">
        <v>46</v>
      </c>
      <c r="W2660" s="91"/>
      <c r="X2660" s="91"/>
      <c r="Y2660" s="101">
        <f>Y2658-Y2659</f>
        <v>1.620099999999999</v>
      </c>
      <c r="Z2660" s="97" t="s">
        <v>42</v>
      </c>
      <c r="AA2660" s="91"/>
    </row>
    <row r="2661" spans="1:27" ht="16.2" x14ac:dyDescent="0.45">
      <c r="A2661" s="91"/>
      <c r="B2661" s="92"/>
      <c r="C2661" s="93"/>
      <c r="D2661" s="93"/>
      <c r="E2661" s="94"/>
      <c r="F2661" s="95"/>
      <c r="G2661" s="95"/>
      <c r="H2661" s="92"/>
      <c r="I2661" s="94"/>
      <c r="J2661" s="92" t="s">
        <v>47</v>
      </c>
      <c r="K2661" s="94"/>
      <c r="L2661" s="94"/>
      <c r="M2661" s="94"/>
      <c r="N2661" s="94"/>
      <c r="O2661" s="96"/>
      <c r="P2661" s="96"/>
      <c r="Q2661" s="96"/>
      <c r="R2661" s="92"/>
      <c r="S2661" s="1"/>
      <c r="T2661" s="1"/>
      <c r="U2661" s="1"/>
      <c r="V2661" s="1"/>
      <c r="W2661" s="1"/>
      <c r="X2661" s="91"/>
      <c r="Y2661" s="91"/>
      <c r="Z2661" s="91"/>
      <c r="AA2661" s="91"/>
    </row>
    <row r="2662" spans="1:27" ht="16.2" x14ac:dyDescent="0.45">
      <c r="A2662" s="98"/>
      <c r="B2662" s="94"/>
      <c r="C2662" s="102"/>
      <c r="D2662" s="94"/>
      <c r="E2662" s="94"/>
      <c r="F2662" s="95"/>
      <c r="G2662" s="95"/>
      <c r="H2662" s="103"/>
      <c r="I2662" s="94"/>
      <c r="J2662" s="103" t="s">
        <v>48</v>
      </c>
      <c r="K2662" s="94"/>
      <c r="L2662" s="94"/>
      <c r="M2662" s="94"/>
      <c r="N2662" s="94"/>
      <c r="O2662" s="95"/>
      <c r="P2662" s="95"/>
      <c r="Q2662" s="95"/>
      <c r="R2662" s="95"/>
      <c r="S2662" s="4"/>
      <c r="T2662" s="4"/>
      <c r="U2662" s="4"/>
      <c r="V2662" s="4"/>
      <c r="W2662" s="4"/>
      <c r="X2662" s="4"/>
      <c r="Y2662" s="4"/>
      <c r="Z2662" s="4"/>
      <c r="AA2662" s="4"/>
    </row>
    <row r="2663" spans="1:27" ht="24" x14ac:dyDescent="0.65">
      <c r="A2663" s="104"/>
      <c r="B2663" s="104"/>
      <c r="C2663" s="104"/>
      <c r="D2663" s="104"/>
      <c r="E2663" s="104"/>
      <c r="F2663" s="104"/>
      <c r="G2663" s="104"/>
      <c r="H2663" s="104"/>
      <c r="I2663" s="104"/>
      <c r="J2663" s="104"/>
      <c r="K2663" s="104"/>
      <c r="L2663" s="104"/>
      <c r="M2663" s="104"/>
      <c r="N2663" s="104"/>
      <c r="O2663" s="104"/>
      <c r="P2663" s="104"/>
      <c r="Q2663" s="104"/>
      <c r="R2663" s="104"/>
      <c r="S2663" s="104"/>
      <c r="T2663" s="104"/>
      <c r="U2663" s="104"/>
      <c r="V2663" s="104"/>
      <c r="W2663" s="104"/>
      <c r="X2663" s="104"/>
      <c r="Y2663" s="104"/>
      <c r="Z2663" s="104"/>
      <c r="AA2663" s="104"/>
    </row>
    <row r="2664" spans="1:27" ht="24" x14ac:dyDescent="0.65">
      <c r="A2664" s="104"/>
      <c r="B2664" s="104"/>
      <c r="C2664" s="104"/>
      <c r="D2664" s="104"/>
      <c r="E2664" s="104"/>
      <c r="F2664" s="104"/>
      <c r="G2664" s="104"/>
      <c r="H2664" s="104"/>
      <c r="I2664" s="104"/>
      <c r="J2664" s="104"/>
      <c r="K2664" s="104"/>
      <c r="L2664" s="104"/>
      <c r="M2664" s="104"/>
      <c r="N2664" s="104"/>
      <c r="O2664" s="104"/>
      <c r="P2664" s="104"/>
      <c r="Q2664" s="104"/>
      <c r="R2664" s="104"/>
      <c r="S2664" s="104"/>
      <c r="T2664" s="104"/>
      <c r="U2664" s="104"/>
      <c r="V2664" s="104"/>
      <c r="W2664" s="104"/>
      <c r="X2664" s="104"/>
      <c r="Y2664" s="104"/>
      <c r="Z2664" s="104"/>
      <c r="AA2664" s="104"/>
    </row>
    <row r="2665" spans="1:27" ht="16.2" x14ac:dyDescent="0.45">
      <c r="A2665" s="4"/>
      <c r="B2665" s="4"/>
      <c r="C2665" s="105"/>
      <c r="D2665" s="4"/>
      <c r="E2665" s="4"/>
      <c r="F2665" s="4"/>
      <c r="G2665" s="4"/>
      <c r="H2665" s="4"/>
      <c r="I2665" s="106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</row>
    <row r="2666" spans="1:27" ht="16.2" x14ac:dyDescent="0.45">
      <c r="A2666" s="4"/>
      <c r="B2666" s="4"/>
      <c r="C2666" s="105"/>
      <c r="D2666" s="4"/>
      <c r="E2666" s="4"/>
      <c r="F2666" s="4"/>
      <c r="G2666" s="4"/>
      <c r="H2666" s="4"/>
      <c r="I2666" s="106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</row>
    <row r="2667" spans="1:27" ht="16.2" x14ac:dyDescent="0.45">
      <c r="A2667" s="4"/>
      <c r="B2667" s="4"/>
      <c r="C2667" s="105"/>
      <c r="D2667" s="4"/>
      <c r="E2667" s="4"/>
      <c r="F2667" s="4"/>
      <c r="G2667" s="4"/>
      <c r="H2667" s="4"/>
      <c r="I2667" s="106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</row>
    <row r="2668" spans="1:27" ht="16.2" x14ac:dyDescent="0.45">
      <c r="A2668" s="4"/>
      <c r="B2668" s="4"/>
      <c r="C2668" s="105"/>
      <c r="D2668" s="4"/>
      <c r="E2668" s="4"/>
      <c r="F2668" s="4"/>
      <c r="G2668" s="4"/>
      <c r="H2668" s="4"/>
      <c r="I2668" s="106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</row>
    <row r="2669" spans="1:27" ht="16.2" x14ac:dyDescent="0.45">
      <c r="A2669" s="4"/>
      <c r="B2669" s="4"/>
      <c r="C2669" s="105"/>
      <c r="D2669" s="4"/>
      <c r="E2669" s="4"/>
      <c r="F2669" s="4"/>
      <c r="G2669" s="4"/>
      <c r="H2669" s="4"/>
      <c r="I2669" s="106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</row>
    <row r="2670" spans="1:27" ht="16.2" x14ac:dyDescent="0.45">
      <c r="A2670" s="4"/>
      <c r="B2670" s="4"/>
      <c r="C2670" s="105"/>
      <c r="D2670" s="4"/>
      <c r="E2670" s="4"/>
      <c r="F2670" s="4"/>
      <c r="G2670" s="4"/>
      <c r="H2670" s="4"/>
      <c r="I2670" s="106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 t="s">
        <v>51</v>
      </c>
    </row>
    <row r="2671" spans="1:27" ht="18" x14ac:dyDescent="0.5">
      <c r="A2671" s="4"/>
      <c r="B2671" s="4"/>
      <c r="C2671" s="105"/>
      <c r="D2671" s="4"/>
      <c r="E2671" s="4"/>
      <c r="F2671" s="4"/>
      <c r="G2671" s="4"/>
      <c r="H2671" s="4"/>
      <c r="I2671" s="106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5" t="s">
        <v>0</v>
      </c>
    </row>
    <row r="2672" spans="1:27" ht="24" x14ac:dyDescent="0.65">
      <c r="A2672" s="6" t="s">
        <v>1</v>
      </c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</row>
    <row r="2673" spans="1:27" ht="24" x14ac:dyDescent="0.65">
      <c r="A2673" s="6" t="s">
        <v>2</v>
      </c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</row>
    <row r="2674" spans="1:27" ht="24" x14ac:dyDescent="0.65">
      <c r="A2674" s="7"/>
      <c r="B2674" s="8" t="s">
        <v>3</v>
      </c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9" t="s">
        <v>245</v>
      </c>
      <c r="N2674" s="9"/>
      <c r="O2674" s="9"/>
      <c r="P2674" s="9"/>
      <c r="Q2674" s="10" t="s">
        <v>246</v>
      </c>
      <c r="R2674" s="10"/>
      <c r="S2674" s="10" t="s">
        <v>100</v>
      </c>
      <c r="T2674" s="10"/>
      <c r="U2674" s="11" t="s">
        <v>233</v>
      </c>
      <c r="V2674" s="11"/>
      <c r="W2674" s="11"/>
      <c r="X2674" s="11"/>
      <c r="Y2674" s="11"/>
      <c r="Z2674" s="11"/>
      <c r="AA2674" s="11"/>
    </row>
    <row r="2675" spans="1:27" ht="18" x14ac:dyDescent="0.5">
      <c r="A2675" s="12" t="s">
        <v>8</v>
      </c>
      <c r="B2675" s="13" t="s">
        <v>9</v>
      </c>
      <c r="C2675" s="14" t="s">
        <v>10</v>
      </c>
      <c r="D2675" s="15" t="s">
        <v>11</v>
      </c>
      <c r="E2675" s="15"/>
      <c r="F2675" s="15"/>
      <c r="G2675" s="15"/>
      <c r="H2675" s="15"/>
      <c r="I2675" s="15"/>
      <c r="J2675" s="15"/>
      <c r="K2675" s="16" t="s">
        <v>12</v>
      </c>
      <c r="L2675" s="17"/>
      <c r="M2675" s="17"/>
      <c r="N2675" s="17"/>
      <c r="O2675" s="17"/>
      <c r="P2675" s="17"/>
      <c r="Q2675" s="17"/>
      <c r="R2675" s="17"/>
      <c r="S2675" s="17"/>
      <c r="T2675" s="17"/>
      <c r="U2675" s="18"/>
      <c r="V2675" s="19" t="s">
        <v>13</v>
      </c>
      <c r="W2675" s="19" t="s">
        <v>14</v>
      </c>
      <c r="X2675" s="19" t="s">
        <v>15</v>
      </c>
      <c r="Y2675" s="19" t="s">
        <v>16</v>
      </c>
      <c r="Z2675" s="19" t="s">
        <v>17</v>
      </c>
      <c r="AA2675" s="20" t="s">
        <v>18</v>
      </c>
    </row>
    <row r="2676" spans="1:27" ht="16.2" x14ac:dyDescent="0.45">
      <c r="A2676" s="12"/>
      <c r="B2676" s="13"/>
      <c r="C2676" s="14"/>
      <c r="D2676" s="21" t="s">
        <v>19</v>
      </c>
      <c r="E2676" s="22"/>
      <c r="F2676" s="23"/>
      <c r="G2676" s="24" t="s">
        <v>20</v>
      </c>
      <c r="H2676" s="25" t="s">
        <v>21</v>
      </c>
      <c r="I2676" s="26" t="s">
        <v>22</v>
      </c>
      <c r="J2676" s="25" t="s">
        <v>23</v>
      </c>
      <c r="K2676" s="27" t="s">
        <v>8</v>
      </c>
      <c r="L2676" s="28" t="s">
        <v>24</v>
      </c>
      <c r="M2676" s="28" t="s">
        <v>25</v>
      </c>
      <c r="N2676" s="29" t="s">
        <v>20</v>
      </c>
      <c r="O2676" s="28" t="s">
        <v>26</v>
      </c>
      <c r="P2676" s="29" t="s">
        <v>27</v>
      </c>
      <c r="Q2676" s="30" t="s">
        <v>28</v>
      </c>
      <c r="R2676" s="28" t="s">
        <v>29</v>
      </c>
      <c r="S2676" s="31" t="s">
        <v>30</v>
      </c>
      <c r="T2676" s="32"/>
      <c r="U2676" s="28" t="s">
        <v>31</v>
      </c>
      <c r="V2676" s="33"/>
      <c r="W2676" s="33"/>
      <c r="X2676" s="33"/>
      <c r="Y2676" s="33"/>
      <c r="Z2676" s="33"/>
      <c r="AA2676" s="34"/>
    </row>
    <row r="2677" spans="1:27" x14ac:dyDescent="0.3">
      <c r="A2677" s="12"/>
      <c r="B2677" s="13"/>
      <c r="C2677" s="14"/>
      <c r="D2677" s="35"/>
      <c r="E2677" s="36"/>
      <c r="F2677" s="37"/>
      <c r="G2677" s="24"/>
      <c r="H2677" s="38"/>
      <c r="I2677" s="39"/>
      <c r="J2677" s="38"/>
      <c r="K2677" s="40"/>
      <c r="L2677" s="41"/>
      <c r="M2677" s="41"/>
      <c r="N2677" s="42"/>
      <c r="O2677" s="41"/>
      <c r="P2677" s="42"/>
      <c r="Q2677" s="43"/>
      <c r="R2677" s="41"/>
      <c r="S2677" s="30" t="s">
        <v>32</v>
      </c>
      <c r="T2677" s="30" t="s">
        <v>33</v>
      </c>
      <c r="U2677" s="41"/>
      <c r="V2677" s="33"/>
      <c r="W2677" s="33"/>
      <c r="X2677" s="33"/>
      <c r="Y2677" s="33"/>
      <c r="Z2677" s="33"/>
      <c r="AA2677" s="34"/>
    </row>
    <row r="2678" spans="1:27" x14ac:dyDescent="0.3">
      <c r="A2678" s="12"/>
      <c r="B2678" s="13"/>
      <c r="C2678" s="14"/>
      <c r="D2678" s="44" t="s">
        <v>34</v>
      </c>
      <c r="E2678" s="44" t="s">
        <v>35</v>
      </c>
      <c r="F2678" s="44" t="s">
        <v>36</v>
      </c>
      <c r="G2678" s="24"/>
      <c r="H2678" s="38"/>
      <c r="I2678" s="39"/>
      <c r="J2678" s="38"/>
      <c r="K2678" s="40"/>
      <c r="L2678" s="41"/>
      <c r="M2678" s="41"/>
      <c r="N2678" s="42"/>
      <c r="O2678" s="41"/>
      <c r="P2678" s="42"/>
      <c r="Q2678" s="43"/>
      <c r="R2678" s="41"/>
      <c r="S2678" s="43"/>
      <c r="T2678" s="43"/>
      <c r="U2678" s="41"/>
      <c r="V2678" s="33"/>
      <c r="W2678" s="33"/>
      <c r="X2678" s="33"/>
      <c r="Y2678" s="33"/>
      <c r="Z2678" s="33"/>
      <c r="AA2678" s="34"/>
    </row>
    <row r="2679" spans="1:27" x14ac:dyDescent="0.3">
      <c r="A2679" s="12"/>
      <c r="B2679" s="13"/>
      <c r="C2679" s="14"/>
      <c r="D2679" s="45"/>
      <c r="E2679" s="45"/>
      <c r="F2679" s="45"/>
      <c r="G2679" s="24"/>
      <c r="H2679" s="38"/>
      <c r="I2679" s="39"/>
      <c r="J2679" s="38"/>
      <c r="K2679" s="40"/>
      <c r="L2679" s="41"/>
      <c r="M2679" s="41"/>
      <c r="N2679" s="42"/>
      <c r="O2679" s="41"/>
      <c r="P2679" s="42"/>
      <c r="Q2679" s="43"/>
      <c r="R2679" s="41"/>
      <c r="S2679" s="43"/>
      <c r="T2679" s="43"/>
      <c r="U2679" s="41"/>
      <c r="V2679" s="33"/>
      <c r="W2679" s="33"/>
      <c r="X2679" s="33"/>
      <c r="Y2679" s="33"/>
      <c r="Z2679" s="33"/>
      <c r="AA2679" s="34"/>
    </row>
    <row r="2680" spans="1:27" x14ac:dyDescent="0.3">
      <c r="A2680" s="12"/>
      <c r="B2680" s="13"/>
      <c r="C2680" s="14"/>
      <c r="D2680" s="46"/>
      <c r="E2680" s="46"/>
      <c r="F2680" s="46"/>
      <c r="G2680" s="47"/>
      <c r="H2680" s="48"/>
      <c r="I2680" s="49"/>
      <c r="J2680" s="48"/>
      <c r="K2680" s="50"/>
      <c r="L2680" s="51"/>
      <c r="M2680" s="51"/>
      <c r="N2680" s="52"/>
      <c r="O2680" s="51"/>
      <c r="P2680" s="52"/>
      <c r="Q2680" s="53"/>
      <c r="R2680" s="51"/>
      <c r="S2680" s="53"/>
      <c r="T2680" s="53"/>
      <c r="U2680" s="51"/>
      <c r="V2680" s="54"/>
      <c r="W2680" s="54"/>
      <c r="X2680" s="54"/>
      <c r="Y2680" s="54"/>
      <c r="Z2680" s="54"/>
      <c r="AA2680" s="55"/>
    </row>
    <row r="2681" spans="1:27" ht="16.2" x14ac:dyDescent="0.45">
      <c r="A2681" s="56">
        <v>1</v>
      </c>
      <c r="B2681" s="57" t="s">
        <v>37</v>
      </c>
      <c r="C2681" s="57">
        <v>956</v>
      </c>
      <c r="D2681" s="58">
        <v>0</v>
      </c>
      <c r="E2681" s="58">
        <v>2</v>
      </c>
      <c r="F2681" s="59">
        <v>70</v>
      </c>
      <c r="G2681" s="58">
        <v>1</v>
      </c>
      <c r="H2681" s="60">
        <f t="shared" ref="H2681:H2682" si="198">(D2681*400)+(E2681*100)+(F2681)</f>
        <v>270</v>
      </c>
      <c r="I2681" s="61">
        <v>85</v>
      </c>
      <c r="J2681" s="62">
        <f t="shared" ref="J2681:J2682" si="199">(H2681*I2681)</f>
        <v>22950</v>
      </c>
      <c r="K2681" s="57"/>
      <c r="L2681" s="63"/>
      <c r="M2681" s="63"/>
      <c r="N2681" s="63"/>
      <c r="O2681" s="64"/>
      <c r="P2681" s="65"/>
      <c r="Q2681" s="66"/>
      <c r="R2681" s="66"/>
      <c r="S2681" s="67"/>
      <c r="T2681" s="67"/>
      <c r="U2681" s="68"/>
      <c r="V2681" s="69"/>
      <c r="W2681" s="70"/>
      <c r="X2681" s="63"/>
      <c r="Y2681" s="62">
        <f>(J2681)</f>
        <v>22950</v>
      </c>
      <c r="Z2681" s="60">
        <v>0.01</v>
      </c>
      <c r="AA2681" s="71">
        <f>Y2681*Z2681/100</f>
        <v>2.2949999999999999</v>
      </c>
    </row>
    <row r="2682" spans="1:27" ht="16.2" x14ac:dyDescent="0.45">
      <c r="A2682" s="56">
        <v>2</v>
      </c>
      <c r="B2682" s="57" t="s">
        <v>37</v>
      </c>
      <c r="C2682" s="57">
        <v>958</v>
      </c>
      <c r="D2682" s="58">
        <v>1</v>
      </c>
      <c r="E2682" s="58">
        <v>3</v>
      </c>
      <c r="F2682" s="59">
        <v>26</v>
      </c>
      <c r="G2682" s="58">
        <v>1</v>
      </c>
      <c r="H2682" s="60">
        <f t="shared" si="198"/>
        <v>726</v>
      </c>
      <c r="I2682" s="61">
        <v>85</v>
      </c>
      <c r="J2682" s="62">
        <f t="shared" si="199"/>
        <v>61710</v>
      </c>
      <c r="K2682" s="57"/>
      <c r="L2682" s="63"/>
      <c r="M2682" s="63"/>
      <c r="N2682" s="63"/>
      <c r="O2682" s="64"/>
      <c r="P2682" s="65"/>
      <c r="Q2682" s="66"/>
      <c r="R2682" s="66"/>
      <c r="S2682" s="67"/>
      <c r="T2682" s="67"/>
      <c r="U2682" s="68"/>
      <c r="V2682" s="69"/>
      <c r="W2682" s="70"/>
      <c r="X2682" s="63"/>
      <c r="Y2682" s="62">
        <f>(J2682)</f>
        <v>61710</v>
      </c>
      <c r="Z2682" s="60">
        <v>0.01</v>
      </c>
      <c r="AA2682" s="71">
        <f>Y2682*Z2682/100</f>
        <v>6.1710000000000003</v>
      </c>
    </row>
    <row r="2683" spans="1:27" ht="16.2" x14ac:dyDescent="0.45">
      <c r="A2683" s="76"/>
      <c r="B2683" s="76"/>
      <c r="C2683" s="77"/>
      <c r="D2683" s="77"/>
      <c r="E2683" s="77"/>
      <c r="F2683" s="77"/>
      <c r="G2683" s="77"/>
      <c r="H2683" s="78"/>
      <c r="I2683" s="79"/>
      <c r="J2683" s="80"/>
      <c r="K2683" s="81"/>
      <c r="L2683" s="82"/>
      <c r="M2683" s="82"/>
      <c r="N2683" s="82"/>
      <c r="O2683" s="83"/>
      <c r="P2683" s="84"/>
      <c r="Q2683" s="85"/>
      <c r="R2683" s="85"/>
      <c r="S2683" s="84"/>
      <c r="T2683" s="84"/>
      <c r="U2683" s="86"/>
      <c r="V2683" s="87"/>
      <c r="W2683" s="87"/>
      <c r="X2683" s="88"/>
      <c r="Y2683" s="89"/>
      <c r="Z2683" s="83"/>
      <c r="AA2683" s="90">
        <f>SUM(AA2681:AA2682)</f>
        <v>8.4660000000000011</v>
      </c>
    </row>
    <row r="2684" spans="1:27" ht="16.2" x14ac:dyDescent="0.45">
      <c r="A2684" s="1"/>
      <c r="B2684" s="1"/>
      <c r="C2684" s="2"/>
      <c r="D2684" s="1"/>
      <c r="E2684" s="1"/>
      <c r="F2684" s="1"/>
      <c r="G2684" s="1"/>
      <c r="H2684" s="1"/>
      <c r="I2684" s="3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</row>
    <row r="2685" spans="1:27" ht="16.2" x14ac:dyDescent="0.45">
      <c r="A2685" s="91"/>
      <c r="B2685" s="92" t="s">
        <v>38</v>
      </c>
      <c r="C2685" s="93" t="s">
        <v>39</v>
      </c>
      <c r="D2685" s="93"/>
      <c r="E2685" s="94"/>
      <c r="F2685" s="95"/>
      <c r="G2685" s="95"/>
      <c r="H2685" s="92"/>
      <c r="I2685" s="92"/>
      <c r="J2685" s="92" t="s">
        <v>40</v>
      </c>
      <c r="K2685" s="92"/>
      <c r="L2685" s="92"/>
      <c r="M2685" s="92"/>
      <c r="N2685" s="92"/>
      <c r="O2685" s="96"/>
      <c r="P2685" s="96"/>
      <c r="Q2685" s="96"/>
      <c r="R2685" s="96"/>
      <c r="S2685" s="1"/>
      <c r="T2685" s="1"/>
      <c r="U2685" s="1"/>
      <c r="V2685" s="97" t="s">
        <v>41</v>
      </c>
      <c r="W2685" s="97"/>
      <c r="X2685" s="98"/>
      <c r="Y2685" s="99">
        <f>AA2683</f>
        <v>8.4660000000000011</v>
      </c>
      <c r="Z2685" s="97" t="s">
        <v>42</v>
      </c>
      <c r="AA2685" s="1"/>
    </row>
    <row r="2686" spans="1:27" ht="16.2" x14ac:dyDescent="0.45">
      <c r="A2686" s="91"/>
      <c r="B2686" s="92"/>
      <c r="C2686" s="93"/>
      <c r="D2686" s="93"/>
      <c r="E2686" s="94"/>
      <c r="F2686" s="95"/>
      <c r="G2686" s="95"/>
      <c r="H2686" s="92"/>
      <c r="I2686" s="92"/>
      <c r="J2686" s="92" t="s">
        <v>43</v>
      </c>
      <c r="K2686" s="92"/>
      <c r="L2686" s="92"/>
      <c r="M2686" s="92"/>
      <c r="N2686" s="92"/>
      <c r="O2686" s="96"/>
      <c r="P2686" s="96"/>
      <c r="Q2686" s="96"/>
      <c r="R2686" s="96"/>
      <c r="S2686" s="1"/>
      <c r="T2686" s="1"/>
      <c r="U2686" s="1"/>
      <c r="V2686" s="100" t="s">
        <v>44</v>
      </c>
      <c r="W2686" s="100"/>
      <c r="X2686" s="100"/>
      <c r="Y2686" s="101">
        <f>Y2685*90%</f>
        <v>7.6194000000000015</v>
      </c>
      <c r="Z2686" s="97" t="s">
        <v>42</v>
      </c>
      <c r="AA2686" s="1"/>
    </row>
    <row r="2687" spans="1:27" ht="16.2" x14ac:dyDescent="0.45">
      <c r="A2687" s="91"/>
      <c r="B2687" s="92"/>
      <c r="C2687" s="93"/>
      <c r="D2687" s="93"/>
      <c r="E2687" s="94"/>
      <c r="F2687" s="95"/>
      <c r="G2687" s="95"/>
      <c r="H2687" s="92"/>
      <c r="I2687" s="92"/>
      <c r="J2687" s="92" t="s">
        <v>45</v>
      </c>
      <c r="K2687" s="92"/>
      <c r="L2687" s="92"/>
      <c r="M2687" s="92"/>
      <c r="N2687" s="92"/>
      <c r="O2687" s="96"/>
      <c r="P2687" s="96"/>
      <c r="Q2687" s="96"/>
      <c r="R2687" s="92"/>
      <c r="S2687" s="1"/>
      <c r="T2687" s="1"/>
      <c r="U2687" s="1"/>
      <c r="V2687" s="91" t="s">
        <v>46</v>
      </c>
      <c r="W2687" s="91"/>
      <c r="X2687" s="91"/>
      <c r="Y2687" s="101">
        <f>Y2685-Y2686</f>
        <v>0.84659999999999958</v>
      </c>
      <c r="Z2687" s="97" t="s">
        <v>42</v>
      </c>
      <c r="AA2687" s="91"/>
    </row>
    <row r="2688" spans="1:27" ht="16.2" x14ac:dyDescent="0.45">
      <c r="A2688" s="91"/>
      <c r="B2688" s="92"/>
      <c r="C2688" s="93"/>
      <c r="D2688" s="93"/>
      <c r="E2688" s="94"/>
      <c r="F2688" s="95"/>
      <c r="G2688" s="95"/>
      <c r="H2688" s="92"/>
      <c r="I2688" s="94"/>
      <c r="J2688" s="92" t="s">
        <v>47</v>
      </c>
      <c r="K2688" s="94"/>
      <c r="L2688" s="94"/>
      <c r="M2688" s="94"/>
      <c r="N2688" s="94"/>
      <c r="O2688" s="96"/>
      <c r="P2688" s="96"/>
      <c r="Q2688" s="96"/>
      <c r="R2688" s="92"/>
      <c r="S2688" s="1"/>
      <c r="T2688" s="1"/>
      <c r="U2688" s="1"/>
      <c r="V2688" s="1"/>
      <c r="W2688" s="1"/>
      <c r="X2688" s="91"/>
      <c r="Y2688" s="91"/>
      <c r="Z2688" s="91"/>
      <c r="AA2688" s="91"/>
    </row>
    <row r="2689" spans="1:27" ht="16.2" x14ac:dyDescent="0.45">
      <c r="A2689" s="98"/>
      <c r="B2689" s="94"/>
      <c r="C2689" s="102"/>
      <c r="D2689" s="94"/>
      <c r="E2689" s="94"/>
      <c r="F2689" s="95"/>
      <c r="G2689" s="95"/>
      <c r="H2689" s="103"/>
      <c r="I2689" s="94"/>
      <c r="J2689" s="103" t="s">
        <v>48</v>
      </c>
      <c r="K2689" s="94"/>
      <c r="L2689" s="94"/>
      <c r="M2689" s="94"/>
      <c r="N2689" s="94"/>
      <c r="O2689" s="95"/>
      <c r="P2689" s="95"/>
      <c r="Q2689" s="95"/>
      <c r="R2689" s="95"/>
      <c r="S2689" s="4"/>
      <c r="T2689" s="4"/>
      <c r="U2689" s="4"/>
      <c r="V2689" s="4"/>
      <c r="W2689" s="4"/>
      <c r="X2689" s="4"/>
      <c r="Y2689" s="4"/>
      <c r="Z2689" s="4"/>
      <c r="AA2689" s="4"/>
    </row>
    <row r="2690" spans="1:27" ht="24" x14ac:dyDescent="0.65">
      <c r="A2690" s="104"/>
      <c r="B2690" s="104"/>
      <c r="C2690" s="104"/>
      <c r="D2690" s="104"/>
      <c r="E2690" s="104"/>
      <c r="F2690" s="104"/>
      <c r="G2690" s="104"/>
      <c r="H2690" s="104"/>
      <c r="I2690" s="104"/>
      <c r="J2690" s="104"/>
      <c r="K2690" s="104"/>
      <c r="L2690" s="104"/>
      <c r="M2690" s="104"/>
      <c r="N2690" s="104"/>
      <c r="O2690" s="104"/>
      <c r="P2690" s="104"/>
      <c r="Q2690" s="104"/>
      <c r="R2690" s="104"/>
      <c r="S2690" s="104"/>
      <c r="T2690" s="104"/>
      <c r="U2690" s="104"/>
      <c r="V2690" s="104"/>
      <c r="W2690" s="104"/>
      <c r="X2690" s="104"/>
      <c r="Y2690" s="104"/>
      <c r="Z2690" s="104"/>
      <c r="AA2690" s="104"/>
    </row>
    <row r="2691" spans="1:27" ht="24" x14ac:dyDescent="0.65">
      <c r="A2691" s="104"/>
      <c r="B2691" s="104"/>
      <c r="C2691" s="104"/>
      <c r="D2691" s="104"/>
      <c r="E2691" s="104"/>
      <c r="F2691" s="104"/>
      <c r="G2691" s="104"/>
      <c r="H2691" s="104"/>
      <c r="I2691" s="104"/>
      <c r="J2691" s="104"/>
      <c r="K2691" s="104"/>
      <c r="L2691" s="104"/>
      <c r="M2691" s="104"/>
      <c r="N2691" s="104"/>
      <c r="O2691" s="104"/>
      <c r="P2691" s="104"/>
      <c r="Q2691" s="104"/>
      <c r="R2691" s="104"/>
      <c r="S2691" s="104"/>
      <c r="T2691" s="104"/>
      <c r="U2691" s="104"/>
      <c r="V2691" s="104"/>
      <c r="W2691" s="104"/>
      <c r="X2691" s="104"/>
      <c r="Y2691" s="104"/>
      <c r="Z2691" s="104"/>
      <c r="AA2691" s="104"/>
    </row>
    <row r="2692" spans="1:27" ht="16.2" x14ac:dyDescent="0.45">
      <c r="A2692" s="4"/>
      <c r="B2692" s="4"/>
      <c r="C2692" s="105"/>
      <c r="D2692" s="4"/>
      <c r="E2692" s="4"/>
      <c r="F2692" s="4"/>
      <c r="G2692" s="4"/>
      <c r="H2692" s="4"/>
      <c r="I2692" s="106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</row>
    <row r="2693" spans="1:27" ht="16.2" x14ac:dyDescent="0.45">
      <c r="A2693" s="4"/>
      <c r="B2693" s="4"/>
      <c r="C2693" s="105"/>
      <c r="D2693" s="4"/>
      <c r="E2693" s="4"/>
      <c r="F2693" s="4"/>
      <c r="G2693" s="4"/>
      <c r="H2693" s="4"/>
      <c r="I2693" s="106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</row>
    <row r="2694" spans="1:27" ht="16.2" x14ac:dyDescent="0.45">
      <c r="A2694" s="4"/>
      <c r="B2694" s="4"/>
      <c r="C2694" s="105"/>
      <c r="D2694" s="4"/>
      <c r="E2694" s="4"/>
      <c r="F2694" s="4"/>
      <c r="G2694" s="4"/>
      <c r="H2694" s="4"/>
      <c r="I2694" s="106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</row>
    <row r="2695" spans="1:27" ht="16.2" x14ac:dyDescent="0.45">
      <c r="A2695" s="4"/>
      <c r="B2695" s="4"/>
      <c r="C2695" s="105"/>
      <c r="D2695" s="4"/>
      <c r="E2695" s="4"/>
      <c r="F2695" s="4"/>
      <c r="G2695" s="4"/>
      <c r="H2695" s="4"/>
      <c r="I2695" s="106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</row>
    <row r="2696" spans="1:27" ht="16.2" x14ac:dyDescent="0.45">
      <c r="A2696" s="4"/>
      <c r="B2696" s="4"/>
      <c r="C2696" s="105"/>
      <c r="D2696" s="4"/>
      <c r="E2696" s="4"/>
      <c r="F2696" s="4"/>
      <c r="G2696" s="4"/>
      <c r="H2696" s="4"/>
      <c r="I2696" s="106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</row>
    <row r="2697" spans="1:27" ht="16.2" x14ac:dyDescent="0.45">
      <c r="A2697" s="4"/>
      <c r="B2697" s="4"/>
      <c r="C2697" s="105"/>
      <c r="D2697" s="4"/>
      <c r="E2697" s="4"/>
      <c r="F2697" s="4"/>
      <c r="G2697" s="4"/>
      <c r="H2697" s="4"/>
      <c r="I2697" s="106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 t="s">
        <v>51</v>
      </c>
    </row>
    <row r="2698" spans="1:27" ht="18" x14ac:dyDescent="0.5">
      <c r="A2698" s="4"/>
      <c r="B2698" s="4"/>
      <c r="C2698" s="105"/>
      <c r="D2698" s="4"/>
      <c r="E2698" s="4"/>
      <c r="F2698" s="4"/>
      <c r="G2698" s="4"/>
      <c r="H2698" s="4"/>
      <c r="I2698" s="106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5" t="s">
        <v>0</v>
      </c>
    </row>
    <row r="2699" spans="1:27" ht="24" x14ac:dyDescent="0.65">
      <c r="A2699" s="6" t="s">
        <v>1</v>
      </c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</row>
    <row r="2700" spans="1:27" ht="24" x14ac:dyDescent="0.65">
      <c r="A2700" s="6" t="s">
        <v>2</v>
      </c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</row>
    <row r="2701" spans="1:27" ht="24" x14ac:dyDescent="0.65">
      <c r="A2701" s="7"/>
      <c r="B2701" s="8" t="s">
        <v>3</v>
      </c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9" t="s">
        <v>247</v>
      </c>
      <c r="N2701" s="9"/>
      <c r="O2701" s="9"/>
      <c r="P2701" s="9"/>
      <c r="Q2701" s="10" t="s">
        <v>248</v>
      </c>
      <c r="R2701" s="10"/>
      <c r="S2701" s="10" t="s">
        <v>77</v>
      </c>
      <c r="T2701" s="10"/>
      <c r="U2701" s="11" t="s">
        <v>7</v>
      </c>
      <c r="V2701" s="11"/>
      <c r="W2701" s="11"/>
      <c r="X2701" s="11"/>
      <c r="Y2701" s="11"/>
      <c r="Z2701" s="11"/>
      <c r="AA2701" s="11"/>
    </row>
    <row r="2702" spans="1:27" ht="18" x14ac:dyDescent="0.5">
      <c r="A2702" s="12" t="s">
        <v>8</v>
      </c>
      <c r="B2702" s="13" t="s">
        <v>9</v>
      </c>
      <c r="C2702" s="14" t="s">
        <v>10</v>
      </c>
      <c r="D2702" s="15" t="s">
        <v>11</v>
      </c>
      <c r="E2702" s="15"/>
      <c r="F2702" s="15"/>
      <c r="G2702" s="15"/>
      <c r="H2702" s="15"/>
      <c r="I2702" s="15"/>
      <c r="J2702" s="15"/>
      <c r="K2702" s="16" t="s">
        <v>12</v>
      </c>
      <c r="L2702" s="17"/>
      <c r="M2702" s="17"/>
      <c r="N2702" s="17"/>
      <c r="O2702" s="17"/>
      <c r="P2702" s="17"/>
      <c r="Q2702" s="17"/>
      <c r="R2702" s="17"/>
      <c r="S2702" s="17"/>
      <c r="T2702" s="17"/>
      <c r="U2702" s="18"/>
      <c r="V2702" s="19" t="s">
        <v>13</v>
      </c>
      <c r="W2702" s="19" t="s">
        <v>14</v>
      </c>
      <c r="X2702" s="19" t="s">
        <v>15</v>
      </c>
      <c r="Y2702" s="19" t="s">
        <v>16</v>
      </c>
      <c r="Z2702" s="19" t="s">
        <v>17</v>
      </c>
      <c r="AA2702" s="20" t="s">
        <v>18</v>
      </c>
    </row>
    <row r="2703" spans="1:27" ht="16.2" x14ac:dyDescent="0.45">
      <c r="A2703" s="12"/>
      <c r="B2703" s="13"/>
      <c r="C2703" s="14"/>
      <c r="D2703" s="21" t="s">
        <v>19</v>
      </c>
      <c r="E2703" s="22"/>
      <c r="F2703" s="23"/>
      <c r="G2703" s="24" t="s">
        <v>20</v>
      </c>
      <c r="H2703" s="25" t="s">
        <v>21</v>
      </c>
      <c r="I2703" s="26" t="s">
        <v>22</v>
      </c>
      <c r="J2703" s="25" t="s">
        <v>23</v>
      </c>
      <c r="K2703" s="27" t="s">
        <v>8</v>
      </c>
      <c r="L2703" s="28" t="s">
        <v>24</v>
      </c>
      <c r="M2703" s="28" t="s">
        <v>25</v>
      </c>
      <c r="N2703" s="29" t="s">
        <v>20</v>
      </c>
      <c r="O2703" s="28" t="s">
        <v>26</v>
      </c>
      <c r="P2703" s="29" t="s">
        <v>27</v>
      </c>
      <c r="Q2703" s="30" t="s">
        <v>28</v>
      </c>
      <c r="R2703" s="28" t="s">
        <v>29</v>
      </c>
      <c r="S2703" s="31" t="s">
        <v>30</v>
      </c>
      <c r="T2703" s="32"/>
      <c r="U2703" s="28" t="s">
        <v>31</v>
      </c>
      <c r="V2703" s="33"/>
      <c r="W2703" s="33"/>
      <c r="X2703" s="33"/>
      <c r="Y2703" s="33"/>
      <c r="Z2703" s="33"/>
      <c r="AA2703" s="34"/>
    </row>
    <row r="2704" spans="1:27" x14ac:dyDescent="0.3">
      <c r="A2704" s="12"/>
      <c r="B2704" s="13"/>
      <c r="C2704" s="14"/>
      <c r="D2704" s="35"/>
      <c r="E2704" s="36"/>
      <c r="F2704" s="37"/>
      <c r="G2704" s="24"/>
      <c r="H2704" s="38"/>
      <c r="I2704" s="39"/>
      <c r="J2704" s="38"/>
      <c r="K2704" s="40"/>
      <c r="L2704" s="41"/>
      <c r="M2704" s="41"/>
      <c r="N2704" s="42"/>
      <c r="O2704" s="41"/>
      <c r="P2704" s="42"/>
      <c r="Q2704" s="43"/>
      <c r="R2704" s="41"/>
      <c r="S2704" s="30" t="s">
        <v>32</v>
      </c>
      <c r="T2704" s="30" t="s">
        <v>33</v>
      </c>
      <c r="U2704" s="41"/>
      <c r="V2704" s="33"/>
      <c r="W2704" s="33"/>
      <c r="X2704" s="33"/>
      <c r="Y2704" s="33"/>
      <c r="Z2704" s="33"/>
      <c r="AA2704" s="34"/>
    </row>
    <row r="2705" spans="1:27" x14ac:dyDescent="0.3">
      <c r="A2705" s="12"/>
      <c r="B2705" s="13"/>
      <c r="C2705" s="14"/>
      <c r="D2705" s="44" t="s">
        <v>34</v>
      </c>
      <c r="E2705" s="44" t="s">
        <v>35</v>
      </c>
      <c r="F2705" s="44" t="s">
        <v>36</v>
      </c>
      <c r="G2705" s="24"/>
      <c r="H2705" s="38"/>
      <c r="I2705" s="39"/>
      <c r="J2705" s="38"/>
      <c r="K2705" s="40"/>
      <c r="L2705" s="41"/>
      <c r="M2705" s="41"/>
      <c r="N2705" s="42"/>
      <c r="O2705" s="41"/>
      <c r="P2705" s="42"/>
      <c r="Q2705" s="43"/>
      <c r="R2705" s="41"/>
      <c r="S2705" s="43"/>
      <c r="T2705" s="43"/>
      <c r="U2705" s="41"/>
      <c r="V2705" s="33"/>
      <c r="W2705" s="33"/>
      <c r="X2705" s="33"/>
      <c r="Y2705" s="33"/>
      <c r="Z2705" s="33"/>
      <c r="AA2705" s="34"/>
    </row>
    <row r="2706" spans="1:27" x14ac:dyDescent="0.3">
      <c r="A2706" s="12"/>
      <c r="B2706" s="13"/>
      <c r="C2706" s="14"/>
      <c r="D2706" s="45"/>
      <c r="E2706" s="45"/>
      <c r="F2706" s="45"/>
      <c r="G2706" s="24"/>
      <c r="H2706" s="38"/>
      <c r="I2706" s="39"/>
      <c r="J2706" s="38"/>
      <c r="K2706" s="40"/>
      <c r="L2706" s="41"/>
      <c r="M2706" s="41"/>
      <c r="N2706" s="42"/>
      <c r="O2706" s="41"/>
      <c r="P2706" s="42"/>
      <c r="Q2706" s="43"/>
      <c r="R2706" s="41"/>
      <c r="S2706" s="43"/>
      <c r="T2706" s="43"/>
      <c r="U2706" s="41"/>
      <c r="V2706" s="33"/>
      <c r="W2706" s="33"/>
      <c r="X2706" s="33"/>
      <c r="Y2706" s="33"/>
      <c r="Z2706" s="33"/>
      <c r="AA2706" s="34"/>
    </row>
    <row r="2707" spans="1:27" x14ac:dyDescent="0.3">
      <c r="A2707" s="12"/>
      <c r="B2707" s="13"/>
      <c r="C2707" s="14"/>
      <c r="D2707" s="46"/>
      <c r="E2707" s="46"/>
      <c r="F2707" s="46"/>
      <c r="G2707" s="47"/>
      <c r="H2707" s="48"/>
      <c r="I2707" s="49"/>
      <c r="J2707" s="48"/>
      <c r="K2707" s="50"/>
      <c r="L2707" s="51"/>
      <c r="M2707" s="51"/>
      <c r="N2707" s="52"/>
      <c r="O2707" s="51"/>
      <c r="P2707" s="52"/>
      <c r="Q2707" s="53"/>
      <c r="R2707" s="51"/>
      <c r="S2707" s="53"/>
      <c r="T2707" s="53"/>
      <c r="U2707" s="51"/>
      <c r="V2707" s="54"/>
      <c r="W2707" s="54"/>
      <c r="X2707" s="54"/>
      <c r="Y2707" s="54"/>
      <c r="Z2707" s="54"/>
      <c r="AA2707" s="55"/>
    </row>
    <row r="2708" spans="1:27" ht="16.2" x14ac:dyDescent="0.45">
      <c r="A2708" s="56">
        <v>1</v>
      </c>
      <c r="B2708" s="57" t="s">
        <v>37</v>
      </c>
      <c r="C2708" s="57">
        <v>967</v>
      </c>
      <c r="D2708" s="58">
        <v>1</v>
      </c>
      <c r="E2708" s="58">
        <v>2</v>
      </c>
      <c r="F2708" s="59">
        <v>50</v>
      </c>
      <c r="G2708" s="58">
        <v>1</v>
      </c>
      <c r="H2708" s="60">
        <f t="shared" ref="H2708" si="200">(D2708*400)+(E2708*100)+(F2708)</f>
        <v>650</v>
      </c>
      <c r="I2708" s="61">
        <v>85</v>
      </c>
      <c r="J2708" s="62">
        <f t="shared" ref="J2708" si="201">(H2708*I2708)</f>
        <v>55250</v>
      </c>
      <c r="K2708" s="57"/>
      <c r="L2708" s="63"/>
      <c r="M2708" s="63"/>
      <c r="N2708" s="63"/>
      <c r="O2708" s="64"/>
      <c r="P2708" s="65"/>
      <c r="Q2708" s="66"/>
      <c r="R2708" s="66"/>
      <c r="S2708" s="67"/>
      <c r="T2708" s="67"/>
      <c r="U2708" s="68"/>
      <c r="V2708" s="69"/>
      <c r="W2708" s="70"/>
      <c r="X2708" s="63"/>
      <c r="Y2708" s="62">
        <f>(J2708)</f>
        <v>55250</v>
      </c>
      <c r="Z2708" s="60">
        <v>0.01</v>
      </c>
      <c r="AA2708" s="71">
        <f>Y2708*Z2708/100</f>
        <v>5.5250000000000004</v>
      </c>
    </row>
    <row r="2709" spans="1:27" ht="16.2" x14ac:dyDescent="0.45">
      <c r="A2709" s="57"/>
      <c r="B2709" s="57"/>
      <c r="C2709" s="57"/>
      <c r="D2709" s="58"/>
      <c r="E2709" s="58"/>
      <c r="F2709" s="59"/>
      <c r="G2709" s="58"/>
      <c r="H2709" s="72"/>
      <c r="I2709" s="61"/>
      <c r="J2709" s="62"/>
      <c r="K2709" s="57"/>
      <c r="L2709" s="63"/>
      <c r="M2709" s="63"/>
      <c r="N2709" s="63"/>
      <c r="O2709" s="64"/>
      <c r="P2709" s="73"/>
      <c r="Q2709" s="66"/>
      <c r="R2709" s="66"/>
      <c r="S2709" s="67"/>
      <c r="T2709" s="67"/>
      <c r="U2709" s="68"/>
      <c r="V2709" s="74"/>
      <c r="W2709" s="75"/>
      <c r="X2709" s="63"/>
      <c r="Y2709" s="62"/>
      <c r="Z2709" s="60"/>
      <c r="AA2709" s="71"/>
    </row>
    <row r="2710" spans="1:27" ht="16.2" x14ac:dyDescent="0.45">
      <c r="A2710" s="76"/>
      <c r="B2710" s="76"/>
      <c r="C2710" s="77"/>
      <c r="D2710" s="77"/>
      <c r="E2710" s="77"/>
      <c r="F2710" s="77"/>
      <c r="G2710" s="77"/>
      <c r="H2710" s="78"/>
      <c r="I2710" s="79"/>
      <c r="J2710" s="80"/>
      <c r="K2710" s="81"/>
      <c r="L2710" s="82"/>
      <c r="M2710" s="82"/>
      <c r="N2710" s="82"/>
      <c r="O2710" s="83"/>
      <c r="P2710" s="84"/>
      <c r="Q2710" s="85"/>
      <c r="R2710" s="85"/>
      <c r="S2710" s="84"/>
      <c r="T2710" s="84"/>
      <c r="U2710" s="86"/>
      <c r="V2710" s="87"/>
      <c r="W2710" s="87"/>
      <c r="X2710" s="88"/>
      <c r="Y2710" s="89"/>
      <c r="Z2710" s="83"/>
      <c r="AA2710" s="90">
        <f>SUM(AA2708:AA2709)</f>
        <v>5.5250000000000004</v>
      </c>
    </row>
    <row r="2711" spans="1:27" ht="16.2" x14ac:dyDescent="0.45">
      <c r="A2711" s="1"/>
      <c r="B2711" s="1"/>
      <c r="C2711" s="2"/>
      <c r="D2711" s="1"/>
      <c r="E2711" s="1"/>
      <c r="F2711" s="1"/>
      <c r="G2711" s="1"/>
      <c r="H2711" s="1"/>
      <c r="I2711" s="3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</row>
    <row r="2712" spans="1:27" ht="16.2" x14ac:dyDescent="0.45">
      <c r="A2712" s="91"/>
      <c r="B2712" s="92" t="s">
        <v>38</v>
      </c>
      <c r="C2712" s="93" t="s">
        <v>39</v>
      </c>
      <c r="D2712" s="93"/>
      <c r="E2712" s="94"/>
      <c r="F2712" s="95"/>
      <c r="G2712" s="95"/>
      <c r="H2712" s="92"/>
      <c r="I2712" s="92"/>
      <c r="J2712" s="92" t="s">
        <v>40</v>
      </c>
      <c r="K2712" s="92"/>
      <c r="L2712" s="92"/>
      <c r="M2712" s="92"/>
      <c r="N2712" s="92"/>
      <c r="O2712" s="96"/>
      <c r="P2712" s="96"/>
      <c r="Q2712" s="96"/>
      <c r="R2712" s="96"/>
      <c r="S2712" s="1"/>
      <c r="T2712" s="1"/>
      <c r="U2712" s="1"/>
      <c r="V2712" s="97" t="s">
        <v>41</v>
      </c>
      <c r="W2712" s="97"/>
      <c r="X2712" s="98"/>
      <c r="Y2712" s="99">
        <f>AA2710</f>
        <v>5.5250000000000004</v>
      </c>
      <c r="Z2712" s="97" t="s">
        <v>42</v>
      </c>
      <c r="AA2712" s="1"/>
    </row>
    <row r="2713" spans="1:27" ht="16.2" x14ac:dyDescent="0.45">
      <c r="A2713" s="91"/>
      <c r="B2713" s="92"/>
      <c r="C2713" s="93"/>
      <c r="D2713" s="93"/>
      <c r="E2713" s="94"/>
      <c r="F2713" s="95"/>
      <c r="G2713" s="95"/>
      <c r="H2713" s="92"/>
      <c r="I2713" s="92"/>
      <c r="J2713" s="92" t="s">
        <v>43</v>
      </c>
      <c r="K2713" s="92"/>
      <c r="L2713" s="92"/>
      <c r="M2713" s="92"/>
      <c r="N2713" s="92"/>
      <c r="O2713" s="96"/>
      <c r="P2713" s="96"/>
      <c r="Q2713" s="96"/>
      <c r="R2713" s="96"/>
      <c r="S2713" s="1"/>
      <c r="T2713" s="1"/>
      <c r="U2713" s="1"/>
      <c r="V2713" s="100" t="s">
        <v>44</v>
      </c>
      <c r="W2713" s="100"/>
      <c r="X2713" s="100"/>
      <c r="Y2713" s="101">
        <f>Y2712*90%</f>
        <v>4.9725000000000001</v>
      </c>
      <c r="Z2713" s="97" t="s">
        <v>42</v>
      </c>
      <c r="AA2713" s="1"/>
    </row>
    <row r="2714" spans="1:27" ht="16.2" x14ac:dyDescent="0.45">
      <c r="A2714" s="91"/>
      <c r="B2714" s="92"/>
      <c r="C2714" s="93"/>
      <c r="D2714" s="93"/>
      <c r="E2714" s="94"/>
      <c r="F2714" s="95"/>
      <c r="G2714" s="95"/>
      <c r="H2714" s="92"/>
      <c r="I2714" s="92"/>
      <c r="J2714" s="92" t="s">
        <v>45</v>
      </c>
      <c r="K2714" s="92"/>
      <c r="L2714" s="92"/>
      <c r="M2714" s="92"/>
      <c r="N2714" s="92"/>
      <c r="O2714" s="96"/>
      <c r="P2714" s="96"/>
      <c r="Q2714" s="96"/>
      <c r="R2714" s="92"/>
      <c r="S2714" s="1"/>
      <c r="T2714" s="1"/>
      <c r="U2714" s="1"/>
      <c r="V2714" s="91" t="s">
        <v>46</v>
      </c>
      <c r="W2714" s="91"/>
      <c r="X2714" s="91"/>
      <c r="Y2714" s="101">
        <f>Y2712-Y2713</f>
        <v>0.55250000000000021</v>
      </c>
      <c r="Z2714" s="97" t="s">
        <v>42</v>
      </c>
      <c r="AA2714" s="91"/>
    </row>
    <row r="2715" spans="1:27" ht="16.2" x14ac:dyDescent="0.45">
      <c r="A2715" s="91"/>
      <c r="B2715" s="92"/>
      <c r="C2715" s="93"/>
      <c r="D2715" s="93"/>
      <c r="E2715" s="94"/>
      <c r="F2715" s="95"/>
      <c r="G2715" s="95"/>
      <c r="H2715" s="92"/>
      <c r="I2715" s="94"/>
      <c r="J2715" s="92" t="s">
        <v>47</v>
      </c>
      <c r="K2715" s="94"/>
      <c r="L2715" s="94"/>
      <c r="M2715" s="94"/>
      <c r="N2715" s="94"/>
      <c r="O2715" s="96"/>
      <c r="P2715" s="96"/>
      <c r="Q2715" s="96"/>
      <c r="R2715" s="92"/>
      <c r="S2715" s="1"/>
      <c r="T2715" s="1"/>
      <c r="U2715" s="1"/>
      <c r="V2715" s="1"/>
      <c r="W2715" s="1"/>
      <c r="X2715" s="91"/>
      <c r="Y2715" s="91"/>
      <c r="Z2715" s="91"/>
      <c r="AA2715" s="91"/>
    </row>
    <row r="2716" spans="1:27" ht="16.2" x14ac:dyDescent="0.45">
      <c r="A2716" s="98"/>
      <c r="B2716" s="94"/>
      <c r="C2716" s="102"/>
      <c r="D2716" s="94"/>
      <c r="E2716" s="94"/>
      <c r="F2716" s="95"/>
      <c r="G2716" s="95"/>
      <c r="H2716" s="103"/>
      <c r="I2716" s="94"/>
      <c r="J2716" s="103" t="s">
        <v>48</v>
      </c>
      <c r="K2716" s="94"/>
      <c r="L2716" s="94"/>
      <c r="M2716" s="94"/>
      <c r="N2716" s="94"/>
      <c r="O2716" s="95"/>
      <c r="P2716" s="95"/>
      <c r="Q2716" s="95"/>
      <c r="R2716" s="95"/>
      <c r="S2716" s="4"/>
      <c r="T2716" s="4"/>
      <c r="U2716" s="4"/>
      <c r="V2716" s="4"/>
      <c r="W2716" s="4"/>
      <c r="X2716" s="4"/>
      <c r="Y2716" s="4"/>
      <c r="Z2716" s="4"/>
      <c r="AA2716" s="4"/>
    </row>
    <row r="2717" spans="1:27" ht="24" x14ac:dyDescent="0.65">
      <c r="A2717" s="104"/>
      <c r="B2717" s="104"/>
      <c r="C2717" s="104"/>
      <c r="D2717" s="104"/>
      <c r="E2717" s="104"/>
      <c r="F2717" s="104"/>
      <c r="G2717" s="104"/>
      <c r="H2717" s="104"/>
      <c r="I2717" s="104"/>
      <c r="J2717" s="104"/>
      <c r="K2717" s="104"/>
      <c r="L2717" s="104"/>
      <c r="M2717" s="104"/>
      <c r="N2717" s="104"/>
      <c r="O2717" s="104"/>
      <c r="P2717" s="104"/>
      <c r="Q2717" s="104"/>
      <c r="R2717" s="104"/>
      <c r="S2717" s="104"/>
      <c r="T2717" s="104"/>
      <c r="U2717" s="104"/>
      <c r="V2717" s="104"/>
      <c r="W2717" s="104"/>
      <c r="X2717" s="104"/>
      <c r="Y2717" s="104"/>
      <c r="Z2717" s="104"/>
      <c r="AA2717" s="104"/>
    </row>
    <row r="2718" spans="1:27" ht="24" x14ac:dyDescent="0.65">
      <c r="A2718" s="104"/>
      <c r="B2718" s="104"/>
      <c r="C2718" s="104"/>
      <c r="D2718" s="104"/>
      <c r="E2718" s="104"/>
      <c r="F2718" s="104"/>
      <c r="G2718" s="104"/>
      <c r="H2718" s="104"/>
      <c r="I2718" s="104"/>
      <c r="J2718" s="104"/>
      <c r="K2718" s="104"/>
      <c r="L2718" s="104"/>
      <c r="M2718" s="104"/>
      <c r="N2718" s="104"/>
      <c r="O2718" s="104"/>
      <c r="P2718" s="104"/>
      <c r="Q2718" s="104"/>
      <c r="R2718" s="104"/>
      <c r="S2718" s="104"/>
      <c r="T2718" s="104"/>
      <c r="U2718" s="104"/>
      <c r="V2718" s="104"/>
      <c r="W2718" s="104"/>
      <c r="X2718" s="104"/>
      <c r="Y2718" s="104"/>
      <c r="Z2718" s="104"/>
      <c r="AA2718" s="104"/>
    </row>
    <row r="2719" spans="1:27" ht="16.2" x14ac:dyDescent="0.45">
      <c r="A2719" s="4"/>
      <c r="B2719" s="4"/>
      <c r="C2719" s="105"/>
      <c r="D2719" s="4"/>
      <c r="E2719" s="4"/>
      <c r="F2719" s="4"/>
      <c r="G2719" s="4"/>
      <c r="H2719" s="4"/>
      <c r="I2719" s="106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</row>
    <row r="2720" spans="1:27" ht="16.2" x14ac:dyDescent="0.45">
      <c r="A2720" s="4"/>
      <c r="B2720" s="4"/>
      <c r="C2720" s="105"/>
      <c r="D2720" s="4"/>
      <c r="E2720" s="4"/>
      <c r="F2720" s="4"/>
      <c r="G2720" s="4"/>
      <c r="H2720" s="4"/>
      <c r="I2720" s="106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</row>
    <row r="2721" spans="1:27" ht="16.2" x14ac:dyDescent="0.45">
      <c r="A2721" s="4"/>
      <c r="B2721" s="4"/>
      <c r="C2721" s="105"/>
      <c r="D2721" s="4"/>
      <c r="E2721" s="4"/>
      <c r="F2721" s="4"/>
      <c r="G2721" s="4"/>
      <c r="H2721" s="4"/>
      <c r="I2721" s="106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</row>
    <row r="2722" spans="1:27" ht="16.2" x14ac:dyDescent="0.45">
      <c r="A2722" s="4"/>
      <c r="B2722" s="4"/>
      <c r="C2722" s="105"/>
      <c r="D2722" s="4"/>
      <c r="E2722" s="4"/>
      <c r="F2722" s="4"/>
      <c r="G2722" s="4"/>
      <c r="H2722" s="4"/>
      <c r="I2722" s="106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</row>
    <row r="2723" spans="1:27" ht="16.2" x14ac:dyDescent="0.45">
      <c r="A2723" s="4"/>
      <c r="B2723" s="4"/>
      <c r="C2723" s="105"/>
      <c r="D2723" s="4"/>
      <c r="E2723" s="4"/>
      <c r="F2723" s="4"/>
      <c r="G2723" s="4"/>
      <c r="H2723" s="4"/>
      <c r="I2723" s="106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</row>
    <row r="2724" spans="1:27" ht="16.2" x14ac:dyDescent="0.45">
      <c r="A2724" s="4"/>
      <c r="B2724" s="4"/>
      <c r="C2724" s="105"/>
      <c r="D2724" s="4"/>
      <c r="E2724" s="4"/>
      <c r="F2724" s="4"/>
      <c r="G2724" s="4"/>
      <c r="H2724" s="4"/>
      <c r="I2724" s="106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 t="s">
        <v>51</v>
      </c>
    </row>
    <row r="2725" spans="1:27" ht="18" x14ac:dyDescent="0.5">
      <c r="A2725" s="4"/>
      <c r="B2725" s="4"/>
      <c r="C2725" s="105"/>
      <c r="D2725" s="4"/>
      <c r="E2725" s="4"/>
      <c r="F2725" s="4"/>
      <c r="G2725" s="4"/>
      <c r="H2725" s="4"/>
      <c r="I2725" s="106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5" t="s">
        <v>0</v>
      </c>
    </row>
    <row r="2726" spans="1:27" ht="24" x14ac:dyDescent="0.65">
      <c r="A2726" s="6" t="s">
        <v>1</v>
      </c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</row>
    <row r="2727" spans="1:27" ht="24" x14ac:dyDescent="0.65">
      <c r="A2727" s="6" t="s">
        <v>2</v>
      </c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</row>
    <row r="2728" spans="1:27" ht="24" x14ac:dyDescent="0.65">
      <c r="A2728" s="7"/>
      <c r="B2728" s="8" t="s">
        <v>3</v>
      </c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9" t="s">
        <v>249</v>
      </c>
      <c r="N2728" s="9"/>
      <c r="O2728" s="9"/>
      <c r="P2728" s="9"/>
      <c r="Q2728" s="10" t="s">
        <v>250</v>
      </c>
      <c r="R2728" s="10"/>
      <c r="S2728" s="10" t="s">
        <v>236</v>
      </c>
      <c r="T2728" s="10"/>
      <c r="U2728" s="11" t="s">
        <v>7</v>
      </c>
      <c r="V2728" s="11"/>
      <c r="W2728" s="11"/>
      <c r="X2728" s="11"/>
      <c r="Y2728" s="11"/>
      <c r="Z2728" s="11"/>
      <c r="AA2728" s="11"/>
    </row>
    <row r="2729" spans="1:27" ht="18" x14ac:dyDescent="0.5">
      <c r="A2729" s="12" t="s">
        <v>8</v>
      </c>
      <c r="B2729" s="13" t="s">
        <v>9</v>
      </c>
      <c r="C2729" s="14" t="s">
        <v>10</v>
      </c>
      <c r="D2729" s="15" t="s">
        <v>11</v>
      </c>
      <c r="E2729" s="15"/>
      <c r="F2729" s="15"/>
      <c r="G2729" s="15"/>
      <c r="H2729" s="15"/>
      <c r="I2729" s="15"/>
      <c r="J2729" s="15"/>
      <c r="K2729" s="16" t="s">
        <v>12</v>
      </c>
      <c r="L2729" s="17"/>
      <c r="M2729" s="17"/>
      <c r="N2729" s="17"/>
      <c r="O2729" s="17"/>
      <c r="P2729" s="17"/>
      <c r="Q2729" s="17"/>
      <c r="R2729" s="17"/>
      <c r="S2729" s="17"/>
      <c r="T2729" s="17"/>
      <c r="U2729" s="18"/>
      <c r="V2729" s="19" t="s">
        <v>13</v>
      </c>
      <c r="W2729" s="19" t="s">
        <v>14</v>
      </c>
      <c r="X2729" s="19" t="s">
        <v>15</v>
      </c>
      <c r="Y2729" s="19" t="s">
        <v>16</v>
      </c>
      <c r="Z2729" s="19" t="s">
        <v>17</v>
      </c>
      <c r="AA2729" s="20" t="s">
        <v>18</v>
      </c>
    </row>
    <row r="2730" spans="1:27" ht="16.2" x14ac:dyDescent="0.45">
      <c r="A2730" s="12"/>
      <c r="B2730" s="13"/>
      <c r="C2730" s="14"/>
      <c r="D2730" s="21" t="s">
        <v>19</v>
      </c>
      <c r="E2730" s="22"/>
      <c r="F2730" s="23"/>
      <c r="G2730" s="24" t="s">
        <v>20</v>
      </c>
      <c r="H2730" s="25" t="s">
        <v>21</v>
      </c>
      <c r="I2730" s="26" t="s">
        <v>22</v>
      </c>
      <c r="J2730" s="25" t="s">
        <v>23</v>
      </c>
      <c r="K2730" s="27" t="s">
        <v>8</v>
      </c>
      <c r="L2730" s="28" t="s">
        <v>24</v>
      </c>
      <c r="M2730" s="28" t="s">
        <v>25</v>
      </c>
      <c r="N2730" s="29" t="s">
        <v>20</v>
      </c>
      <c r="O2730" s="28" t="s">
        <v>26</v>
      </c>
      <c r="P2730" s="29" t="s">
        <v>27</v>
      </c>
      <c r="Q2730" s="30" t="s">
        <v>28</v>
      </c>
      <c r="R2730" s="28" t="s">
        <v>29</v>
      </c>
      <c r="S2730" s="31" t="s">
        <v>30</v>
      </c>
      <c r="T2730" s="32"/>
      <c r="U2730" s="28" t="s">
        <v>31</v>
      </c>
      <c r="V2730" s="33"/>
      <c r="W2730" s="33"/>
      <c r="X2730" s="33"/>
      <c r="Y2730" s="33"/>
      <c r="Z2730" s="33"/>
      <c r="AA2730" s="34"/>
    </row>
    <row r="2731" spans="1:27" x14ac:dyDescent="0.3">
      <c r="A2731" s="12"/>
      <c r="B2731" s="13"/>
      <c r="C2731" s="14"/>
      <c r="D2731" s="35"/>
      <c r="E2731" s="36"/>
      <c r="F2731" s="37"/>
      <c r="G2731" s="24"/>
      <c r="H2731" s="38"/>
      <c r="I2731" s="39"/>
      <c r="J2731" s="38"/>
      <c r="K2731" s="40"/>
      <c r="L2731" s="41"/>
      <c r="M2731" s="41"/>
      <c r="N2731" s="42"/>
      <c r="O2731" s="41"/>
      <c r="P2731" s="42"/>
      <c r="Q2731" s="43"/>
      <c r="R2731" s="41"/>
      <c r="S2731" s="30" t="s">
        <v>32</v>
      </c>
      <c r="T2731" s="30" t="s">
        <v>33</v>
      </c>
      <c r="U2731" s="41"/>
      <c r="V2731" s="33"/>
      <c r="W2731" s="33"/>
      <c r="X2731" s="33"/>
      <c r="Y2731" s="33"/>
      <c r="Z2731" s="33"/>
      <c r="AA2731" s="34"/>
    </row>
    <row r="2732" spans="1:27" x14ac:dyDescent="0.3">
      <c r="A2732" s="12"/>
      <c r="B2732" s="13"/>
      <c r="C2732" s="14"/>
      <c r="D2732" s="44" t="s">
        <v>34</v>
      </c>
      <c r="E2732" s="44" t="s">
        <v>35</v>
      </c>
      <c r="F2732" s="44" t="s">
        <v>36</v>
      </c>
      <c r="G2732" s="24"/>
      <c r="H2732" s="38"/>
      <c r="I2732" s="39"/>
      <c r="J2732" s="38"/>
      <c r="K2732" s="40"/>
      <c r="L2732" s="41"/>
      <c r="M2732" s="41"/>
      <c r="N2732" s="42"/>
      <c r="O2732" s="41"/>
      <c r="P2732" s="42"/>
      <c r="Q2732" s="43"/>
      <c r="R2732" s="41"/>
      <c r="S2732" s="43"/>
      <c r="T2732" s="43"/>
      <c r="U2732" s="41"/>
      <c r="V2732" s="33"/>
      <c r="W2732" s="33"/>
      <c r="X2732" s="33"/>
      <c r="Y2732" s="33"/>
      <c r="Z2732" s="33"/>
      <c r="AA2732" s="34"/>
    </row>
    <row r="2733" spans="1:27" x14ac:dyDescent="0.3">
      <c r="A2733" s="12"/>
      <c r="B2733" s="13"/>
      <c r="C2733" s="14"/>
      <c r="D2733" s="45"/>
      <c r="E2733" s="45"/>
      <c r="F2733" s="45"/>
      <c r="G2733" s="24"/>
      <c r="H2733" s="38"/>
      <c r="I2733" s="39"/>
      <c r="J2733" s="38"/>
      <c r="K2733" s="40"/>
      <c r="L2733" s="41"/>
      <c r="M2733" s="41"/>
      <c r="N2733" s="42"/>
      <c r="O2733" s="41"/>
      <c r="P2733" s="42"/>
      <c r="Q2733" s="43"/>
      <c r="R2733" s="41"/>
      <c r="S2733" s="43"/>
      <c r="T2733" s="43"/>
      <c r="U2733" s="41"/>
      <c r="V2733" s="33"/>
      <c r="W2733" s="33"/>
      <c r="X2733" s="33"/>
      <c r="Y2733" s="33"/>
      <c r="Z2733" s="33"/>
      <c r="AA2733" s="34"/>
    </row>
    <row r="2734" spans="1:27" x14ac:dyDescent="0.3">
      <c r="A2734" s="12"/>
      <c r="B2734" s="13"/>
      <c r="C2734" s="14"/>
      <c r="D2734" s="46"/>
      <c r="E2734" s="46"/>
      <c r="F2734" s="46"/>
      <c r="G2734" s="47"/>
      <c r="H2734" s="48"/>
      <c r="I2734" s="49"/>
      <c r="J2734" s="48"/>
      <c r="K2734" s="50"/>
      <c r="L2734" s="51"/>
      <c r="M2734" s="51"/>
      <c r="N2734" s="52"/>
      <c r="O2734" s="51"/>
      <c r="P2734" s="52"/>
      <c r="Q2734" s="53"/>
      <c r="R2734" s="51"/>
      <c r="S2734" s="53"/>
      <c r="T2734" s="53"/>
      <c r="U2734" s="51"/>
      <c r="V2734" s="54"/>
      <c r="W2734" s="54"/>
      <c r="X2734" s="54"/>
      <c r="Y2734" s="54"/>
      <c r="Z2734" s="54"/>
      <c r="AA2734" s="55"/>
    </row>
    <row r="2735" spans="1:27" ht="16.2" x14ac:dyDescent="0.45">
      <c r="A2735" s="56">
        <v>1</v>
      </c>
      <c r="B2735" s="57" t="s">
        <v>37</v>
      </c>
      <c r="C2735" s="57">
        <v>968</v>
      </c>
      <c r="D2735" s="58">
        <v>1</v>
      </c>
      <c r="E2735" s="58">
        <v>2</v>
      </c>
      <c r="F2735" s="59">
        <v>26</v>
      </c>
      <c r="G2735" s="58">
        <v>1</v>
      </c>
      <c r="H2735" s="60">
        <f t="shared" ref="H2735" si="202">(D2735*400)+(E2735*100)+(F2735)</f>
        <v>626</v>
      </c>
      <c r="I2735" s="61">
        <v>85</v>
      </c>
      <c r="J2735" s="62">
        <f t="shared" ref="J2735" si="203">(H2735*I2735)</f>
        <v>53210</v>
      </c>
      <c r="K2735" s="57"/>
      <c r="L2735" s="63"/>
      <c r="M2735" s="63"/>
      <c r="N2735" s="63"/>
      <c r="O2735" s="64"/>
      <c r="P2735" s="65"/>
      <c r="Q2735" s="66"/>
      <c r="R2735" s="66"/>
      <c r="S2735" s="67"/>
      <c r="T2735" s="67"/>
      <c r="U2735" s="68"/>
      <c r="V2735" s="69"/>
      <c r="W2735" s="70"/>
      <c r="X2735" s="63"/>
      <c r="Y2735" s="62">
        <f>(J2735)</f>
        <v>53210</v>
      </c>
      <c r="Z2735" s="60">
        <v>0.01</v>
      </c>
      <c r="AA2735" s="71">
        <f>Y2735*Z2735/100</f>
        <v>5.3210000000000006</v>
      </c>
    </row>
    <row r="2736" spans="1:27" ht="16.2" x14ac:dyDescent="0.45">
      <c r="A2736" s="57"/>
      <c r="B2736" s="57"/>
      <c r="C2736" s="57"/>
      <c r="D2736" s="58"/>
      <c r="E2736" s="58"/>
      <c r="F2736" s="59"/>
      <c r="G2736" s="58"/>
      <c r="H2736" s="72"/>
      <c r="I2736" s="61"/>
      <c r="J2736" s="62"/>
      <c r="K2736" s="57"/>
      <c r="L2736" s="63"/>
      <c r="M2736" s="63"/>
      <c r="N2736" s="63"/>
      <c r="O2736" s="64"/>
      <c r="P2736" s="73"/>
      <c r="Q2736" s="66"/>
      <c r="R2736" s="66"/>
      <c r="S2736" s="67"/>
      <c r="T2736" s="67"/>
      <c r="U2736" s="68"/>
      <c r="V2736" s="74"/>
      <c r="W2736" s="75"/>
      <c r="X2736" s="63"/>
      <c r="Y2736" s="62"/>
      <c r="Z2736" s="60"/>
      <c r="AA2736" s="71"/>
    </row>
    <row r="2737" spans="1:27" ht="16.2" x14ac:dyDescent="0.45">
      <c r="A2737" s="76"/>
      <c r="B2737" s="76"/>
      <c r="C2737" s="77"/>
      <c r="D2737" s="77"/>
      <c r="E2737" s="77"/>
      <c r="F2737" s="77"/>
      <c r="G2737" s="77"/>
      <c r="H2737" s="78"/>
      <c r="I2737" s="79"/>
      <c r="J2737" s="80"/>
      <c r="K2737" s="81"/>
      <c r="L2737" s="82"/>
      <c r="M2737" s="82"/>
      <c r="N2737" s="82"/>
      <c r="O2737" s="83"/>
      <c r="P2737" s="84"/>
      <c r="Q2737" s="85"/>
      <c r="R2737" s="85"/>
      <c r="S2737" s="84"/>
      <c r="T2737" s="84"/>
      <c r="U2737" s="86"/>
      <c r="V2737" s="87"/>
      <c r="W2737" s="87"/>
      <c r="X2737" s="88"/>
      <c r="Y2737" s="89"/>
      <c r="Z2737" s="83"/>
      <c r="AA2737" s="90">
        <f>SUM(AA2735:AA2736)</f>
        <v>5.3210000000000006</v>
      </c>
    </row>
    <row r="2738" spans="1:27" ht="16.2" x14ac:dyDescent="0.45">
      <c r="A2738" s="1"/>
      <c r="B2738" s="1"/>
      <c r="C2738" s="2"/>
      <c r="D2738" s="1"/>
      <c r="E2738" s="1"/>
      <c r="F2738" s="1"/>
      <c r="G2738" s="1"/>
      <c r="H2738" s="1"/>
      <c r="I2738" s="3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</row>
    <row r="2739" spans="1:27" ht="16.2" x14ac:dyDescent="0.45">
      <c r="A2739" s="91"/>
      <c r="B2739" s="92" t="s">
        <v>38</v>
      </c>
      <c r="C2739" s="93" t="s">
        <v>39</v>
      </c>
      <c r="D2739" s="93"/>
      <c r="E2739" s="94"/>
      <c r="F2739" s="95"/>
      <c r="G2739" s="95"/>
      <c r="H2739" s="92"/>
      <c r="I2739" s="92"/>
      <c r="J2739" s="92" t="s">
        <v>40</v>
      </c>
      <c r="K2739" s="92"/>
      <c r="L2739" s="92"/>
      <c r="M2739" s="92"/>
      <c r="N2739" s="92"/>
      <c r="O2739" s="96"/>
      <c r="P2739" s="96"/>
      <c r="Q2739" s="96"/>
      <c r="R2739" s="96"/>
      <c r="S2739" s="1"/>
      <c r="T2739" s="1"/>
      <c r="U2739" s="1"/>
      <c r="V2739" s="97" t="s">
        <v>41</v>
      </c>
      <c r="W2739" s="97"/>
      <c r="X2739" s="98"/>
      <c r="Y2739" s="99">
        <f>AA2737</f>
        <v>5.3210000000000006</v>
      </c>
      <c r="Z2739" s="97" t="s">
        <v>42</v>
      </c>
      <c r="AA2739" s="1"/>
    </row>
    <row r="2740" spans="1:27" ht="16.2" x14ac:dyDescent="0.45">
      <c r="A2740" s="91"/>
      <c r="B2740" s="92"/>
      <c r="C2740" s="93"/>
      <c r="D2740" s="93"/>
      <c r="E2740" s="94"/>
      <c r="F2740" s="95"/>
      <c r="G2740" s="95"/>
      <c r="H2740" s="92"/>
      <c r="I2740" s="92"/>
      <c r="J2740" s="92" t="s">
        <v>43</v>
      </c>
      <c r="K2740" s="92"/>
      <c r="L2740" s="92"/>
      <c r="M2740" s="92"/>
      <c r="N2740" s="92"/>
      <c r="O2740" s="96"/>
      <c r="P2740" s="96"/>
      <c r="Q2740" s="96"/>
      <c r="R2740" s="96"/>
      <c r="S2740" s="1"/>
      <c r="T2740" s="1"/>
      <c r="U2740" s="1"/>
      <c r="V2740" s="100" t="s">
        <v>44</v>
      </c>
      <c r="W2740" s="100"/>
      <c r="X2740" s="100"/>
      <c r="Y2740" s="101">
        <f>Y2739*90%</f>
        <v>4.7889000000000008</v>
      </c>
      <c r="Z2740" s="97" t="s">
        <v>42</v>
      </c>
      <c r="AA2740" s="1"/>
    </row>
    <row r="2741" spans="1:27" ht="16.2" x14ac:dyDescent="0.45">
      <c r="A2741" s="91"/>
      <c r="B2741" s="92"/>
      <c r="C2741" s="93"/>
      <c r="D2741" s="93"/>
      <c r="E2741" s="94"/>
      <c r="F2741" s="95"/>
      <c r="G2741" s="95"/>
      <c r="H2741" s="92"/>
      <c r="I2741" s="92"/>
      <c r="J2741" s="92" t="s">
        <v>45</v>
      </c>
      <c r="K2741" s="92"/>
      <c r="L2741" s="92"/>
      <c r="M2741" s="92"/>
      <c r="N2741" s="92"/>
      <c r="O2741" s="96"/>
      <c r="P2741" s="96"/>
      <c r="Q2741" s="96"/>
      <c r="R2741" s="92"/>
      <c r="S2741" s="1"/>
      <c r="T2741" s="1"/>
      <c r="U2741" s="1"/>
      <c r="V2741" s="91" t="s">
        <v>46</v>
      </c>
      <c r="W2741" s="91"/>
      <c r="X2741" s="91"/>
      <c r="Y2741" s="101">
        <f>Y2739-Y2740</f>
        <v>0.5320999999999998</v>
      </c>
      <c r="Z2741" s="97" t="s">
        <v>42</v>
      </c>
      <c r="AA2741" s="91"/>
    </row>
    <row r="2742" spans="1:27" ht="16.2" x14ac:dyDescent="0.45">
      <c r="A2742" s="91"/>
      <c r="B2742" s="92"/>
      <c r="C2742" s="93"/>
      <c r="D2742" s="93"/>
      <c r="E2742" s="94"/>
      <c r="F2742" s="95"/>
      <c r="G2742" s="95"/>
      <c r="H2742" s="92"/>
      <c r="I2742" s="94"/>
      <c r="J2742" s="92" t="s">
        <v>47</v>
      </c>
      <c r="K2742" s="94"/>
      <c r="L2742" s="94"/>
      <c r="M2742" s="94"/>
      <c r="N2742" s="94"/>
      <c r="O2742" s="96"/>
      <c r="P2742" s="96"/>
      <c r="Q2742" s="96"/>
      <c r="R2742" s="92"/>
      <c r="S2742" s="1"/>
      <c r="T2742" s="1"/>
      <c r="U2742" s="1"/>
      <c r="V2742" s="1"/>
      <c r="W2742" s="1"/>
      <c r="X2742" s="91"/>
      <c r="Y2742" s="91"/>
      <c r="Z2742" s="91"/>
      <c r="AA2742" s="91"/>
    </row>
    <row r="2743" spans="1:27" ht="16.2" x14ac:dyDescent="0.45">
      <c r="A2743" s="98"/>
      <c r="B2743" s="94"/>
      <c r="C2743" s="102"/>
      <c r="D2743" s="94"/>
      <c r="E2743" s="94"/>
      <c r="F2743" s="95"/>
      <c r="G2743" s="95"/>
      <c r="H2743" s="103"/>
      <c r="I2743" s="94"/>
      <c r="J2743" s="103" t="s">
        <v>48</v>
      </c>
      <c r="K2743" s="94"/>
      <c r="L2743" s="94"/>
      <c r="M2743" s="94"/>
      <c r="N2743" s="94"/>
      <c r="O2743" s="95"/>
      <c r="P2743" s="95"/>
      <c r="Q2743" s="95"/>
      <c r="R2743" s="95"/>
      <c r="S2743" s="4"/>
      <c r="T2743" s="4"/>
      <c r="U2743" s="4"/>
      <c r="V2743" s="4"/>
      <c r="W2743" s="4"/>
      <c r="X2743" s="4"/>
      <c r="Y2743" s="4"/>
      <c r="Z2743" s="4"/>
      <c r="AA2743" s="4"/>
    </row>
    <row r="2744" spans="1:27" ht="24" x14ac:dyDescent="0.65">
      <c r="A2744" s="104"/>
      <c r="B2744" s="104"/>
      <c r="C2744" s="104"/>
      <c r="D2744" s="104"/>
      <c r="E2744" s="104"/>
      <c r="F2744" s="104"/>
      <c r="G2744" s="104"/>
      <c r="H2744" s="104"/>
      <c r="I2744" s="104"/>
      <c r="J2744" s="104"/>
      <c r="K2744" s="104"/>
      <c r="L2744" s="104"/>
      <c r="M2744" s="104"/>
      <c r="N2744" s="104"/>
      <c r="O2744" s="104"/>
      <c r="P2744" s="104"/>
      <c r="Q2744" s="104"/>
      <c r="R2744" s="104"/>
      <c r="S2744" s="104"/>
      <c r="T2744" s="104"/>
      <c r="U2744" s="104"/>
      <c r="V2744" s="104"/>
      <c r="W2744" s="104"/>
      <c r="X2744" s="104"/>
      <c r="Y2744" s="104"/>
      <c r="Z2744" s="104"/>
      <c r="AA2744" s="104"/>
    </row>
    <row r="2745" spans="1:27" ht="24" x14ac:dyDescent="0.65">
      <c r="A2745" s="104"/>
      <c r="B2745" s="104"/>
      <c r="C2745" s="104"/>
      <c r="D2745" s="104"/>
      <c r="E2745" s="104"/>
      <c r="F2745" s="104"/>
      <c r="G2745" s="104"/>
      <c r="H2745" s="104"/>
      <c r="I2745" s="104"/>
      <c r="J2745" s="104"/>
      <c r="K2745" s="104"/>
      <c r="L2745" s="104"/>
      <c r="M2745" s="104"/>
      <c r="N2745" s="104"/>
      <c r="O2745" s="104"/>
      <c r="P2745" s="104"/>
      <c r="Q2745" s="104"/>
      <c r="R2745" s="104"/>
      <c r="S2745" s="104"/>
      <c r="T2745" s="104"/>
      <c r="U2745" s="104"/>
      <c r="V2745" s="104"/>
      <c r="W2745" s="104"/>
      <c r="X2745" s="104"/>
      <c r="Y2745" s="104"/>
      <c r="Z2745" s="104"/>
      <c r="AA2745" s="104"/>
    </row>
    <row r="2746" spans="1:27" ht="16.2" x14ac:dyDescent="0.45">
      <c r="A2746" s="4"/>
      <c r="B2746" s="4"/>
      <c r="C2746" s="105"/>
      <c r="D2746" s="4"/>
      <c r="E2746" s="4"/>
      <c r="F2746" s="4"/>
      <c r="G2746" s="4"/>
      <c r="H2746" s="4"/>
      <c r="I2746" s="106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</row>
    <row r="2747" spans="1:27" ht="16.2" x14ac:dyDescent="0.45">
      <c r="A2747" s="4"/>
      <c r="B2747" s="4"/>
      <c r="C2747" s="105"/>
      <c r="D2747" s="4"/>
      <c r="E2747" s="4"/>
      <c r="F2747" s="4"/>
      <c r="G2747" s="4"/>
      <c r="H2747" s="4"/>
      <c r="I2747" s="106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</row>
    <row r="2748" spans="1:27" ht="16.2" x14ac:dyDescent="0.45">
      <c r="A2748" s="4"/>
      <c r="B2748" s="4"/>
      <c r="C2748" s="105"/>
      <c r="D2748" s="4"/>
      <c r="E2748" s="4"/>
      <c r="F2748" s="4"/>
      <c r="G2748" s="4"/>
      <c r="H2748" s="4"/>
      <c r="I2748" s="106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</row>
    <row r="2749" spans="1:27" ht="16.2" x14ac:dyDescent="0.45">
      <c r="A2749" s="4"/>
      <c r="B2749" s="4"/>
      <c r="C2749" s="105"/>
      <c r="D2749" s="4"/>
      <c r="E2749" s="4"/>
      <c r="F2749" s="4"/>
      <c r="G2749" s="4"/>
      <c r="H2749" s="4"/>
      <c r="I2749" s="106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</row>
    <row r="2750" spans="1:27" ht="16.2" x14ac:dyDescent="0.45">
      <c r="A2750" s="4"/>
      <c r="B2750" s="4"/>
      <c r="C2750" s="105"/>
      <c r="D2750" s="4"/>
      <c r="E2750" s="4"/>
      <c r="F2750" s="4"/>
      <c r="G2750" s="4"/>
      <c r="H2750" s="4"/>
      <c r="I2750" s="106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</row>
    <row r="2751" spans="1:27" ht="16.2" x14ac:dyDescent="0.45">
      <c r="A2751" s="4"/>
      <c r="B2751" s="4"/>
      <c r="C2751" s="105"/>
      <c r="D2751" s="4"/>
      <c r="E2751" s="4"/>
      <c r="F2751" s="4"/>
      <c r="G2751" s="4"/>
      <c r="H2751" s="4"/>
      <c r="I2751" s="106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 t="s">
        <v>51</v>
      </c>
    </row>
    <row r="2752" spans="1:27" ht="18" x14ac:dyDescent="0.5">
      <c r="A2752" s="4"/>
      <c r="B2752" s="4"/>
      <c r="C2752" s="105"/>
      <c r="D2752" s="4"/>
      <c r="E2752" s="4"/>
      <c r="F2752" s="4"/>
      <c r="G2752" s="4"/>
      <c r="H2752" s="4"/>
      <c r="I2752" s="106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5" t="s">
        <v>0</v>
      </c>
    </row>
    <row r="2753" spans="1:27" ht="24" x14ac:dyDescent="0.65">
      <c r="A2753" s="6" t="s">
        <v>1</v>
      </c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</row>
    <row r="2754" spans="1:27" ht="24" x14ac:dyDescent="0.65">
      <c r="A2754" s="6" t="s">
        <v>2</v>
      </c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</row>
    <row r="2755" spans="1:27" ht="24" x14ac:dyDescent="0.65">
      <c r="A2755" s="7"/>
      <c r="B2755" s="8" t="s">
        <v>3</v>
      </c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9" t="s">
        <v>251</v>
      </c>
      <c r="N2755" s="9"/>
      <c r="O2755" s="9"/>
      <c r="P2755" s="9"/>
      <c r="Q2755" s="10" t="s">
        <v>252</v>
      </c>
      <c r="R2755" s="10"/>
      <c r="S2755" s="10" t="s">
        <v>74</v>
      </c>
      <c r="T2755" s="10"/>
      <c r="U2755" s="11" t="s">
        <v>7</v>
      </c>
      <c r="V2755" s="11"/>
      <c r="W2755" s="11"/>
      <c r="X2755" s="11"/>
      <c r="Y2755" s="11"/>
      <c r="Z2755" s="11"/>
      <c r="AA2755" s="11"/>
    </row>
    <row r="2756" spans="1:27" ht="18" x14ac:dyDescent="0.5">
      <c r="A2756" s="12" t="s">
        <v>8</v>
      </c>
      <c r="B2756" s="13" t="s">
        <v>9</v>
      </c>
      <c r="C2756" s="14" t="s">
        <v>10</v>
      </c>
      <c r="D2756" s="15" t="s">
        <v>11</v>
      </c>
      <c r="E2756" s="15"/>
      <c r="F2756" s="15"/>
      <c r="G2756" s="15"/>
      <c r="H2756" s="15"/>
      <c r="I2756" s="15"/>
      <c r="J2756" s="15"/>
      <c r="K2756" s="16" t="s">
        <v>12</v>
      </c>
      <c r="L2756" s="17"/>
      <c r="M2756" s="17"/>
      <c r="N2756" s="17"/>
      <c r="O2756" s="17"/>
      <c r="P2756" s="17"/>
      <c r="Q2756" s="17"/>
      <c r="R2756" s="17"/>
      <c r="S2756" s="17"/>
      <c r="T2756" s="17"/>
      <c r="U2756" s="18"/>
      <c r="V2756" s="19" t="s">
        <v>13</v>
      </c>
      <c r="W2756" s="19" t="s">
        <v>14</v>
      </c>
      <c r="X2756" s="19" t="s">
        <v>15</v>
      </c>
      <c r="Y2756" s="19" t="s">
        <v>16</v>
      </c>
      <c r="Z2756" s="19" t="s">
        <v>17</v>
      </c>
      <c r="AA2756" s="20" t="s">
        <v>18</v>
      </c>
    </row>
    <row r="2757" spans="1:27" ht="16.2" x14ac:dyDescent="0.45">
      <c r="A2757" s="12"/>
      <c r="B2757" s="13"/>
      <c r="C2757" s="14"/>
      <c r="D2757" s="21" t="s">
        <v>19</v>
      </c>
      <c r="E2757" s="22"/>
      <c r="F2757" s="23"/>
      <c r="G2757" s="24" t="s">
        <v>20</v>
      </c>
      <c r="H2757" s="25" t="s">
        <v>21</v>
      </c>
      <c r="I2757" s="26" t="s">
        <v>22</v>
      </c>
      <c r="J2757" s="25" t="s">
        <v>23</v>
      </c>
      <c r="K2757" s="27" t="s">
        <v>8</v>
      </c>
      <c r="L2757" s="28" t="s">
        <v>24</v>
      </c>
      <c r="M2757" s="28" t="s">
        <v>25</v>
      </c>
      <c r="N2757" s="29" t="s">
        <v>20</v>
      </c>
      <c r="O2757" s="28" t="s">
        <v>26</v>
      </c>
      <c r="P2757" s="29" t="s">
        <v>27</v>
      </c>
      <c r="Q2757" s="30" t="s">
        <v>28</v>
      </c>
      <c r="R2757" s="28" t="s">
        <v>29</v>
      </c>
      <c r="S2757" s="31" t="s">
        <v>30</v>
      </c>
      <c r="T2757" s="32"/>
      <c r="U2757" s="28" t="s">
        <v>31</v>
      </c>
      <c r="V2757" s="33"/>
      <c r="W2757" s="33"/>
      <c r="X2757" s="33"/>
      <c r="Y2757" s="33"/>
      <c r="Z2757" s="33"/>
      <c r="AA2757" s="34"/>
    </row>
    <row r="2758" spans="1:27" x14ac:dyDescent="0.3">
      <c r="A2758" s="12"/>
      <c r="B2758" s="13"/>
      <c r="C2758" s="14"/>
      <c r="D2758" s="35"/>
      <c r="E2758" s="36"/>
      <c r="F2758" s="37"/>
      <c r="G2758" s="24"/>
      <c r="H2758" s="38"/>
      <c r="I2758" s="39"/>
      <c r="J2758" s="38"/>
      <c r="K2758" s="40"/>
      <c r="L2758" s="41"/>
      <c r="M2758" s="41"/>
      <c r="N2758" s="42"/>
      <c r="O2758" s="41"/>
      <c r="P2758" s="42"/>
      <c r="Q2758" s="43"/>
      <c r="R2758" s="41"/>
      <c r="S2758" s="30" t="s">
        <v>32</v>
      </c>
      <c r="T2758" s="30" t="s">
        <v>33</v>
      </c>
      <c r="U2758" s="41"/>
      <c r="V2758" s="33"/>
      <c r="W2758" s="33"/>
      <c r="X2758" s="33"/>
      <c r="Y2758" s="33"/>
      <c r="Z2758" s="33"/>
      <c r="AA2758" s="34"/>
    </row>
    <row r="2759" spans="1:27" x14ac:dyDescent="0.3">
      <c r="A2759" s="12"/>
      <c r="B2759" s="13"/>
      <c r="C2759" s="14"/>
      <c r="D2759" s="44" t="s">
        <v>34</v>
      </c>
      <c r="E2759" s="44" t="s">
        <v>35</v>
      </c>
      <c r="F2759" s="44" t="s">
        <v>36</v>
      </c>
      <c r="G2759" s="24"/>
      <c r="H2759" s="38"/>
      <c r="I2759" s="39"/>
      <c r="J2759" s="38"/>
      <c r="K2759" s="40"/>
      <c r="L2759" s="41"/>
      <c r="M2759" s="41"/>
      <c r="N2759" s="42"/>
      <c r="O2759" s="41"/>
      <c r="P2759" s="42"/>
      <c r="Q2759" s="43"/>
      <c r="R2759" s="41"/>
      <c r="S2759" s="43"/>
      <c r="T2759" s="43"/>
      <c r="U2759" s="41"/>
      <c r="V2759" s="33"/>
      <c r="W2759" s="33"/>
      <c r="X2759" s="33"/>
      <c r="Y2759" s="33"/>
      <c r="Z2759" s="33"/>
      <c r="AA2759" s="34"/>
    </row>
    <row r="2760" spans="1:27" x14ac:dyDescent="0.3">
      <c r="A2760" s="12"/>
      <c r="B2760" s="13"/>
      <c r="C2760" s="14"/>
      <c r="D2760" s="45"/>
      <c r="E2760" s="45"/>
      <c r="F2760" s="45"/>
      <c r="G2760" s="24"/>
      <c r="H2760" s="38"/>
      <c r="I2760" s="39"/>
      <c r="J2760" s="38"/>
      <c r="K2760" s="40"/>
      <c r="L2760" s="41"/>
      <c r="M2760" s="41"/>
      <c r="N2760" s="42"/>
      <c r="O2760" s="41"/>
      <c r="P2760" s="42"/>
      <c r="Q2760" s="43"/>
      <c r="R2760" s="41"/>
      <c r="S2760" s="43"/>
      <c r="T2760" s="43"/>
      <c r="U2760" s="41"/>
      <c r="V2760" s="33"/>
      <c r="W2760" s="33"/>
      <c r="X2760" s="33"/>
      <c r="Y2760" s="33"/>
      <c r="Z2760" s="33"/>
      <c r="AA2760" s="34"/>
    </row>
    <row r="2761" spans="1:27" x14ac:dyDescent="0.3">
      <c r="A2761" s="12"/>
      <c r="B2761" s="13"/>
      <c r="C2761" s="14"/>
      <c r="D2761" s="46"/>
      <c r="E2761" s="46"/>
      <c r="F2761" s="46"/>
      <c r="G2761" s="47"/>
      <c r="H2761" s="48"/>
      <c r="I2761" s="49"/>
      <c r="J2761" s="48"/>
      <c r="K2761" s="50"/>
      <c r="L2761" s="51"/>
      <c r="M2761" s="51"/>
      <c r="N2761" s="52"/>
      <c r="O2761" s="51"/>
      <c r="P2761" s="52"/>
      <c r="Q2761" s="53"/>
      <c r="R2761" s="51"/>
      <c r="S2761" s="53"/>
      <c r="T2761" s="53"/>
      <c r="U2761" s="51"/>
      <c r="V2761" s="54"/>
      <c r="W2761" s="54"/>
      <c r="X2761" s="54"/>
      <c r="Y2761" s="54"/>
      <c r="Z2761" s="54"/>
      <c r="AA2761" s="55"/>
    </row>
    <row r="2762" spans="1:27" ht="16.2" x14ac:dyDescent="0.45">
      <c r="A2762" s="56">
        <v>1</v>
      </c>
      <c r="B2762" s="57" t="s">
        <v>37</v>
      </c>
      <c r="C2762" s="57">
        <v>994</v>
      </c>
      <c r="D2762" s="58">
        <v>3</v>
      </c>
      <c r="E2762" s="58">
        <v>1</v>
      </c>
      <c r="F2762" s="59">
        <v>26</v>
      </c>
      <c r="G2762" s="58">
        <v>1</v>
      </c>
      <c r="H2762" s="60">
        <f t="shared" ref="H2762" si="204">(D2762*400)+(E2762*100)+(F2762)</f>
        <v>1326</v>
      </c>
      <c r="I2762" s="61">
        <v>85</v>
      </c>
      <c r="J2762" s="62">
        <f t="shared" ref="J2762" si="205">(H2762*I2762)</f>
        <v>112710</v>
      </c>
      <c r="K2762" s="57"/>
      <c r="L2762" s="63"/>
      <c r="M2762" s="63"/>
      <c r="N2762" s="63"/>
      <c r="O2762" s="64"/>
      <c r="P2762" s="65"/>
      <c r="Q2762" s="66"/>
      <c r="R2762" s="66"/>
      <c r="S2762" s="67"/>
      <c r="T2762" s="67"/>
      <c r="U2762" s="68"/>
      <c r="V2762" s="69"/>
      <c r="W2762" s="70"/>
      <c r="X2762" s="63"/>
      <c r="Y2762" s="62">
        <f>(J2762)</f>
        <v>112710</v>
      </c>
      <c r="Z2762" s="60">
        <v>0.01</v>
      </c>
      <c r="AA2762" s="71">
        <f>Y2762*Z2762/100</f>
        <v>11.271000000000001</v>
      </c>
    </row>
    <row r="2763" spans="1:27" ht="16.2" x14ac:dyDescent="0.45">
      <c r="A2763" s="57"/>
      <c r="B2763" s="57"/>
      <c r="C2763" s="57"/>
      <c r="D2763" s="58"/>
      <c r="E2763" s="58"/>
      <c r="F2763" s="59"/>
      <c r="G2763" s="58"/>
      <c r="H2763" s="72"/>
      <c r="I2763" s="61"/>
      <c r="J2763" s="62"/>
      <c r="K2763" s="57"/>
      <c r="L2763" s="63"/>
      <c r="M2763" s="63"/>
      <c r="N2763" s="63"/>
      <c r="O2763" s="64"/>
      <c r="P2763" s="73"/>
      <c r="Q2763" s="66"/>
      <c r="R2763" s="66"/>
      <c r="S2763" s="67"/>
      <c r="T2763" s="67"/>
      <c r="U2763" s="68"/>
      <c r="V2763" s="74"/>
      <c r="W2763" s="75"/>
      <c r="X2763" s="63"/>
      <c r="Y2763" s="62"/>
      <c r="Z2763" s="60"/>
      <c r="AA2763" s="71"/>
    </row>
    <row r="2764" spans="1:27" ht="16.2" x14ac:dyDescent="0.45">
      <c r="A2764" s="76"/>
      <c r="B2764" s="76"/>
      <c r="C2764" s="77"/>
      <c r="D2764" s="77"/>
      <c r="E2764" s="77"/>
      <c r="F2764" s="77"/>
      <c r="G2764" s="77"/>
      <c r="H2764" s="78"/>
      <c r="I2764" s="79"/>
      <c r="J2764" s="80"/>
      <c r="K2764" s="81"/>
      <c r="L2764" s="82"/>
      <c r="M2764" s="82"/>
      <c r="N2764" s="82"/>
      <c r="O2764" s="83"/>
      <c r="P2764" s="84"/>
      <c r="Q2764" s="85"/>
      <c r="R2764" s="85"/>
      <c r="S2764" s="84"/>
      <c r="T2764" s="84"/>
      <c r="U2764" s="86"/>
      <c r="V2764" s="87"/>
      <c r="W2764" s="87"/>
      <c r="X2764" s="88"/>
      <c r="Y2764" s="89"/>
      <c r="Z2764" s="83"/>
      <c r="AA2764" s="90">
        <f>SUM(AA2762:AA2763)</f>
        <v>11.271000000000001</v>
      </c>
    </row>
    <row r="2765" spans="1:27" ht="16.2" x14ac:dyDescent="0.45">
      <c r="A2765" s="1"/>
      <c r="B2765" s="1"/>
      <c r="C2765" s="2"/>
      <c r="D2765" s="1"/>
      <c r="E2765" s="1"/>
      <c r="F2765" s="1"/>
      <c r="G2765" s="1"/>
      <c r="H2765" s="1"/>
      <c r="I2765" s="3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</row>
    <row r="2766" spans="1:27" ht="16.2" x14ac:dyDescent="0.45">
      <c r="A2766" s="91"/>
      <c r="B2766" s="92" t="s">
        <v>38</v>
      </c>
      <c r="C2766" s="93" t="s">
        <v>39</v>
      </c>
      <c r="D2766" s="93"/>
      <c r="E2766" s="94"/>
      <c r="F2766" s="95"/>
      <c r="G2766" s="95"/>
      <c r="H2766" s="92"/>
      <c r="I2766" s="92"/>
      <c r="J2766" s="92" t="s">
        <v>40</v>
      </c>
      <c r="K2766" s="92"/>
      <c r="L2766" s="92"/>
      <c r="M2766" s="92"/>
      <c r="N2766" s="92"/>
      <c r="O2766" s="96"/>
      <c r="P2766" s="96"/>
      <c r="Q2766" s="96"/>
      <c r="R2766" s="96"/>
      <c r="S2766" s="1"/>
      <c r="T2766" s="1"/>
      <c r="U2766" s="1"/>
      <c r="V2766" s="97" t="s">
        <v>41</v>
      </c>
      <c r="W2766" s="97"/>
      <c r="X2766" s="98"/>
      <c r="Y2766" s="99">
        <f>AA2764</f>
        <v>11.271000000000001</v>
      </c>
      <c r="Z2766" s="97" t="s">
        <v>42</v>
      </c>
      <c r="AA2766" s="1"/>
    </row>
    <row r="2767" spans="1:27" ht="16.2" x14ac:dyDescent="0.45">
      <c r="A2767" s="91"/>
      <c r="B2767" s="92"/>
      <c r="C2767" s="93"/>
      <c r="D2767" s="93"/>
      <c r="E2767" s="94"/>
      <c r="F2767" s="95"/>
      <c r="G2767" s="95"/>
      <c r="H2767" s="92"/>
      <c r="I2767" s="92"/>
      <c r="J2767" s="92" t="s">
        <v>43</v>
      </c>
      <c r="K2767" s="92"/>
      <c r="L2767" s="92"/>
      <c r="M2767" s="92"/>
      <c r="N2767" s="92"/>
      <c r="O2767" s="96"/>
      <c r="P2767" s="96"/>
      <c r="Q2767" s="96"/>
      <c r="R2767" s="96"/>
      <c r="S2767" s="1"/>
      <c r="T2767" s="1"/>
      <c r="U2767" s="1"/>
      <c r="V2767" s="100" t="s">
        <v>44</v>
      </c>
      <c r="W2767" s="100"/>
      <c r="X2767" s="100"/>
      <c r="Y2767" s="101">
        <f>Y2766*90%</f>
        <v>10.1439</v>
      </c>
      <c r="Z2767" s="97" t="s">
        <v>42</v>
      </c>
      <c r="AA2767" s="1"/>
    </row>
    <row r="2768" spans="1:27" ht="16.2" x14ac:dyDescent="0.45">
      <c r="A2768" s="91"/>
      <c r="B2768" s="92"/>
      <c r="C2768" s="93"/>
      <c r="D2768" s="93"/>
      <c r="E2768" s="94"/>
      <c r="F2768" s="95"/>
      <c r="G2768" s="95"/>
      <c r="H2768" s="92"/>
      <c r="I2768" s="92"/>
      <c r="J2768" s="92" t="s">
        <v>45</v>
      </c>
      <c r="K2768" s="92"/>
      <c r="L2768" s="92"/>
      <c r="M2768" s="92"/>
      <c r="N2768" s="92"/>
      <c r="O2768" s="96"/>
      <c r="P2768" s="96"/>
      <c r="Q2768" s="96"/>
      <c r="R2768" s="92"/>
      <c r="S2768" s="1"/>
      <c r="T2768" s="1"/>
      <c r="U2768" s="1"/>
      <c r="V2768" s="91" t="s">
        <v>46</v>
      </c>
      <c r="W2768" s="91"/>
      <c r="X2768" s="91"/>
      <c r="Y2768" s="101">
        <f>Y2766-Y2767</f>
        <v>1.1271000000000004</v>
      </c>
      <c r="Z2768" s="97" t="s">
        <v>42</v>
      </c>
      <c r="AA2768" s="91"/>
    </row>
    <row r="2769" spans="1:27" ht="16.2" x14ac:dyDescent="0.45">
      <c r="A2769" s="91"/>
      <c r="B2769" s="92"/>
      <c r="C2769" s="93"/>
      <c r="D2769" s="93"/>
      <c r="E2769" s="94"/>
      <c r="F2769" s="95"/>
      <c r="G2769" s="95"/>
      <c r="H2769" s="92"/>
      <c r="I2769" s="94"/>
      <c r="J2769" s="92" t="s">
        <v>47</v>
      </c>
      <c r="K2769" s="94"/>
      <c r="L2769" s="94"/>
      <c r="M2769" s="94"/>
      <c r="N2769" s="94"/>
      <c r="O2769" s="96"/>
      <c r="P2769" s="96"/>
      <c r="Q2769" s="96"/>
      <c r="R2769" s="92"/>
      <c r="S2769" s="1"/>
      <c r="T2769" s="1"/>
      <c r="U2769" s="1"/>
      <c r="V2769" s="1"/>
      <c r="W2769" s="1"/>
      <c r="X2769" s="91"/>
      <c r="Y2769" s="91"/>
      <c r="Z2769" s="91"/>
      <c r="AA2769" s="91"/>
    </row>
    <row r="2770" spans="1:27" ht="16.2" x14ac:dyDescent="0.45">
      <c r="A2770" s="98"/>
      <c r="B2770" s="94"/>
      <c r="C2770" s="102"/>
      <c r="D2770" s="94"/>
      <c r="E2770" s="94"/>
      <c r="F2770" s="95"/>
      <c r="G2770" s="95"/>
      <c r="H2770" s="103"/>
      <c r="I2770" s="94"/>
      <c r="J2770" s="103" t="s">
        <v>48</v>
      </c>
      <c r="K2770" s="94"/>
      <c r="L2770" s="94"/>
      <c r="M2770" s="94"/>
      <c r="N2770" s="94"/>
      <c r="O2770" s="95"/>
      <c r="P2770" s="95"/>
      <c r="Q2770" s="95"/>
      <c r="R2770" s="95"/>
      <c r="S2770" s="4"/>
      <c r="T2770" s="4"/>
      <c r="U2770" s="4"/>
      <c r="V2770" s="4"/>
      <c r="W2770" s="4"/>
      <c r="X2770" s="4"/>
      <c r="Y2770" s="4"/>
      <c r="Z2770" s="4"/>
      <c r="AA2770" s="4"/>
    </row>
    <row r="2771" spans="1:27" ht="24" x14ac:dyDescent="0.65">
      <c r="A2771" s="104"/>
      <c r="B2771" s="104"/>
      <c r="C2771" s="104"/>
      <c r="D2771" s="104"/>
      <c r="E2771" s="104"/>
      <c r="F2771" s="104"/>
      <c r="G2771" s="104"/>
      <c r="H2771" s="104"/>
      <c r="I2771" s="104"/>
      <c r="J2771" s="104"/>
      <c r="K2771" s="104"/>
      <c r="L2771" s="104"/>
      <c r="M2771" s="104"/>
      <c r="N2771" s="104"/>
      <c r="O2771" s="104"/>
      <c r="P2771" s="104"/>
      <c r="Q2771" s="104"/>
      <c r="R2771" s="104"/>
      <c r="S2771" s="104"/>
      <c r="T2771" s="104"/>
      <c r="U2771" s="104"/>
      <c r="V2771" s="104"/>
      <c r="W2771" s="104"/>
      <c r="X2771" s="104"/>
      <c r="Y2771" s="104"/>
      <c r="Z2771" s="104"/>
      <c r="AA2771" s="104"/>
    </row>
    <row r="2772" spans="1:27" ht="24" x14ac:dyDescent="0.65">
      <c r="A2772" s="104"/>
      <c r="B2772" s="104"/>
      <c r="C2772" s="104"/>
      <c r="D2772" s="104"/>
      <c r="E2772" s="104"/>
      <c r="F2772" s="104"/>
      <c r="G2772" s="104"/>
      <c r="H2772" s="104"/>
      <c r="I2772" s="104"/>
      <c r="J2772" s="104"/>
      <c r="K2772" s="104"/>
      <c r="L2772" s="104"/>
      <c r="M2772" s="104"/>
      <c r="N2772" s="104"/>
      <c r="O2772" s="104"/>
      <c r="P2772" s="104"/>
      <c r="Q2772" s="104"/>
      <c r="R2772" s="104"/>
      <c r="S2772" s="104"/>
      <c r="T2772" s="104"/>
      <c r="U2772" s="104"/>
      <c r="V2772" s="104"/>
      <c r="W2772" s="104"/>
      <c r="X2772" s="104"/>
      <c r="Y2772" s="104"/>
      <c r="Z2772" s="104"/>
      <c r="AA2772" s="104"/>
    </row>
    <row r="2773" spans="1:27" ht="16.2" x14ac:dyDescent="0.45">
      <c r="A2773" s="4"/>
      <c r="B2773" s="4"/>
      <c r="C2773" s="105"/>
      <c r="D2773" s="4"/>
      <c r="E2773" s="4"/>
      <c r="F2773" s="4"/>
      <c r="G2773" s="4"/>
      <c r="H2773" s="4"/>
      <c r="I2773" s="106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</row>
    <row r="2774" spans="1:27" ht="16.2" x14ac:dyDescent="0.45">
      <c r="A2774" s="4"/>
      <c r="B2774" s="4"/>
      <c r="C2774" s="105"/>
      <c r="D2774" s="4"/>
      <c r="E2774" s="4"/>
      <c r="F2774" s="4"/>
      <c r="G2774" s="4"/>
      <c r="H2774" s="4"/>
      <c r="I2774" s="106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</row>
    <row r="2775" spans="1:27" ht="16.2" x14ac:dyDescent="0.45">
      <c r="A2775" s="4"/>
      <c r="B2775" s="4"/>
      <c r="C2775" s="105"/>
      <c r="D2775" s="4"/>
      <c r="E2775" s="4"/>
      <c r="F2775" s="4"/>
      <c r="G2775" s="4"/>
      <c r="H2775" s="4"/>
      <c r="I2775" s="106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</row>
    <row r="2776" spans="1:27" ht="16.2" x14ac:dyDescent="0.45">
      <c r="A2776" s="4"/>
      <c r="B2776" s="4"/>
      <c r="C2776" s="105"/>
      <c r="D2776" s="4"/>
      <c r="E2776" s="4"/>
      <c r="F2776" s="4"/>
      <c r="G2776" s="4"/>
      <c r="H2776" s="4"/>
      <c r="I2776" s="106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</row>
    <row r="2777" spans="1:27" ht="16.2" x14ac:dyDescent="0.45">
      <c r="A2777" s="4"/>
      <c r="B2777" s="4"/>
      <c r="C2777" s="105"/>
      <c r="D2777" s="4"/>
      <c r="E2777" s="4"/>
      <c r="F2777" s="4"/>
      <c r="G2777" s="4"/>
      <c r="H2777" s="4"/>
      <c r="I2777" s="106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</row>
    <row r="2778" spans="1:27" ht="16.2" x14ac:dyDescent="0.45">
      <c r="A2778" s="4"/>
      <c r="B2778" s="4"/>
      <c r="C2778" s="105"/>
      <c r="D2778" s="4"/>
      <c r="E2778" s="4"/>
      <c r="F2778" s="4"/>
      <c r="G2778" s="4"/>
      <c r="H2778" s="4"/>
      <c r="I2778" s="106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 t="s">
        <v>51</v>
      </c>
    </row>
    <row r="2779" spans="1:27" ht="18" x14ac:dyDescent="0.5">
      <c r="A2779" s="4"/>
      <c r="B2779" s="4"/>
      <c r="C2779" s="105"/>
      <c r="D2779" s="4"/>
      <c r="E2779" s="4"/>
      <c r="F2779" s="4"/>
      <c r="G2779" s="4"/>
      <c r="H2779" s="4"/>
      <c r="I2779" s="106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5" t="s">
        <v>0</v>
      </c>
    </row>
    <row r="2780" spans="1:27" ht="24" x14ac:dyDescent="0.65">
      <c r="A2780" s="6" t="s">
        <v>1</v>
      </c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</row>
    <row r="2781" spans="1:27" ht="24" x14ac:dyDescent="0.65">
      <c r="A2781" s="6" t="s">
        <v>2</v>
      </c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</row>
    <row r="2782" spans="1:27" ht="24" x14ac:dyDescent="0.65">
      <c r="A2782" s="7"/>
      <c r="B2782" s="8" t="s">
        <v>3</v>
      </c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9" t="s">
        <v>253</v>
      </c>
      <c r="N2782" s="9"/>
      <c r="O2782" s="9"/>
      <c r="P2782" s="9"/>
      <c r="Q2782" s="10" t="s">
        <v>129</v>
      </c>
      <c r="R2782" s="10"/>
      <c r="S2782" s="10" t="s">
        <v>130</v>
      </c>
      <c r="T2782" s="10"/>
      <c r="U2782" s="11" t="s">
        <v>7</v>
      </c>
      <c r="V2782" s="11"/>
      <c r="W2782" s="11"/>
      <c r="X2782" s="11"/>
      <c r="Y2782" s="11"/>
      <c r="Z2782" s="11"/>
      <c r="AA2782" s="11"/>
    </row>
    <row r="2783" spans="1:27" ht="18" x14ac:dyDescent="0.5">
      <c r="A2783" s="12" t="s">
        <v>8</v>
      </c>
      <c r="B2783" s="13" t="s">
        <v>9</v>
      </c>
      <c r="C2783" s="14" t="s">
        <v>10</v>
      </c>
      <c r="D2783" s="15" t="s">
        <v>11</v>
      </c>
      <c r="E2783" s="15"/>
      <c r="F2783" s="15"/>
      <c r="G2783" s="15"/>
      <c r="H2783" s="15"/>
      <c r="I2783" s="15"/>
      <c r="J2783" s="15"/>
      <c r="K2783" s="16" t="s">
        <v>12</v>
      </c>
      <c r="L2783" s="17"/>
      <c r="M2783" s="17"/>
      <c r="N2783" s="17"/>
      <c r="O2783" s="17"/>
      <c r="P2783" s="17"/>
      <c r="Q2783" s="17"/>
      <c r="R2783" s="17"/>
      <c r="S2783" s="17"/>
      <c r="T2783" s="17"/>
      <c r="U2783" s="18"/>
      <c r="V2783" s="19" t="s">
        <v>13</v>
      </c>
      <c r="W2783" s="19" t="s">
        <v>14</v>
      </c>
      <c r="X2783" s="19" t="s">
        <v>15</v>
      </c>
      <c r="Y2783" s="19" t="s">
        <v>16</v>
      </c>
      <c r="Z2783" s="19" t="s">
        <v>17</v>
      </c>
      <c r="AA2783" s="20" t="s">
        <v>18</v>
      </c>
    </row>
    <row r="2784" spans="1:27" ht="16.2" x14ac:dyDescent="0.45">
      <c r="A2784" s="12"/>
      <c r="B2784" s="13"/>
      <c r="C2784" s="14"/>
      <c r="D2784" s="21" t="s">
        <v>19</v>
      </c>
      <c r="E2784" s="22"/>
      <c r="F2784" s="23"/>
      <c r="G2784" s="24" t="s">
        <v>20</v>
      </c>
      <c r="H2784" s="25" t="s">
        <v>21</v>
      </c>
      <c r="I2784" s="26" t="s">
        <v>22</v>
      </c>
      <c r="J2784" s="25" t="s">
        <v>23</v>
      </c>
      <c r="K2784" s="27" t="s">
        <v>8</v>
      </c>
      <c r="L2784" s="28" t="s">
        <v>24</v>
      </c>
      <c r="M2784" s="28" t="s">
        <v>25</v>
      </c>
      <c r="N2784" s="29" t="s">
        <v>20</v>
      </c>
      <c r="O2784" s="28" t="s">
        <v>26</v>
      </c>
      <c r="P2784" s="29" t="s">
        <v>27</v>
      </c>
      <c r="Q2784" s="30" t="s">
        <v>28</v>
      </c>
      <c r="R2784" s="28" t="s">
        <v>29</v>
      </c>
      <c r="S2784" s="31" t="s">
        <v>30</v>
      </c>
      <c r="T2784" s="32"/>
      <c r="U2784" s="28" t="s">
        <v>31</v>
      </c>
      <c r="V2784" s="33"/>
      <c r="W2784" s="33"/>
      <c r="X2784" s="33"/>
      <c r="Y2784" s="33"/>
      <c r="Z2784" s="33"/>
      <c r="AA2784" s="34"/>
    </row>
    <row r="2785" spans="1:27" x14ac:dyDescent="0.3">
      <c r="A2785" s="12"/>
      <c r="B2785" s="13"/>
      <c r="C2785" s="14"/>
      <c r="D2785" s="35"/>
      <c r="E2785" s="36"/>
      <c r="F2785" s="37"/>
      <c r="G2785" s="24"/>
      <c r="H2785" s="38"/>
      <c r="I2785" s="39"/>
      <c r="J2785" s="38"/>
      <c r="K2785" s="40"/>
      <c r="L2785" s="41"/>
      <c r="M2785" s="41"/>
      <c r="N2785" s="42"/>
      <c r="O2785" s="41"/>
      <c r="P2785" s="42"/>
      <c r="Q2785" s="43"/>
      <c r="R2785" s="41"/>
      <c r="S2785" s="30" t="s">
        <v>32</v>
      </c>
      <c r="T2785" s="30" t="s">
        <v>33</v>
      </c>
      <c r="U2785" s="41"/>
      <c r="V2785" s="33"/>
      <c r="W2785" s="33"/>
      <c r="X2785" s="33"/>
      <c r="Y2785" s="33"/>
      <c r="Z2785" s="33"/>
      <c r="AA2785" s="34"/>
    </row>
    <row r="2786" spans="1:27" x14ac:dyDescent="0.3">
      <c r="A2786" s="12"/>
      <c r="B2786" s="13"/>
      <c r="C2786" s="14"/>
      <c r="D2786" s="44" t="s">
        <v>34</v>
      </c>
      <c r="E2786" s="44" t="s">
        <v>35</v>
      </c>
      <c r="F2786" s="44" t="s">
        <v>36</v>
      </c>
      <c r="G2786" s="24"/>
      <c r="H2786" s="38"/>
      <c r="I2786" s="39"/>
      <c r="J2786" s="38"/>
      <c r="K2786" s="40"/>
      <c r="L2786" s="41"/>
      <c r="M2786" s="41"/>
      <c r="N2786" s="42"/>
      <c r="O2786" s="41"/>
      <c r="P2786" s="42"/>
      <c r="Q2786" s="43"/>
      <c r="R2786" s="41"/>
      <c r="S2786" s="43"/>
      <c r="T2786" s="43"/>
      <c r="U2786" s="41"/>
      <c r="V2786" s="33"/>
      <c r="W2786" s="33"/>
      <c r="X2786" s="33"/>
      <c r="Y2786" s="33"/>
      <c r="Z2786" s="33"/>
      <c r="AA2786" s="34"/>
    </row>
    <row r="2787" spans="1:27" x14ac:dyDescent="0.3">
      <c r="A2787" s="12"/>
      <c r="B2787" s="13"/>
      <c r="C2787" s="14"/>
      <c r="D2787" s="45"/>
      <c r="E2787" s="45"/>
      <c r="F2787" s="45"/>
      <c r="G2787" s="24"/>
      <c r="H2787" s="38"/>
      <c r="I2787" s="39"/>
      <c r="J2787" s="38"/>
      <c r="K2787" s="40"/>
      <c r="L2787" s="41"/>
      <c r="M2787" s="41"/>
      <c r="N2787" s="42"/>
      <c r="O2787" s="41"/>
      <c r="P2787" s="42"/>
      <c r="Q2787" s="43"/>
      <c r="R2787" s="41"/>
      <c r="S2787" s="43"/>
      <c r="T2787" s="43"/>
      <c r="U2787" s="41"/>
      <c r="V2787" s="33"/>
      <c r="W2787" s="33"/>
      <c r="X2787" s="33"/>
      <c r="Y2787" s="33"/>
      <c r="Z2787" s="33"/>
      <c r="AA2787" s="34"/>
    </row>
    <row r="2788" spans="1:27" x14ac:dyDescent="0.3">
      <c r="A2788" s="12"/>
      <c r="B2788" s="13"/>
      <c r="C2788" s="14"/>
      <c r="D2788" s="46"/>
      <c r="E2788" s="46"/>
      <c r="F2788" s="46"/>
      <c r="G2788" s="47"/>
      <c r="H2788" s="48"/>
      <c r="I2788" s="49"/>
      <c r="J2788" s="48"/>
      <c r="K2788" s="50"/>
      <c r="L2788" s="51"/>
      <c r="M2788" s="51"/>
      <c r="N2788" s="52"/>
      <c r="O2788" s="51"/>
      <c r="P2788" s="52"/>
      <c r="Q2788" s="53"/>
      <c r="R2788" s="51"/>
      <c r="S2788" s="53"/>
      <c r="T2788" s="53"/>
      <c r="U2788" s="51"/>
      <c r="V2788" s="54"/>
      <c r="W2788" s="54"/>
      <c r="X2788" s="54"/>
      <c r="Y2788" s="54"/>
      <c r="Z2788" s="54"/>
      <c r="AA2788" s="55"/>
    </row>
    <row r="2789" spans="1:27" ht="16.2" x14ac:dyDescent="0.45">
      <c r="A2789" s="56">
        <v>1</v>
      </c>
      <c r="B2789" s="57" t="s">
        <v>37</v>
      </c>
      <c r="C2789" s="57">
        <v>1038</v>
      </c>
      <c r="D2789" s="58">
        <v>5</v>
      </c>
      <c r="E2789" s="58">
        <v>0</v>
      </c>
      <c r="F2789" s="59">
        <v>13</v>
      </c>
      <c r="G2789" s="58">
        <v>1</v>
      </c>
      <c r="H2789" s="60">
        <f t="shared" ref="H2789" si="206">(D2789*400)+(E2789*100)+(F2789)</f>
        <v>2013</v>
      </c>
      <c r="I2789" s="61">
        <v>85</v>
      </c>
      <c r="J2789" s="62">
        <f t="shared" ref="J2789" si="207">(H2789*I2789)</f>
        <v>171105</v>
      </c>
      <c r="K2789" s="57"/>
      <c r="L2789" s="63"/>
      <c r="M2789" s="63"/>
      <c r="N2789" s="63"/>
      <c r="O2789" s="64"/>
      <c r="P2789" s="65"/>
      <c r="Q2789" s="66"/>
      <c r="R2789" s="66"/>
      <c r="S2789" s="67"/>
      <c r="T2789" s="67"/>
      <c r="U2789" s="68"/>
      <c r="V2789" s="69"/>
      <c r="W2789" s="70"/>
      <c r="X2789" s="63"/>
      <c r="Y2789" s="62">
        <f>(J2789)</f>
        <v>171105</v>
      </c>
      <c r="Z2789" s="60">
        <v>0.01</v>
      </c>
      <c r="AA2789" s="71">
        <f>Y2789*Z2789/100</f>
        <v>17.110499999999998</v>
      </c>
    </row>
    <row r="2790" spans="1:27" ht="16.2" x14ac:dyDescent="0.45">
      <c r="A2790" s="57"/>
      <c r="B2790" s="57"/>
      <c r="C2790" s="57"/>
      <c r="D2790" s="58"/>
      <c r="E2790" s="58"/>
      <c r="F2790" s="59"/>
      <c r="G2790" s="58"/>
      <c r="H2790" s="72"/>
      <c r="I2790" s="61"/>
      <c r="J2790" s="62"/>
      <c r="K2790" s="57"/>
      <c r="L2790" s="63"/>
      <c r="M2790" s="63"/>
      <c r="N2790" s="63"/>
      <c r="O2790" s="64"/>
      <c r="P2790" s="73"/>
      <c r="Q2790" s="66"/>
      <c r="R2790" s="66"/>
      <c r="S2790" s="67"/>
      <c r="T2790" s="67"/>
      <c r="U2790" s="68"/>
      <c r="V2790" s="74"/>
      <c r="W2790" s="75"/>
      <c r="X2790" s="63"/>
      <c r="Y2790" s="62"/>
      <c r="Z2790" s="60"/>
      <c r="AA2790" s="71"/>
    </row>
    <row r="2791" spans="1:27" ht="16.2" x14ac:dyDescent="0.45">
      <c r="A2791" s="76"/>
      <c r="B2791" s="76"/>
      <c r="C2791" s="77"/>
      <c r="D2791" s="77"/>
      <c r="E2791" s="77"/>
      <c r="F2791" s="77"/>
      <c r="G2791" s="77"/>
      <c r="H2791" s="78"/>
      <c r="I2791" s="79"/>
      <c r="J2791" s="80"/>
      <c r="K2791" s="81"/>
      <c r="L2791" s="82"/>
      <c r="M2791" s="82"/>
      <c r="N2791" s="82"/>
      <c r="O2791" s="83"/>
      <c r="P2791" s="84"/>
      <c r="Q2791" s="85"/>
      <c r="R2791" s="85"/>
      <c r="S2791" s="84"/>
      <c r="T2791" s="84"/>
      <c r="U2791" s="86"/>
      <c r="V2791" s="87"/>
      <c r="W2791" s="87"/>
      <c r="X2791" s="88"/>
      <c r="Y2791" s="89"/>
      <c r="Z2791" s="83"/>
      <c r="AA2791" s="90">
        <f>SUM(AA2789:AA2790)</f>
        <v>17.110499999999998</v>
      </c>
    </row>
    <row r="2792" spans="1:27" ht="16.2" x14ac:dyDescent="0.45">
      <c r="A2792" s="1"/>
      <c r="B2792" s="1"/>
      <c r="C2792" s="2"/>
      <c r="D2792" s="1"/>
      <c r="E2792" s="1"/>
      <c r="F2792" s="1"/>
      <c r="G2792" s="1"/>
      <c r="H2792" s="1"/>
      <c r="I2792" s="3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</row>
    <row r="2793" spans="1:27" ht="16.2" x14ac:dyDescent="0.45">
      <c r="A2793" s="91"/>
      <c r="B2793" s="92" t="s">
        <v>38</v>
      </c>
      <c r="C2793" s="93" t="s">
        <v>39</v>
      </c>
      <c r="D2793" s="93"/>
      <c r="E2793" s="94"/>
      <c r="F2793" s="95"/>
      <c r="G2793" s="95"/>
      <c r="H2793" s="92"/>
      <c r="I2793" s="92"/>
      <c r="J2793" s="92" t="s">
        <v>40</v>
      </c>
      <c r="K2793" s="92"/>
      <c r="L2793" s="92"/>
      <c r="M2793" s="92"/>
      <c r="N2793" s="92"/>
      <c r="O2793" s="96"/>
      <c r="P2793" s="96"/>
      <c r="Q2793" s="96"/>
      <c r="R2793" s="96"/>
      <c r="S2793" s="1"/>
      <c r="T2793" s="1"/>
      <c r="U2793" s="1"/>
      <c r="V2793" s="97" t="s">
        <v>41</v>
      </c>
      <c r="W2793" s="97"/>
      <c r="X2793" s="98"/>
      <c r="Y2793" s="99">
        <f>AA2791</f>
        <v>17.110499999999998</v>
      </c>
      <c r="Z2793" s="97" t="s">
        <v>42</v>
      </c>
      <c r="AA2793" s="1"/>
    </row>
    <row r="2794" spans="1:27" ht="16.2" x14ac:dyDescent="0.45">
      <c r="A2794" s="91"/>
      <c r="B2794" s="92"/>
      <c r="C2794" s="93"/>
      <c r="D2794" s="93"/>
      <c r="E2794" s="94"/>
      <c r="F2794" s="95"/>
      <c r="G2794" s="95"/>
      <c r="H2794" s="92"/>
      <c r="I2794" s="92"/>
      <c r="J2794" s="92" t="s">
        <v>43</v>
      </c>
      <c r="K2794" s="92"/>
      <c r="L2794" s="92"/>
      <c r="M2794" s="92"/>
      <c r="N2794" s="92"/>
      <c r="O2794" s="96"/>
      <c r="P2794" s="96"/>
      <c r="Q2794" s="96"/>
      <c r="R2794" s="96"/>
      <c r="S2794" s="1"/>
      <c r="T2794" s="1"/>
      <c r="U2794" s="1"/>
      <c r="V2794" s="100" t="s">
        <v>44</v>
      </c>
      <c r="W2794" s="100"/>
      <c r="X2794" s="100"/>
      <c r="Y2794" s="101">
        <f>Y2793*90%</f>
        <v>15.399449999999998</v>
      </c>
      <c r="Z2794" s="97" t="s">
        <v>42</v>
      </c>
      <c r="AA2794" s="1"/>
    </row>
    <row r="2795" spans="1:27" ht="16.2" x14ac:dyDescent="0.45">
      <c r="A2795" s="91"/>
      <c r="B2795" s="92"/>
      <c r="C2795" s="93"/>
      <c r="D2795" s="93"/>
      <c r="E2795" s="94"/>
      <c r="F2795" s="95"/>
      <c r="G2795" s="95"/>
      <c r="H2795" s="92"/>
      <c r="I2795" s="92"/>
      <c r="J2795" s="92" t="s">
        <v>45</v>
      </c>
      <c r="K2795" s="92"/>
      <c r="L2795" s="92"/>
      <c r="M2795" s="92"/>
      <c r="N2795" s="92"/>
      <c r="O2795" s="96"/>
      <c r="P2795" s="96"/>
      <c r="Q2795" s="96"/>
      <c r="R2795" s="92"/>
      <c r="S2795" s="1"/>
      <c r="T2795" s="1"/>
      <c r="U2795" s="1"/>
      <c r="V2795" s="91" t="s">
        <v>46</v>
      </c>
      <c r="W2795" s="91"/>
      <c r="X2795" s="91"/>
      <c r="Y2795" s="101">
        <f>Y2793-Y2794</f>
        <v>1.7110500000000002</v>
      </c>
      <c r="Z2795" s="97" t="s">
        <v>42</v>
      </c>
      <c r="AA2795" s="91"/>
    </row>
    <row r="2796" spans="1:27" ht="16.2" x14ac:dyDescent="0.45">
      <c r="A2796" s="91"/>
      <c r="B2796" s="92"/>
      <c r="C2796" s="93"/>
      <c r="D2796" s="93"/>
      <c r="E2796" s="94"/>
      <c r="F2796" s="95"/>
      <c r="G2796" s="95"/>
      <c r="H2796" s="92"/>
      <c r="I2796" s="94"/>
      <c r="J2796" s="92" t="s">
        <v>47</v>
      </c>
      <c r="K2796" s="94"/>
      <c r="L2796" s="94"/>
      <c r="M2796" s="94"/>
      <c r="N2796" s="94"/>
      <c r="O2796" s="96"/>
      <c r="P2796" s="96"/>
      <c r="Q2796" s="96"/>
      <c r="R2796" s="92"/>
      <c r="S2796" s="1"/>
      <c r="T2796" s="1"/>
      <c r="U2796" s="1"/>
      <c r="V2796" s="1"/>
      <c r="W2796" s="1"/>
      <c r="X2796" s="91"/>
      <c r="Y2796" s="91"/>
      <c r="Z2796" s="91"/>
      <c r="AA2796" s="91"/>
    </row>
    <row r="2797" spans="1:27" ht="16.2" x14ac:dyDescent="0.45">
      <c r="A2797" s="98"/>
      <c r="B2797" s="94"/>
      <c r="C2797" s="102"/>
      <c r="D2797" s="94"/>
      <c r="E2797" s="94"/>
      <c r="F2797" s="95"/>
      <c r="G2797" s="95"/>
      <c r="H2797" s="103"/>
      <c r="I2797" s="94"/>
      <c r="J2797" s="103" t="s">
        <v>48</v>
      </c>
      <c r="K2797" s="94"/>
      <c r="L2797" s="94"/>
      <c r="M2797" s="94"/>
      <c r="N2797" s="94"/>
      <c r="O2797" s="95"/>
      <c r="P2797" s="95"/>
      <c r="Q2797" s="95"/>
      <c r="R2797" s="95"/>
      <c r="S2797" s="4"/>
      <c r="T2797" s="4"/>
      <c r="U2797" s="4"/>
      <c r="V2797" s="4"/>
      <c r="W2797" s="4"/>
      <c r="X2797" s="4"/>
      <c r="Y2797" s="4"/>
      <c r="Z2797" s="4"/>
      <c r="AA2797" s="4"/>
    </row>
    <row r="2798" spans="1:27" ht="24" x14ac:dyDescent="0.65">
      <c r="A2798" s="104"/>
      <c r="B2798" s="104"/>
      <c r="C2798" s="104"/>
      <c r="D2798" s="104"/>
      <c r="E2798" s="104"/>
      <c r="F2798" s="104"/>
      <c r="G2798" s="104"/>
      <c r="H2798" s="104"/>
      <c r="I2798" s="104"/>
      <c r="J2798" s="104"/>
      <c r="K2798" s="104"/>
      <c r="L2798" s="104"/>
      <c r="M2798" s="104"/>
      <c r="N2798" s="104"/>
      <c r="O2798" s="104"/>
      <c r="P2798" s="104"/>
      <c r="Q2798" s="104"/>
      <c r="R2798" s="104"/>
      <c r="S2798" s="104"/>
      <c r="T2798" s="104"/>
      <c r="U2798" s="104"/>
      <c r="V2798" s="104"/>
      <c r="W2798" s="104"/>
      <c r="X2798" s="104"/>
      <c r="Y2798" s="104"/>
      <c r="Z2798" s="104"/>
      <c r="AA2798" s="104"/>
    </row>
    <row r="2799" spans="1:27" ht="24" x14ac:dyDescent="0.65">
      <c r="A2799" s="104"/>
      <c r="B2799" s="104"/>
      <c r="C2799" s="104"/>
      <c r="D2799" s="104"/>
      <c r="E2799" s="104"/>
      <c r="F2799" s="104"/>
      <c r="G2799" s="104"/>
      <c r="H2799" s="104"/>
      <c r="I2799" s="104"/>
      <c r="J2799" s="104"/>
      <c r="K2799" s="104"/>
      <c r="L2799" s="104"/>
      <c r="M2799" s="104"/>
      <c r="N2799" s="104"/>
      <c r="O2799" s="104"/>
      <c r="P2799" s="104"/>
      <c r="Q2799" s="104"/>
      <c r="R2799" s="104"/>
      <c r="S2799" s="104"/>
      <c r="T2799" s="104"/>
      <c r="U2799" s="104"/>
      <c r="V2799" s="104"/>
      <c r="W2799" s="104"/>
      <c r="X2799" s="104"/>
      <c r="Y2799" s="104"/>
      <c r="Z2799" s="104"/>
      <c r="AA2799" s="104"/>
    </row>
    <row r="2800" spans="1:27" ht="16.2" x14ac:dyDescent="0.45">
      <c r="A2800" s="4"/>
      <c r="B2800" s="4"/>
      <c r="C2800" s="105"/>
      <c r="D2800" s="4"/>
      <c r="E2800" s="4"/>
      <c r="F2800" s="4"/>
      <c r="G2800" s="4"/>
      <c r="H2800" s="4"/>
      <c r="I2800" s="106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</row>
    <row r="2801" spans="1:27" ht="16.2" x14ac:dyDescent="0.45">
      <c r="A2801" s="4"/>
      <c r="B2801" s="4"/>
      <c r="C2801" s="105"/>
      <c r="D2801" s="4"/>
      <c r="E2801" s="4"/>
      <c r="F2801" s="4"/>
      <c r="G2801" s="4"/>
      <c r="H2801" s="4"/>
      <c r="I2801" s="106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</row>
    <row r="2802" spans="1:27" ht="16.2" x14ac:dyDescent="0.45">
      <c r="A2802" s="4"/>
      <c r="B2802" s="4"/>
      <c r="C2802" s="105"/>
      <c r="D2802" s="4"/>
      <c r="E2802" s="4"/>
      <c r="F2802" s="4"/>
      <c r="G2802" s="4"/>
      <c r="H2802" s="4"/>
      <c r="I2802" s="106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</row>
    <row r="2803" spans="1:27" ht="16.2" x14ac:dyDescent="0.45">
      <c r="A2803" s="4"/>
      <c r="B2803" s="4"/>
      <c r="C2803" s="105"/>
      <c r="D2803" s="4"/>
      <c r="E2803" s="4"/>
      <c r="F2803" s="4"/>
      <c r="G2803" s="4"/>
      <c r="H2803" s="4"/>
      <c r="I2803" s="106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</row>
    <row r="2804" spans="1:27" ht="16.2" x14ac:dyDescent="0.45">
      <c r="A2804" s="4"/>
      <c r="B2804" s="4"/>
      <c r="C2804" s="105"/>
      <c r="D2804" s="4"/>
      <c r="E2804" s="4"/>
      <c r="F2804" s="4"/>
      <c r="G2804" s="4"/>
      <c r="H2804" s="4"/>
      <c r="I2804" s="106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</row>
    <row r="2805" spans="1:27" ht="16.2" x14ac:dyDescent="0.45">
      <c r="A2805" s="4"/>
      <c r="B2805" s="4"/>
      <c r="C2805" s="105"/>
      <c r="D2805" s="4"/>
      <c r="E2805" s="4"/>
      <c r="F2805" s="4"/>
      <c r="G2805" s="4"/>
      <c r="H2805" s="4"/>
      <c r="I2805" s="106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 t="s">
        <v>51</v>
      </c>
    </row>
    <row r="2806" spans="1:27" ht="18" x14ac:dyDescent="0.5">
      <c r="A2806" s="4"/>
      <c r="B2806" s="4"/>
      <c r="C2806" s="105"/>
      <c r="D2806" s="4"/>
      <c r="E2806" s="4"/>
      <c r="F2806" s="4"/>
      <c r="G2806" s="4"/>
      <c r="H2806" s="4"/>
      <c r="I2806" s="106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5" t="s">
        <v>0</v>
      </c>
    </row>
    <row r="2807" spans="1:27" ht="24" x14ac:dyDescent="0.65">
      <c r="A2807" s="6" t="s">
        <v>1</v>
      </c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</row>
    <row r="2808" spans="1:27" ht="24" x14ac:dyDescent="0.65">
      <c r="A2808" s="6" t="s">
        <v>2</v>
      </c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</row>
    <row r="2809" spans="1:27" ht="24" x14ac:dyDescent="0.65">
      <c r="A2809" s="7"/>
      <c r="B2809" s="8" t="s">
        <v>3</v>
      </c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9" t="s">
        <v>254</v>
      </c>
      <c r="N2809" s="9"/>
      <c r="O2809" s="9"/>
      <c r="P2809" s="9"/>
      <c r="Q2809" s="10" t="s">
        <v>255</v>
      </c>
      <c r="R2809" s="10"/>
      <c r="S2809" s="10" t="s">
        <v>92</v>
      </c>
      <c r="T2809" s="10"/>
      <c r="U2809" s="11" t="s">
        <v>256</v>
      </c>
      <c r="V2809" s="11"/>
      <c r="W2809" s="11"/>
      <c r="X2809" s="11"/>
      <c r="Y2809" s="11"/>
      <c r="Z2809" s="11"/>
      <c r="AA2809" s="11"/>
    </row>
    <row r="2810" spans="1:27" ht="18" x14ac:dyDescent="0.5">
      <c r="A2810" s="12" t="s">
        <v>8</v>
      </c>
      <c r="B2810" s="13" t="s">
        <v>9</v>
      </c>
      <c r="C2810" s="14" t="s">
        <v>10</v>
      </c>
      <c r="D2810" s="15" t="s">
        <v>11</v>
      </c>
      <c r="E2810" s="15"/>
      <c r="F2810" s="15"/>
      <c r="G2810" s="15"/>
      <c r="H2810" s="15"/>
      <c r="I2810" s="15"/>
      <c r="J2810" s="15"/>
      <c r="K2810" s="16" t="s">
        <v>12</v>
      </c>
      <c r="L2810" s="17"/>
      <c r="M2810" s="17"/>
      <c r="N2810" s="17"/>
      <c r="O2810" s="17"/>
      <c r="P2810" s="17"/>
      <c r="Q2810" s="17"/>
      <c r="R2810" s="17"/>
      <c r="S2810" s="17"/>
      <c r="T2810" s="17"/>
      <c r="U2810" s="18"/>
      <c r="V2810" s="19" t="s">
        <v>13</v>
      </c>
      <c r="W2810" s="19" t="s">
        <v>14</v>
      </c>
      <c r="X2810" s="19" t="s">
        <v>15</v>
      </c>
      <c r="Y2810" s="19" t="s">
        <v>16</v>
      </c>
      <c r="Z2810" s="19" t="s">
        <v>17</v>
      </c>
      <c r="AA2810" s="20" t="s">
        <v>18</v>
      </c>
    </row>
    <row r="2811" spans="1:27" ht="16.2" x14ac:dyDescent="0.45">
      <c r="A2811" s="12"/>
      <c r="B2811" s="13"/>
      <c r="C2811" s="14"/>
      <c r="D2811" s="21" t="s">
        <v>19</v>
      </c>
      <c r="E2811" s="22"/>
      <c r="F2811" s="23"/>
      <c r="G2811" s="24" t="s">
        <v>20</v>
      </c>
      <c r="H2811" s="25" t="s">
        <v>21</v>
      </c>
      <c r="I2811" s="26" t="s">
        <v>22</v>
      </c>
      <c r="J2811" s="25" t="s">
        <v>23</v>
      </c>
      <c r="K2811" s="27" t="s">
        <v>8</v>
      </c>
      <c r="L2811" s="28" t="s">
        <v>24</v>
      </c>
      <c r="M2811" s="28" t="s">
        <v>25</v>
      </c>
      <c r="N2811" s="29" t="s">
        <v>20</v>
      </c>
      <c r="O2811" s="28" t="s">
        <v>26</v>
      </c>
      <c r="P2811" s="29" t="s">
        <v>27</v>
      </c>
      <c r="Q2811" s="30" t="s">
        <v>28</v>
      </c>
      <c r="R2811" s="28" t="s">
        <v>29</v>
      </c>
      <c r="S2811" s="31" t="s">
        <v>30</v>
      </c>
      <c r="T2811" s="32"/>
      <c r="U2811" s="28" t="s">
        <v>31</v>
      </c>
      <c r="V2811" s="33"/>
      <c r="W2811" s="33"/>
      <c r="X2811" s="33"/>
      <c r="Y2811" s="33"/>
      <c r="Z2811" s="33"/>
      <c r="AA2811" s="34"/>
    </row>
    <row r="2812" spans="1:27" x14ac:dyDescent="0.3">
      <c r="A2812" s="12"/>
      <c r="B2812" s="13"/>
      <c r="C2812" s="14"/>
      <c r="D2812" s="35"/>
      <c r="E2812" s="36"/>
      <c r="F2812" s="37"/>
      <c r="G2812" s="24"/>
      <c r="H2812" s="38"/>
      <c r="I2812" s="39"/>
      <c r="J2812" s="38"/>
      <c r="K2812" s="40"/>
      <c r="L2812" s="41"/>
      <c r="M2812" s="41"/>
      <c r="N2812" s="42"/>
      <c r="O2812" s="41"/>
      <c r="P2812" s="42"/>
      <c r="Q2812" s="43"/>
      <c r="R2812" s="41"/>
      <c r="S2812" s="30" t="s">
        <v>32</v>
      </c>
      <c r="T2812" s="30" t="s">
        <v>33</v>
      </c>
      <c r="U2812" s="41"/>
      <c r="V2812" s="33"/>
      <c r="W2812" s="33"/>
      <c r="X2812" s="33"/>
      <c r="Y2812" s="33"/>
      <c r="Z2812" s="33"/>
      <c r="AA2812" s="34"/>
    </row>
    <row r="2813" spans="1:27" x14ac:dyDescent="0.3">
      <c r="A2813" s="12"/>
      <c r="B2813" s="13"/>
      <c r="C2813" s="14"/>
      <c r="D2813" s="44" t="s">
        <v>34</v>
      </c>
      <c r="E2813" s="44" t="s">
        <v>35</v>
      </c>
      <c r="F2813" s="44" t="s">
        <v>36</v>
      </c>
      <c r="G2813" s="24"/>
      <c r="H2813" s="38"/>
      <c r="I2813" s="39"/>
      <c r="J2813" s="38"/>
      <c r="K2813" s="40"/>
      <c r="L2813" s="41"/>
      <c r="M2813" s="41"/>
      <c r="N2813" s="42"/>
      <c r="O2813" s="41"/>
      <c r="P2813" s="42"/>
      <c r="Q2813" s="43"/>
      <c r="R2813" s="41"/>
      <c r="S2813" s="43"/>
      <c r="T2813" s="43"/>
      <c r="U2813" s="41"/>
      <c r="V2813" s="33"/>
      <c r="W2813" s="33"/>
      <c r="X2813" s="33"/>
      <c r="Y2813" s="33"/>
      <c r="Z2813" s="33"/>
      <c r="AA2813" s="34"/>
    </row>
    <row r="2814" spans="1:27" x14ac:dyDescent="0.3">
      <c r="A2814" s="12"/>
      <c r="B2814" s="13"/>
      <c r="C2814" s="14"/>
      <c r="D2814" s="45"/>
      <c r="E2814" s="45"/>
      <c r="F2814" s="45"/>
      <c r="G2814" s="24"/>
      <c r="H2814" s="38"/>
      <c r="I2814" s="39"/>
      <c r="J2814" s="38"/>
      <c r="K2814" s="40"/>
      <c r="L2814" s="41"/>
      <c r="M2814" s="41"/>
      <c r="N2814" s="42"/>
      <c r="O2814" s="41"/>
      <c r="P2814" s="42"/>
      <c r="Q2814" s="43"/>
      <c r="R2814" s="41"/>
      <c r="S2814" s="43"/>
      <c r="T2814" s="43"/>
      <c r="U2814" s="41"/>
      <c r="V2814" s="33"/>
      <c r="W2814" s="33"/>
      <c r="X2814" s="33"/>
      <c r="Y2814" s="33"/>
      <c r="Z2814" s="33"/>
      <c r="AA2814" s="34"/>
    </row>
    <row r="2815" spans="1:27" x14ac:dyDescent="0.3">
      <c r="A2815" s="12"/>
      <c r="B2815" s="13"/>
      <c r="C2815" s="14"/>
      <c r="D2815" s="46"/>
      <c r="E2815" s="46"/>
      <c r="F2815" s="46"/>
      <c r="G2815" s="47"/>
      <c r="H2815" s="48"/>
      <c r="I2815" s="49"/>
      <c r="J2815" s="48"/>
      <c r="K2815" s="50"/>
      <c r="L2815" s="51"/>
      <c r="M2815" s="51"/>
      <c r="N2815" s="52"/>
      <c r="O2815" s="51"/>
      <c r="P2815" s="52"/>
      <c r="Q2815" s="53"/>
      <c r="R2815" s="51"/>
      <c r="S2815" s="53"/>
      <c r="T2815" s="53"/>
      <c r="U2815" s="51"/>
      <c r="V2815" s="54"/>
      <c r="W2815" s="54"/>
      <c r="X2815" s="54"/>
      <c r="Y2815" s="54"/>
      <c r="Z2815" s="54"/>
      <c r="AA2815" s="55"/>
    </row>
    <row r="2816" spans="1:27" ht="16.2" x14ac:dyDescent="0.45">
      <c r="A2816" s="56">
        <v>1</v>
      </c>
      <c r="B2816" s="57" t="s">
        <v>37</v>
      </c>
      <c r="C2816" s="57">
        <v>1040</v>
      </c>
      <c r="D2816" s="58">
        <v>2</v>
      </c>
      <c r="E2816" s="58">
        <v>2</v>
      </c>
      <c r="F2816" s="59">
        <v>40</v>
      </c>
      <c r="G2816" s="58">
        <v>1</v>
      </c>
      <c r="H2816" s="60">
        <f t="shared" ref="H2816" si="208">(D2816*400)+(E2816*100)+(F2816)</f>
        <v>1040</v>
      </c>
      <c r="I2816" s="61">
        <v>85</v>
      </c>
      <c r="J2816" s="62">
        <f t="shared" ref="J2816" si="209">(H2816*I2816)</f>
        <v>88400</v>
      </c>
      <c r="K2816" s="57"/>
      <c r="L2816" s="63"/>
      <c r="M2816" s="63"/>
      <c r="N2816" s="63"/>
      <c r="O2816" s="64"/>
      <c r="P2816" s="65"/>
      <c r="Q2816" s="66"/>
      <c r="R2816" s="66"/>
      <c r="S2816" s="67"/>
      <c r="T2816" s="67"/>
      <c r="U2816" s="68"/>
      <c r="V2816" s="69"/>
      <c r="W2816" s="70"/>
      <c r="X2816" s="63"/>
      <c r="Y2816" s="62">
        <f>(J2816)</f>
        <v>88400</v>
      </c>
      <c r="Z2816" s="60">
        <v>0.01</v>
      </c>
      <c r="AA2816" s="71">
        <f>Y2816*Z2816/100</f>
        <v>8.84</v>
      </c>
    </row>
    <row r="2817" spans="1:27" ht="16.2" x14ac:dyDescent="0.45">
      <c r="A2817" s="57"/>
      <c r="B2817" s="57"/>
      <c r="C2817" s="57"/>
      <c r="D2817" s="58"/>
      <c r="E2817" s="58"/>
      <c r="F2817" s="59"/>
      <c r="G2817" s="58"/>
      <c r="H2817" s="72"/>
      <c r="I2817" s="61"/>
      <c r="J2817" s="62"/>
      <c r="K2817" s="57"/>
      <c r="L2817" s="63"/>
      <c r="M2817" s="63"/>
      <c r="N2817" s="63"/>
      <c r="O2817" s="64"/>
      <c r="P2817" s="73"/>
      <c r="Q2817" s="66"/>
      <c r="R2817" s="66"/>
      <c r="S2817" s="67"/>
      <c r="T2817" s="67"/>
      <c r="U2817" s="68"/>
      <c r="V2817" s="74"/>
      <c r="W2817" s="75"/>
      <c r="X2817" s="63"/>
      <c r="Y2817" s="62"/>
      <c r="Z2817" s="60"/>
      <c r="AA2817" s="71"/>
    </row>
    <row r="2818" spans="1:27" ht="16.2" x14ac:dyDescent="0.45">
      <c r="A2818" s="76"/>
      <c r="B2818" s="76"/>
      <c r="C2818" s="77"/>
      <c r="D2818" s="77"/>
      <c r="E2818" s="77"/>
      <c r="F2818" s="77"/>
      <c r="G2818" s="77"/>
      <c r="H2818" s="78"/>
      <c r="I2818" s="79"/>
      <c r="J2818" s="80"/>
      <c r="K2818" s="81"/>
      <c r="L2818" s="82"/>
      <c r="M2818" s="82"/>
      <c r="N2818" s="82"/>
      <c r="O2818" s="83"/>
      <c r="P2818" s="84"/>
      <c r="Q2818" s="85"/>
      <c r="R2818" s="85"/>
      <c r="S2818" s="84"/>
      <c r="T2818" s="84"/>
      <c r="U2818" s="86"/>
      <c r="V2818" s="87"/>
      <c r="W2818" s="87"/>
      <c r="X2818" s="88"/>
      <c r="Y2818" s="89"/>
      <c r="Z2818" s="83"/>
      <c r="AA2818" s="90">
        <f>SUM(AA2816:AA2817)</f>
        <v>8.84</v>
      </c>
    </row>
    <row r="2819" spans="1:27" ht="16.2" x14ac:dyDescent="0.45">
      <c r="A2819" s="1"/>
      <c r="B2819" s="1"/>
      <c r="C2819" s="2"/>
      <c r="D2819" s="1"/>
      <c r="E2819" s="1"/>
      <c r="F2819" s="1"/>
      <c r="G2819" s="1"/>
      <c r="H2819" s="1"/>
      <c r="I2819" s="3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</row>
    <row r="2820" spans="1:27" ht="16.2" x14ac:dyDescent="0.45">
      <c r="A2820" s="91"/>
      <c r="B2820" s="92" t="s">
        <v>38</v>
      </c>
      <c r="C2820" s="93" t="s">
        <v>39</v>
      </c>
      <c r="D2820" s="93"/>
      <c r="E2820" s="94"/>
      <c r="F2820" s="95"/>
      <c r="G2820" s="95"/>
      <c r="H2820" s="92"/>
      <c r="I2820" s="92"/>
      <c r="J2820" s="92" t="s">
        <v>40</v>
      </c>
      <c r="K2820" s="92"/>
      <c r="L2820" s="92"/>
      <c r="M2820" s="92"/>
      <c r="N2820" s="92"/>
      <c r="O2820" s="96"/>
      <c r="P2820" s="96"/>
      <c r="Q2820" s="96"/>
      <c r="R2820" s="96"/>
      <c r="S2820" s="1"/>
      <c r="T2820" s="1"/>
      <c r="U2820" s="1"/>
      <c r="V2820" s="97" t="s">
        <v>41</v>
      </c>
      <c r="W2820" s="97"/>
      <c r="X2820" s="98"/>
      <c r="Y2820" s="99">
        <f>AA2818</f>
        <v>8.84</v>
      </c>
      <c r="Z2820" s="97" t="s">
        <v>42</v>
      </c>
      <c r="AA2820" s="1"/>
    </row>
    <row r="2821" spans="1:27" ht="16.2" x14ac:dyDescent="0.45">
      <c r="A2821" s="91"/>
      <c r="B2821" s="92"/>
      <c r="C2821" s="93"/>
      <c r="D2821" s="93"/>
      <c r="E2821" s="94"/>
      <c r="F2821" s="95"/>
      <c r="G2821" s="95"/>
      <c r="H2821" s="92"/>
      <c r="I2821" s="92"/>
      <c r="J2821" s="92" t="s">
        <v>43</v>
      </c>
      <c r="K2821" s="92"/>
      <c r="L2821" s="92"/>
      <c r="M2821" s="92"/>
      <c r="N2821" s="92"/>
      <c r="O2821" s="96"/>
      <c r="P2821" s="96"/>
      <c r="Q2821" s="96"/>
      <c r="R2821" s="96"/>
      <c r="S2821" s="1"/>
      <c r="T2821" s="1"/>
      <c r="U2821" s="1"/>
      <c r="V2821" s="100" t="s">
        <v>44</v>
      </c>
      <c r="W2821" s="100"/>
      <c r="X2821" s="100"/>
      <c r="Y2821" s="101">
        <f>Y2820*90%</f>
        <v>7.9560000000000004</v>
      </c>
      <c r="Z2821" s="97" t="s">
        <v>42</v>
      </c>
      <c r="AA2821" s="1"/>
    </row>
    <row r="2822" spans="1:27" ht="16.2" x14ac:dyDescent="0.45">
      <c r="A2822" s="91"/>
      <c r="B2822" s="92"/>
      <c r="C2822" s="93"/>
      <c r="D2822" s="93"/>
      <c r="E2822" s="94"/>
      <c r="F2822" s="95"/>
      <c r="G2822" s="95"/>
      <c r="H2822" s="92"/>
      <c r="I2822" s="92"/>
      <c r="J2822" s="92" t="s">
        <v>45</v>
      </c>
      <c r="K2822" s="92"/>
      <c r="L2822" s="92"/>
      <c r="M2822" s="92"/>
      <c r="N2822" s="92"/>
      <c r="O2822" s="96"/>
      <c r="P2822" s="96"/>
      <c r="Q2822" s="96"/>
      <c r="R2822" s="92"/>
      <c r="S2822" s="1"/>
      <c r="T2822" s="1"/>
      <c r="U2822" s="1"/>
      <c r="V2822" s="91" t="s">
        <v>46</v>
      </c>
      <c r="W2822" s="91"/>
      <c r="X2822" s="91"/>
      <c r="Y2822" s="101">
        <f>Y2820-Y2821</f>
        <v>0.88399999999999945</v>
      </c>
      <c r="Z2822" s="97" t="s">
        <v>42</v>
      </c>
      <c r="AA2822" s="91"/>
    </row>
    <row r="2823" spans="1:27" ht="16.2" x14ac:dyDescent="0.45">
      <c r="A2823" s="91"/>
      <c r="B2823" s="92"/>
      <c r="C2823" s="93"/>
      <c r="D2823" s="93"/>
      <c r="E2823" s="94"/>
      <c r="F2823" s="95"/>
      <c r="G2823" s="95"/>
      <c r="H2823" s="92"/>
      <c r="I2823" s="94"/>
      <c r="J2823" s="92" t="s">
        <v>47</v>
      </c>
      <c r="K2823" s="94"/>
      <c r="L2823" s="94"/>
      <c r="M2823" s="94"/>
      <c r="N2823" s="94"/>
      <c r="O2823" s="96"/>
      <c r="P2823" s="96"/>
      <c r="Q2823" s="96"/>
      <c r="R2823" s="92"/>
      <c r="S2823" s="1"/>
      <c r="T2823" s="1"/>
      <c r="U2823" s="1"/>
      <c r="V2823" s="1"/>
      <c r="W2823" s="1"/>
      <c r="X2823" s="91"/>
      <c r="Y2823" s="91"/>
      <c r="Z2823" s="91"/>
      <c r="AA2823" s="91"/>
    </row>
    <row r="2824" spans="1:27" ht="16.2" x14ac:dyDescent="0.45">
      <c r="A2824" s="98"/>
      <c r="B2824" s="94"/>
      <c r="C2824" s="102"/>
      <c r="D2824" s="94"/>
      <c r="E2824" s="94"/>
      <c r="F2824" s="95"/>
      <c r="G2824" s="95"/>
      <c r="H2824" s="103"/>
      <c r="I2824" s="94"/>
      <c r="J2824" s="103" t="s">
        <v>48</v>
      </c>
      <c r="K2824" s="94"/>
      <c r="L2824" s="94"/>
      <c r="M2824" s="94"/>
      <c r="N2824" s="94"/>
      <c r="O2824" s="95"/>
      <c r="P2824" s="95"/>
      <c r="Q2824" s="95"/>
      <c r="R2824" s="95"/>
      <c r="S2824" s="4"/>
      <c r="T2824" s="4"/>
      <c r="U2824" s="4"/>
      <c r="V2824" s="4"/>
      <c r="W2824" s="4"/>
      <c r="X2824" s="4"/>
      <c r="Y2824" s="4"/>
      <c r="Z2824" s="4"/>
      <c r="AA2824" s="4"/>
    </row>
    <row r="2825" spans="1:27" ht="24" x14ac:dyDescent="0.65">
      <c r="A2825" s="104"/>
      <c r="B2825" s="104"/>
      <c r="C2825" s="104"/>
      <c r="D2825" s="104"/>
      <c r="E2825" s="104"/>
      <c r="F2825" s="104"/>
      <c r="G2825" s="104"/>
      <c r="H2825" s="104"/>
      <c r="I2825" s="104"/>
      <c r="J2825" s="104"/>
      <c r="K2825" s="104"/>
      <c r="L2825" s="104"/>
      <c r="M2825" s="104"/>
      <c r="N2825" s="104"/>
      <c r="O2825" s="104"/>
      <c r="P2825" s="104"/>
      <c r="Q2825" s="104"/>
      <c r="R2825" s="104"/>
      <c r="S2825" s="104"/>
      <c r="T2825" s="104"/>
      <c r="U2825" s="104"/>
      <c r="V2825" s="104"/>
      <c r="W2825" s="104"/>
      <c r="X2825" s="104"/>
      <c r="Y2825" s="104"/>
      <c r="Z2825" s="104"/>
      <c r="AA2825" s="104"/>
    </row>
    <row r="2826" spans="1:27" ht="24" x14ac:dyDescent="0.65">
      <c r="A2826" s="104"/>
      <c r="B2826" s="104"/>
      <c r="C2826" s="104"/>
      <c r="D2826" s="104"/>
      <c r="E2826" s="104"/>
      <c r="F2826" s="104"/>
      <c r="G2826" s="104"/>
      <c r="H2826" s="104"/>
      <c r="I2826" s="104"/>
      <c r="J2826" s="104"/>
      <c r="K2826" s="104"/>
      <c r="L2826" s="104"/>
      <c r="M2826" s="104"/>
      <c r="N2826" s="104"/>
      <c r="O2826" s="104"/>
      <c r="P2826" s="104"/>
      <c r="Q2826" s="104"/>
      <c r="R2826" s="104"/>
      <c r="S2826" s="104"/>
      <c r="T2826" s="104"/>
      <c r="U2826" s="104"/>
      <c r="V2826" s="104"/>
      <c r="W2826" s="104"/>
      <c r="X2826" s="104"/>
      <c r="Y2826" s="104"/>
      <c r="Z2826" s="104"/>
      <c r="AA2826" s="104"/>
    </row>
    <row r="2827" spans="1:27" ht="16.2" x14ac:dyDescent="0.45">
      <c r="A2827" s="4"/>
      <c r="B2827" s="4"/>
      <c r="C2827" s="105"/>
      <c r="D2827" s="4"/>
      <c r="E2827" s="4"/>
      <c r="F2827" s="4"/>
      <c r="G2827" s="4"/>
      <c r="H2827" s="4"/>
      <c r="I2827" s="106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</row>
    <row r="2828" spans="1:27" ht="16.2" x14ac:dyDescent="0.45">
      <c r="A2828" s="4"/>
      <c r="B2828" s="4"/>
      <c r="C2828" s="105"/>
      <c r="D2828" s="4"/>
      <c r="E2828" s="4"/>
      <c r="F2828" s="4"/>
      <c r="G2828" s="4"/>
      <c r="H2828" s="4"/>
      <c r="I2828" s="106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</row>
    <row r="2829" spans="1:27" ht="16.2" x14ac:dyDescent="0.45">
      <c r="A2829" s="4"/>
      <c r="B2829" s="4"/>
      <c r="C2829" s="105"/>
      <c r="D2829" s="4"/>
      <c r="E2829" s="4"/>
      <c r="F2829" s="4"/>
      <c r="G2829" s="4"/>
      <c r="H2829" s="4"/>
      <c r="I2829" s="106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</row>
    <row r="2830" spans="1:27" ht="16.2" x14ac:dyDescent="0.45">
      <c r="A2830" s="4"/>
      <c r="B2830" s="4"/>
      <c r="C2830" s="105"/>
      <c r="D2830" s="4"/>
      <c r="E2830" s="4"/>
      <c r="F2830" s="4"/>
      <c r="G2830" s="4"/>
      <c r="H2830" s="4"/>
      <c r="I2830" s="106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</row>
    <row r="2831" spans="1:27" ht="16.2" x14ac:dyDescent="0.45">
      <c r="A2831" s="4"/>
      <c r="B2831" s="4"/>
      <c r="C2831" s="105"/>
      <c r="D2831" s="4"/>
      <c r="E2831" s="4"/>
      <c r="F2831" s="4"/>
      <c r="G2831" s="4"/>
      <c r="H2831" s="4"/>
      <c r="I2831" s="106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</row>
    <row r="2832" spans="1:27" ht="16.2" x14ac:dyDescent="0.45">
      <c r="A2832" s="4"/>
      <c r="B2832" s="4"/>
      <c r="C2832" s="105"/>
      <c r="D2832" s="4"/>
      <c r="E2832" s="4"/>
      <c r="F2832" s="4"/>
      <c r="G2832" s="4"/>
      <c r="H2832" s="4"/>
      <c r="I2832" s="106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 t="s">
        <v>51</v>
      </c>
    </row>
    <row r="2833" spans="1:27" ht="18" x14ac:dyDescent="0.5">
      <c r="A2833" s="4"/>
      <c r="B2833" s="4"/>
      <c r="C2833" s="105"/>
      <c r="D2833" s="4"/>
      <c r="E2833" s="4"/>
      <c r="F2833" s="4"/>
      <c r="G2833" s="4"/>
      <c r="H2833" s="4"/>
      <c r="I2833" s="106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5" t="s">
        <v>0</v>
      </c>
    </row>
    <row r="2834" spans="1:27" ht="24" x14ac:dyDescent="0.65">
      <c r="A2834" s="6" t="s">
        <v>1</v>
      </c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</row>
    <row r="2835" spans="1:27" ht="24" x14ac:dyDescent="0.65">
      <c r="A2835" s="6" t="s">
        <v>2</v>
      </c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</row>
    <row r="2836" spans="1:27" ht="24" x14ac:dyDescent="0.65">
      <c r="A2836" s="7"/>
      <c r="B2836" s="8" t="s">
        <v>3</v>
      </c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9" t="s">
        <v>257</v>
      </c>
      <c r="N2836" s="9"/>
      <c r="O2836" s="9"/>
      <c r="P2836" s="9"/>
      <c r="Q2836" s="10" t="s">
        <v>258</v>
      </c>
      <c r="R2836" s="10"/>
      <c r="S2836" s="10" t="s">
        <v>92</v>
      </c>
      <c r="T2836" s="10"/>
      <c r="U2836" s="11" t="s">
        <v>233</v>
      </c>
      <c r="V2836" s="11"/>
      <c r="W2836" s="11"/>
      <c r="X2836" s="11"/>
      <c r="Y2836" s="11"/>
      <c r="Z2836" s="11"/>
      <c r="AA2836" s="11"/>
    </row>
    <row r="2837" spans="1:27" ht="18" x14ac:dyDescent="0.5">
      <c r="A2837" s="12" t="s">
        <v>8</v>
      </c>
      <c r="B2837" s="13" t="s">
        <v>9</v>
      </c>
      <c r="C2837" s="14" t="s">
        <v>10</v>
      </c>
      <c r="D2837" s="15" t="s">
        <v>11</v>
      </c>
      <c r="E2837" s="15"/>
      <c r="F2837" s="15"/>
      <c r="G2837" s="15"/>
      <c r="H2837" s="15"/>
      <c r="I2837" s="15"/>
      <c r="J2837" s="15"/>
      <c r="K2837" s="16" t="s">
        <v>12</v>
      </c>
      <c r="L2837" s="17"/>
      <c r="M2837" s="17"/>
      <c r="N2837" s="17"/>
      <c r="O2837" s="17"/>
      <c r="P2837" s="17"/>
      <c r="Q2837" s="17"/>
      <c r="R2837" s="17"/>
      <c r="S2837" s="17"/>
      <c r="T2837" s="17"/>
      <c r="U2837" s="18"/>
      <c r="V2837" s="19" t="s">
        <v>13</v>
      </c>
      <c r="W2837" s="19" t="s">
        <v>14</v>
      </c>
      <c r="X2837" s="19" t="s">
        <v>15</v>
      </c>
      <c r="Y2837" s="19" t="s">
        <v>16</v>
      </c>
      <c r="Z2837" s="19" t="s">
        <v>17</v>
      </c>
      <c r="AA2837" s="20" t="s">
        <v>18</v>
      </c>
    </row>
    <row r="2838" spans="1:27" ht="16.2" x14ac:dyDescent="0.45">
      <c r="A2838" s="12"/>
      <c r="B2838" s="13"/>
      <c r="C2838" s="14"/>
      <c r="D2838" s="21" t="s">
        <v>19</v>
      </c>
      <c r="E2838" s="22"/>
      <c r="F2838" s="23"/>
      <c r="G2838" s="24" t="s">
        <v>20</v>
      </c>
      <c r="H2838" s="25" t="s">
        <v>21</v>
      </c>
      <c r="I2838" s="26" t="s">
        <v>22</v>
      </c>
      <c r="J2838" s="25" t="s">
        <v>23</v>
      </c>
      <c r="K2838" s="27" t="s">
        <v>8</v>
      </c>
      <c r="L2838" s="28" t="s">
        <v>24</v>
      </c>
      <c r="M2838" s="28" t="s">
        <v>25</v>
      </c>
      <c r="N2838" s="29" t="s">
        <v>20</v>
      </c>
      <c r="O2838" s="28" t="s">
        <v>26</v>
      </c>
      <c r="P2838" s="29" t="s">
        <v>27</v>
      </c>
      <c r="Q2838" s="30" t="s">
        <v>28</v>
      </c>
      <c r="R2838" s="28" t="s">
        <v>29</v>
      </c>
      <c r="S2838" s="31" t="s">
        <v>30</v>
      </c>
      <c r="T2838" s="32"/>
      <c r="U2838" s="28" t="s">
        <v>31</v>
      </c>
      <c r="V2838" s="33"/>
      <c r="W2838" s="33"/>
      <c r="X2838" s="33"/>
      <c r="Y2838" s="33"/>
      <c r="Z2838" s="33"/>
      <c r="AA2838" s="34"/>
    </row>
    <row r="2839" spans="1:27" x14ac:dyDescent="0.3">
      <c r="A2839" s="12"/>
      <c r="B2839" s="13"/>
      <c r="C2839" s="14"/>
      <c r="D2839" s="35"/>
      <c r="E2839" s="36"/>
      <c r="F2839" s="37"/>
      <c r="G2839" s="24"/>
      <c r="H2839" s="38"/>
      <c r="I2839" s="39"/>
      <c r="J2839" s="38"/>
      <c r="K2839" s="40"/>
      <c r="L2839" s="41"/>
      <c r="M2839" s="41"/>
      <c r="N2839" s="42"/>
      <c r="O2839" s="41"/>
      <c r="P2839" s="42"/>
      <c r="Q2839" s="43"/>
      <c r="R2839" s="41"/>
      <c r="S2839" s="30" t="s">
        <v>32</v>
      </c>
      <c r="T2839" s="30" t="s">
        <v>33</v>
      </c>
      <c r="U2839" s="41"/>
      <c r="V2839" s="33"/>
      <c r="W2839" s="33"/>
      <c r="X2839" s="33"/>
      <c r="Y2839" s="33"/>
      <c r="Z2839" s="33"/>
      <c r="AA2839" s="34"/>
    </row>
    <row r="2840" spans="1:27" x14ac:dyDescent="0.3">
      <c r="A2840" s="12"/>
      <c r="B2840" s="13"/>
      <c r="C2840" s="14"/>
      <c r="D2840" s="44" t="s">
        <v>34</v>
      </c>
      <c r="E2840" s="44" t="s">
        <v>35</v>
      </c>
      <c r="F2840" s="44" t="s">
        <v>36</v>
      </c>
      <c r="G2840" s="24"/>
      <c r="H2840" s="38"/>
      <c r="I2840" s="39"/>
      <c r="J2840" s="38"/>
      <c r="K2840" s="40"/>
      <c r="L2840" s="41"/>
      <c r="M2840" s="41"/>
      <c r="N2840" s="42"/>
      <c r="O2840" s="41"/>
      <c r="P2840" s="42"/>
      <c r="Q2840" s="43"/>
      <c r="R2840" s="41"/>
      <c r="S2840" s="43"/>
      <c r="T2840" s="43"/>
      <c r="U2840" s="41"/>
      <c r="V2840" s="33"/>
      <c r="W2840" s="33"/>
      <c r="X2840" s="33"/>
      <c r="Y2840" s="33"/>
      <c r="Z2840" s="33"/>
      <c r="AA2840" s="34"/>
    </row>
    <row r="2841" spans="1:27" x14ac:dyDescent="0.3">
      <c r="A2841" s="12"/>
      <c r="B2841" s="13"/>
      <c r="C2841" s="14"/>
      <c r="D2841" s="45"/>
      <c r="E2841" s="45"/>
      <c r="F2841" s="45"/>
      <c r="G2841" s="24"/>
      <c r="H2841" s="38"/>
      <c r="I2841" s="39"/>
      <c r="J2841" s="38"/>
      <c r="K2841" s="40"/>
      <c r="L2841" s="41"/>
      <c r="M2841" s="41"/>
      <c r="N2841" s="42"/>
      <c r="O2841" s="41"/>
      <c r="P2841" s="42"/>
      <c r="Q2841" s="43"/>
      <c r="R2841" s="41"/>
      <c r="S2841" s="43"/>
      <c r="T2841" s="43"/>
      <c r="U2841" s="41"/>
      <c r="V2841" s="33"/>
      <c r="W2841" s="33"/>
      <c r="X2841" s="33"/>
      <c r="Y2841" s="33"/>
      <c r="Z2841" s="33"/>
      <c r="AA2841" s="34"/>
    </row>
    <row r="2842" spans="1:27" x14ac:dyDescent="0.3">
      <c r="A2842" s="12"/>
      <c r="B2842" s="13"/>
      <c r="C2842" s="14"/>
      <c r="D2842" s="46"/>
      <c r="E2842" s="46"/>
      <c r="F2842" s="46"/>
      <c r="G2842" s="47"/>
      <c r="H2842" s="48"/>
      <c r="I2842" s="49"/>
      <c r="J2842" s="48"/>
      <c r="K2842" s="50"/>
      <c r="L2842" s="51"/>
      <c r="M2842" s="51"/>
      <c r="N2842" s="52"/>
      <c r="O2842" s="51"/>
      <c r="P2842" s="52"/>
      <c r="Q2842" s="53"/>
      <c r="R2842" s="51"/>
      <c r="S2842" s="53"/>
      <c r="T2842" s="53"/>
      <c r="U2842" s="51"/>
      <c r="V2842" s="54"/>
      <c r="W2842" s="54"/>
      <c r="X2842" s="54"/>
      <c r="Y2842" s="54"/>
      <c r="Z2842" s="54"/>
      <c r="AA2842" s="55"/>
    </row>
    <row r="2843" spans="1:27" ht="16.2" x14ac:dyDescent="0.45">
      <c r="A2843" s="56">
        <v>1</v>
      </c>
      <c r="B2843" s="57" t="s">
        <v>37</v>
      </c>
      <c r="C2843" s="57">
        <v>1041</v>
      </c>
      <c r="D2843" s="58">
        <v>2</v>
      </c>
      <c r="E2843" s="58">
        <v>1</v>
      </c>
      <c r="F2843" s="59">
        <v>0</v>
      </c>
      <c r="G2843" s="58">
        <v>1</v>
      </c>
      <c r="H2843" s="60">
        <f t="shared" ref="H2843" si="210">(D2843*400)+(E2843*100)+(F2843)</f>
        <v>900</v>
      </c>
      <c r="I2843" s="61">
        <v>85</v>
      </c>
      <c r="J2843" s="62">
        <f t="shared" ref="J2843" si="211">(H2843*I2843)</f>
        <v>76500</v>
      </c>
      <c r="K2843" s="57"/>
      <c r="L2843" s="63"/>
      <c r="M2843" s="63"/>
      <c r="N2843" s="63"/>
      <c r="O2843" s="64"/>
      <c r="P2843" s="65"/>
      <c r="Q2843" s="66"/>
      <c r="R2843" s="66"/>
      <c r="S2843" s="67"/>
      <c r="T2843" s="67"/>
      <c r="U2843" s="68"/>
      <c r="V2843" s="69"/>
      <c r="W2843" s="70"/>
      <c r="X2843" s="63"/>
      <c r="Y2843" s="62">
        <f>(J2843)</f>
        <v>76500</v>
      </c>
      <c r="Z2843" s="60">
        <v>0.01</v>
      </c>
      <c r="AA2843" s="71">
        <f>Y2843*Z2843/100</f>
        <v>7.65</v>
      </c>
    </row>
    <row r="2844" spans="1:27" ht="16.2" x14ac:dyDescent="0.45">
      <c r="A2844" s="57"/>
      <c r="B2844" s="57"/>
      <c r="C2844" s="57"/>
      <c r="D2844" s="58"/>
      <c r="E2844" s="58"/>
      <c r="F2844" s="59"/>
      <c r="G2844" s="58"/>
      <c r="H2844" s="72"/>
      <c r="I2844" s="61"/>
      <c r="J2844" s="62"/>
      <c r="K2844" s="57"/>
      <c r="L2844" s="63"/>
      <c r="M2844" s="63"/>
      <c r="N2844" s="63"/>
      <c r="O2844" s="64"/>
      <c r="P2844" s="73"/>
      <c r="Q2844" s="66"/>
      <c r="R2844" s="66"/>
      <c r="S2844" s="67"/>
      <c r="T2844" s="67"/>
      <c r="U2844" s="68"/>
      <c r="V2844" s="74"/>
      <c r="W2844" s="75"/>
      <c r="X2844" s="63"/>
      <c r="Y2844" s="62"/>
      <c r="Z2844" s="60"/>
      <c r="AA2844" s="71"/>
    </row>
    <row r="2845" spans="1:27" ht="16.2" x14ac:dyDescent="0.45">
      <c r="A2845" s="76"/>
      <c r="B2845" s="76"/>
      <c r="C2845" s="77"/>
      <c r="D2845" s="77"/>
      <c r="E2845" s="77"/>
      <c r="F2845" s="77"/>
      <c r="G2845" s="77"/>
      <c r="H2845" s="78"/>
      <c r="I2845" s="79"/>
      <c r="J2845" s="80"/>
      <c r="K2845" s="81"/>
      <c r="L2845" s="82"/>
      <c r="M2845" s="82"/>
      <c r="N2845" s="82"/>
      <c r="O2845" s="83"/>
      <c r="P2845" s="84"/>
      <c r="Q2845" s="85"/>
      <c r="R2845" s="85"/>
      <c r="S2845" s="84"/>
      <c r="T2845" s="84"/>
      <c r="U2845" s="86"/>
      <c r="V2845" s="87"/>
      <c r="W2845" s="87"/>
      <c r="X2845" s="88"/>
      <c r="Y2845" s="89"/>
      <c r="Z2845" s="83"/>
      <c r="AA2845" s="90">
        <f>SUM(AA2843:AA2844)</f>
        <v>7.65</v>
      </c>
    </row>
    <row r="2846" spans="1:27" ht="16.2" x14ac:dyDescent="0.45">
      <c r="A2846" s="1"/>
      <c r="B2846" s="1"/>
      <c r="C2846" s="2"/>
      <c r="D2846" s="1"/>
      <c r="E2846" s="1"/>
      <c r="F2846" s="1"/>
      <c r="G2846" s="1"/>
      <c r="H2846" s="1"/>
      <c r="I2846" s="3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</row>
    <row r="2847" spans="1:27" ht="16.2" x14ac:dyDescent="0.45">
      <c r="A2847" s="91"/>
      <c r="B2847" s="92" t="s">
        <v>38</v>
      </c>
      <c r="C2847" s="93" t="s">
        <v>39</v>
      </c>
      <c r="D2847" s="93"/>
      <c r="E2847" s="94"/>
      <c r="F2847" s="95"/>
      <c r="G2847" s="95"/>
      <c r="H2847" s="92"/>
      <c r="I2847" s="92"/>
      <c r="J2847" s="92" t="s">
        <v>40</v>
      </c>
      <c r="K2847" s="92"/>
      <c r="L2847" s="92"/>
      <c r="M2847" s="92"/>
      <c r="N2847" s="92"/>
      <c r="O2847" s="96"/>
      <c r="P2847" s="96"/>
      <c r="Q2847" s="96"/>
      <c r="R2847" s="96"/>
      <c r="S2847" s="1"/>
      <c r="T2847" s="1"/>
      <c r="U2847" s="1"/>
      <c r="V2847" s="97" t="s">
        <v>41</v>
      </c>
      <c r="W2847" s="97"/>
      <c r="X2847" s="98"/>
      <c r="Y2847" s="99">
        <f>AA2845</f>
        <v>7.65</v>
      </c>
      <c r="Z2847" s="97" t="s">
        <v>42</v>
      </c>
      <c r="AA2847" s="1"/>
    </row>
    <row r="2848" spans="1:27" ht="16.2" x14ac:dyDescent="0.45">
      <c r="A2848" s="91"/>
      <c r="B2848" s="92"/>
      <c r="C2848" s="93"/>
      <c r="D2848" s="93"/>
      <c r="E2848" s="94"/>
      <c r="F2848" s="95"/>
      <c r="G2848" s="95"/>
      <c r="H2848" s="92"/>
      <c r="I2848" s="92"/>
      <c r="J2848" s="92" t="s">
        <v>43</v>
      </c>
      <c r="K2848" s="92"/>
      <c r="L2848" s="92"/>
      <c r="M2848" s="92"/>
      <c r="N2848" s="92"/>
      <c r="O2848" s="96"/>
      <c r="P2848" s="96"/>
      <c r="Q2848" s="96"/>
      <c r="R2848" s="96"/>
      <c r="S2848" s="1"/>
      <c r="T2848" s="1"/>
      <c r="U2848" s="1"/>
      <c r="V2848" s="100" t="s">
        <v>44</v>
      </c>
      <c r="W2848" s="100"/>
      <c r="X2848" s="100"/>
      <c r="Y2848" s="101">
        <f>Y2847*90%</f>
        <v>6.8850000000000007</v>
      </c>
      <c r="Z2848" s="97" t="s">
        <v>42</v>
      </c>
      <c r="AA2848" s="1"/>
    </row>
    <row r="2849" spans="1:27" ht="16.2" x14ac:dyDescent="0.45">
      <c r="A2849" s="91"/>
      <c r="B2849" s="92"/>
      <c r="C2849" s="93"/>
      <c r="D2849" s="93"/>
      <c r="E2849" s="94"/>
      <c r="F2849" s="95"/>
      <c r="G2849" s="95"/>
      <c r="H2849" s="92"/>
      <c r="I2849" s="92"/>
      <c r="J2849" s="92" t="s">
        <v>45</v>
      </c>
      <c r="K2849" s="92"/>
      <c r="L2849" s="92"/>
      <c r="M2849" s="92"/>
      <c r="N2849" s="92"/>
      <c r="O2849" s="96"/>
      <c r="P2849" s="96"/>
      <c r="Q2849" s="96"/>
      <c r="R2849" s="92"/>
      <c r="S2849" s="1"/>
      <c r="T2849" s="1"/>
      <c r="U2849" s="1"/>
      <c r="V2849" s="91" t="s">
        <v>46</v>
      </c>
      <c r="W2849" s="91"/>
      <c r="X2849" s="91"/>
      <c r="Y2849" s="101">
        <f>Y2847-Y2848</f>
        <v>0.76499999999999968</v>
      </c>
      <c r="Z2849" s="97" t="s">
        <v>42</v>
      </c>
      <c r="AA2849" s="91"/>
    </row>
    <row r="2850" spans="1:27" ht="16.2" x14ac:dyDescent="0.45">
      <c r="A2850" s="91"/>
      <c r="B2850" s="92"/>
      <c r="C2850" s="93"/>
      <c r="D2850" s="93"/>
      <c r="E2850" s="94"/>
      <c r="F2850" s="95"/>
      <c r="G2850" s="95"/>
      <c r="H2850" s="92"/>
      <c r="I2850" s="94"/>
      <c r="J2850" s="92" t="s">
        <v>47</v>
      </c>
      <c r="K2850" s="94"/>
      <c r="L2850" s="94"/>
      <c r="M2850" s="94"/>
      <c r="N2850" s="94"/>
      <c r="O2850" s="96"/>
      <c r="P2850" s="96"/>
      <c r="Q2850" s="96"/>
      <c r="R2850" s="92"/>
      <c r="S2850" s="1"/>
      <c r="T2850" s="1"/>
      <c r="U2850" s="1"/>
      <c r="V2850" s="1"/>
      <c r="W2850" s="1"/>
      <c r="X2850" s="91"/>
      <c r="Y2850" s="91"/>
      <c r="Z2850" s="91"/>
      <c r="AA2850" s="91"/>
    </row>
    <row r="2851" spans="1:27" ht="16.2" x14ac:dyDescent="0.45">
      <c r="A2851" s="98"/>
      <c r="B2851" s="94"/>
      <c r="C2851" s="102"/>
      <c r="D2851" s="94"/>
      <c r="E2851" s="94"/>
      <c r="F2851" s="95"/>
      <c r="G2851" s="95"/>
      <c r="H2851" s="103"/>
      <c r="I2851" s="94"/>
      <c r="J2851" s="103" t="s">
        <v>48</v>
      </c>
      <c r="K2851" s="94"/>
      <c r="L2851" s="94"/>
      <c r="M2851" s="94"/>
      <c r="N2851" s="94"/>
      <c r="O2851" s="95"/>
      <c r="P2851" s="95"/>
      <c r="Q2851" s="95"/>
      <c r="R2851" s="95"/>
      <c r="S2851" s="4"/>
      <c r="T2851" s="4"/>
      <c r="U2851" s="4"/>
      <c r="V2851" s="4"/>
      <c r="W2851" s="4"/>
      <c r="X2851" s="4"/>
      <c r="Y2851" s="4"/>
      <c r="Z2851" s="4"/>
      <c r="AA2851" s="4"/>
    </row>
    <row r="2852" spans="1:27" ht="24" x14ac:dyDescent="0.65">
      <c r="A2852" s="104"/>
      <c r="B2852" s="104"/>
      <c r="C2852" s="104"/>
      <c r="D2852" s="104"/>
      <c r="E2852" s="104"/>
      <c r="F2852" s="104"/>
      <c r="G2852" s="104"/>
      <c r="H2852" s="104"/>
      <c r="I2852" s="104"/>
      <c r="J2852" s="104"/>
      <c r="K2852" s="104"/>
      <c r="L2852" s="104"/>
      <c r="M2852" s="104"/>
      <c r="N2852" s="104"/>
      <c r="O2852" s="104"/>
      <c r="P2852" s="104"/>
      <c r="Q2852" s="104"/>
      <c r="R2852" s="104"/>
      <c r="S2852" s="104"/>
      <c r="T2852" s="104"/>
      <c r="U2852" s="104"/>
      <c r="V2852" s="104"/>
      <c r="W2852" s="104"/>
      <c r="X2852" s="104"/>
      <c r="Y2852" s="104"/>
      <c r="Z2852" s="104"/>
      <c r="AA2852" s="104"/>
    </row>
    <row r="2853" spans="1:27" ht="24" x14ac:dyDescent="0.65">
      <c r="A2853" s="104"/>
      <c r="B2853" s="104"/>
      <c r="C2853" s="104"/>
      <c r="D2853" s="104"/>
      <c r="E2853" s="104"/>
      <c r="F2853" s="104"/>
      <c r="G2853" s="104"/>
      <c r="H2853" s="104"/>
      <c r="I2853" s="104"/>
      <c r="J2853" s="104"/>
      <c r="K2853" s="104"/>
      <c r="L2853" s="104"/>
      <c r="M2853" s="104"/>
      <c r="N2853" s="104"/>
      <c r="O2853" s="104"/>
      <c r="P2853" s="104"/>
      <c r="Q2853" s="104"/>
      <c r="R2853" s="104"/>
      <c r="S2853" s="104"/>
      <c r="T2853" s="104"/>
      <c r="U2853" s="104"/>
      <c r="V2853" s="104"/>
      <c r="W2853" s="104"/>
      <c r="X2853" s="104"/>
      <c r="Y2853" s="104"/>
      <c r="Z2853" s="104"/>
      <c r="AA2853" s="104"/>
    </row>
    <row r="2854" spans="1:27" ht="16.2" x14ac:dyDescent="0.45">
      <c r="A2854" s="4"/>
      <c r="B2854" s="4"/>
      <c r="C2854" s="105"/>
      <c r="D2854" s="4"/>
      <c r="E2854" s="4"/>
      <c r="F2854" s="4"/>
      <c r="G2854" s="4"/>
      <c r="H2854" s="4"/>
      <c r="I2854" s="106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</row>
    <row r="2855" spans="1:27" ht="16.2" x14ac:dyDescent="0.45">
      <c r="A2855" s="4"/>
      <c r="B2855" s="4"/>
      <c r="C2855" s="105"/>
      <c r="D2855" s="4"/>
      <c r="E2855" s="4"/>
      <c r="F2855" s="4"/>
      <c r="G2855" s="4"/>
      <c r="H2855" s="4"/>
      <c r="I2855" s="106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</row>
    <row r="2856" spans="1:27" ht="16.2" x14ac:dyDescent="0.45">
      <c r="A2856" s="4"/>
      <c r="B2856" s="4"/>
      <c r="C2856" s="105"/>
      <c r="D2856" s="4"/>
      <c r="E2856" s="4"/>
      <c r="F2856" s="4"/>
      <c r="G2856" s="4"/>
      <c r="H2856" s="4"/>
      <c r="I2856" s="106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</row>
    <row r="2857" spans="1:27" ht="16.2" x14ac:dyDescent="0.45">
      <c r="A2857" s="4"/>
      <c r="B2857" s="4"/>
      <c r="C2857" s="105"/>
      <c r="D2857" s="4"/>
      <c r="E2857" s="4"/>
      <c r="F2857" s="4"/>
      <c r="G2857" s="4"/>
      <c r="H2857" s="4"/>
      <c r="I2857" s="106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</row>
    <row r="2858" spans="1:27" ht="16.2" x14ac:dyDescent="0.45">
      <c r="A2858" s="4"/>
      <c r="B2858" s="4"/>
      <c r="C2858" s="105"/>
      <c r="D2858" s="4"/>
      <c r="E2858" s="4"/>
      <c r="F2858" s="4"/>
      <c r="G2858" s="4"/>
      <c r="H2858" s="4"/>
      <c r="I2858" s="106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</row>
    <row r="2859" spans="1:27" ht="16.2" x14ac:dyDescent="0.45">
      <c r="A2859" s="4"/>
      <c r="B2859" s="4"/>
      <c r="C2859" s="105"/>
      <c r="D2859" s="4"/>
      <c r="E2859" s="4"/>
      <c r="F2859" s="4"/>
      <c r="G2859" s="4"/>
      <c r="H2859" s="4"/>
      <c r="I2859" s="106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 t="s">
        <v>51</v>
      </c>
    </row>
    <row r="2860" spans="1:27" ht="18" x14ac:dyDescent="0.5">
      <c r="A2860" s="4"/>
      <c r="B2860" s="4"/>
      <c r="C2860" s="105"/>
      <c r="D2860" s="4"/>
      <c r="E2860" s="4"/>
      <c r="F2860" s="4"/>
      <c r="G2860" s="4"/>
      <c r="H2860" s="4"/>
      <c r="I2860" s="106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5" t="s">
        <v>0</v>
      </c>
    </row>
    <row r="2861" spans="1:27" ht="24" x14ac:dyDescent="0.65">
      <c r="A2861" s="6" t="s">
        <v>1</v>
      </c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</row>
    <row r="2862" spans="1:27" ht="24" x14ac:dyDescent="0.65">
      <c r="A2862" s="6" t="s">
        <v>2</v>
      </c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</row>
    <row r="2863" spans="1:27" ht="24" x14ac:dyDescent="0.65">
      <c r="A2863" s="7"/>
      <c r="B2863" s="8" t="s">
        <v>3</v>
      </c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9" t="s">
        <v>259</v>
      </c>
      <c r="N2863" s="9"/>
      <c r="O2863" s="9"/>
      <c r="P2863" s="9"/>
      <c r="Q2863" s="10" t="s">
        <v>260</v>
      </c>
      <c r="R2863" s="10"/>
      <c r="S2863" s="10" t="s">
        <v>92</v>
      </c>
      <c r="T2863" s="10"/>
      <c r="U2863" s="11" t="s">
        <v>261</v>
      </c>
      <c r="V2863" s="11"/>
      <c r="W2863" s="11"/>
      <c r="X2863" s="11"/>
      <c r="Y2863" s="11"/>
      <c r="Z2863" s="11"/>
      <c r="AA2863" s="11"/>
    </row>
    <row r="2864" spans="1:27" ht="18" x14ac:dyDescent="0.5">
      <c r="A2864" s="12" t="s">
        <v>8</v>
      </c>
      <c r="B2864" s="13" t="s">
        <v>9</v>
      </c>
      <c r="C2864" s="14" t="s">
        <v>10</v>
      </c>
      <c r="D2864" s="15" t="s">
        <v>11</v>
      </c>
      <c r="E2864" s="15"/>
      <c r="F2864" s="15"/>
      <c r="G2864" s="15"/>
      <c r="H2864" s="15"/>
      <c r="I2864" s="15"/>
      <c r="J2864" s="15"/>
      <c r="K2864" s="16" t="s">
        <v>12</v>
      </c>
      <c r="L2864" s="17"/>
      <c r="M2864" s="17"/>
      <c r="N2864" s="17"/>
      <c r="O2864" s="17"/>
      <c r="P2864" s="17"/>
      <c r="Q2864" s="17"/>
      <c r="R2864" s="17"/>
      <c r="S2864" s="17"/>
      <c r="T2864" s="17"/>
      <c r="U2864" s="18"/>
      <c r="V2864" s="19" t="s">
        <v>13</v>
      </c>
      <c r="W2864" s="19" t="s">
        <v>14</v>
      </c>
      <c r="X2864" s="19" t="s">
        <v>15</v>
      </c>
      <c r="Y2864" s="19" t="s">
        <v>16</v>
      </c>
      <c r="Z2864" s="19" t="s">
        <v>17</v>
      </c>
      <c r="AA2864" s="20" t="s">
        <v>18</v>
      </c>
    </row>
    <row r="2865" spans="1:27" ht="16.2" x14ac:dyDescent="0.45">
      <c r="A2865" s="12"/>
      <c r="B2865" s="13"/>
      <c r="C2865" s="14"/>
      <c r="D2865" s="21" t="s">
        <v>19</v>
      </c>
      <c r="E2865" s="22"/>
      <c r="F2865" s="23"/>
      <c r="G2865" s="24" t="s">
        <v>20</v>
      </c>
      <c r="H2865" s="25" t="s">
        <v>21</v>
      </c>
      <c r="I2865" s="26" t="s">
        <v>22</v>
      </c>
      <c r="J2865" s="25" t="s">
        <v>23</v>
      </c>
      <c r="K2865" s="27" t="s">
        <v>8</v>
      </c>
      <c r="L2865" s="28" t="s">
        <v>24</v>
      </c>
      <c r="M2865" s="28" t="s">
        <v>25</v>
      </c>
      <c r="N2865" s="29" t="s">
        <v>20</v>
      </c>
      <c r="O2865" s="28" t="s">
        <v>26</v>
      </c>
      <c r="P2865" s="29" t="s">
        <v>27</v>
      </c>
      <c r="Q2865" s="30" t="s">
        <v>28</v>
      </c>
      <c r="R2865" s="28" t="s">
        <v>29</v>
      </c>
      <c r="S2865" s="31" t="s">
        <v>30</v>
      </c>
      <c r="T2865" s="32"/>
      <c r="U2865" s="28" t="s">
        <v>31</v>
      </c>
      <c r="V2865" s="33"/>
      <c r="W2865" s="33"/>
      <c r="X2865" s="33"/>
      <c r="Y2865" s="33"/>
      <c r="Z2865" s="33"/>
      <c r="AA2865" s="34"/>
    </row>
    <row r="2866" spans="1:27" x14ac:dyDescent="0.3">
      <c r="A2866" s="12"/>
      <c r="B2866" s="13"/>
      <c r="C2866" s="14"/>
      <c r="D2866" s="35"/>
      <c r="E2866" s="36"/>
      <c r="F2866" s="37"/>
      <c r="G2866" s="24"/>
      <c r="H2866" s="38"/>
      <c r="I2866" s="39"/>
      <c r="J2866" s="38"/>
      <c r="K2866" s="40"/>
      <c r="L2866" s="41"/>
      <c r="M2866" s="41"/>
      <c r="N2866" s="42"/>
      <c r="O2866" s="41"/>
      <c r="P2866" s="42"/>
      <c r="Q2866" s="43"/>
      <c r="R2866" s="41"/>
      <c r="S2866" s="30" t="s">
        <v>32</v>
      </c>
      <c r="T2866" s="30" t="s">
        <v>33</v>
      </c>
      <c r="U2866" s="41"/>
      <c r="V2866" s="33"/>
      <c r="W2866" s="33"/>
      <c r="X2866" s="33"/>
      <c r="Y2866" s="33"/>
      <c r="Z2866" s="33"/>
      <c r="AA2866" s="34"/>
    </row>
    <row r="2867" spans="1:27" x14ac:dyDescent="0.3">
      <c r="A2867" s="12"/>
      <c r="B2867" s="13"/>
      <c r="C2867" s="14"/>
      <c r="D2867" s="44" t="s">
        <v>34</v>
      </c>
      <c r="E2867" s="44" t="s">
        <v>35</v>
      </c>
      <c r="F2867" s="44" t="s">
        <v>36</v>
      </c>
      <c r="G2867" s="24"/>
      <c r="H2867" s="38"/>
      <c r="I2867" s="39"/>
      <c r="J2867" s="38"/>
      <c r="K2867" s="40"/>
      <c r="L2867" s="41"/>
      <c r="M2867" s="41"/>
      <c r="N2867" s="42"/>
      <c r="O2867" s="41"/>
      <c r="P2867" s="42"/>
      <c r="Q2867" s="43"/>
      <c r="R2867" s="41"/>
      <c r="S2867" s="43"/>
      <c r="T2867" s="43"/>
      <c r="U2867" s="41"/>
      <c r="V2867" s="33"/>
      <c r="W2867" s="33"/>
      <c r="X2867" s="33"/>
      <c r="Y2867" s="33"/>
      <c r="Z2867" s="33"/>
      <c r="AA2867" s="34"/>
    </row>
    <row r="2868" spans="1:27" x14ac:dyDescent="0.3">
      <c r="A2868" s="12"/>
      <c r="B2868" s="13"/>
      <c r="C2868" s="14"/>
      <c r="D2868" s="45"/>
      <c r="E2868" s="45"/>
      <c r="F2868" s="45"/>
      <c r="G2868" s="24"/>
      <c r="H2868" s="38"/>
      <c r="I2868" s="39"/>
      <c r="J2868" s="38"/>
      <c r="K2868" s="40"/>
      <c r="L2868" s="41"/>
      <c r="M2868" s="41"/>
      <c r="N2868" s="42"/>
      <c r="O2868" s="41"/>
      <c r="P2868" s="42"/>
      <c r="Q2868" s="43"/>
      <c r="R2868" s="41"/>
      <c r="S2868" s="43"/>
      <c r="T2868" s="43"/>
      <c r="U2868" s="41"/>
      <c r="V2868" s="33"/>
      <c r="W2868" s="33"/>
      <c r="X2868" s="33"/>
      <c r="Y2868" s="33"/>
      <c r="Z2868" s="33"/>
      <c r="AA2868" s="34"/>
    </row>
    <row r="2869" spans="1:27" x14ac:dyDescent="0.3">
      <c r="A2869" s="12"/>
      <c r="B2869" s="13"/>
      <c r="C2869" s="14"/>
      <c r="D2869" s="46"/>
      <c r="E2869" s="46"/>
      <c r="F2869" s="46"/>
      <c r="G2869" s="47"/>
      <c r="H2869" s="48"/>
      <c r="I2869" s="49"/>
      <c r="J2869" s="48"/>
      <c r="K2869" s="50"/>
      <c r="L2869" s="51"/>
      <c r="M2869" s="51"/>
      <c r="N2869" s="52"/>
      <c r="O2869" s="51"/>
      <c r="P2869" s="52"/>
      <c r="Q2869" s="53"/>
      <c r="R2869" s="51"/>
      <c r="S2869" s="53"/>
      <c r="T2869" s="53"/>
      <c r="U2869" s="51"/>
      <c r="V2869" s="54"/>
      <c r="W2869" s="54"/>
      <c r="X2869" s="54"/>
      <c r="Y2869" s="54"/>
      <c r="Z2869" s="54"/>
      <c r="AA2869" s="55"/>
    </row>
    <row r="2870" spans="1:27" ht="16.2" x14ac:dyDescent="0.45">
      <c r="A2870" s="56">
        <v>1</v>
      </c>
      <c r="B2870" s="57" t="s">
        <v>37</v>
      </c>
      <c r="C2870" s="57">
        <v>1042</v>
      </c>
      <c r="D2870" s="58">
        <v>2</v>
      </c>
      <c r="E2870" s="58">
        <v>1</v>
      </c>
      <c r="F2870" s="59">
        <v>53</v>
      </c>
      <c r="G2870" s="58">
        <v>1</v>
      </c>
      <c r="H2870" s="60">
        <f t="shared" ref="H2870" si="212">(D2870*400)+(E2870*100)+(F2870)</f>
        <v>953</v>
      </c>
      <c r="I2870" s="61">
        <v>85</v>
      </c>
      <c r="J2870" s="62">
        <f t="shared" ref="J2870" si="213">(H2870*I2870)</f>
        <v>81005</v>
      </c>
      <c r="K2870" s="57"/>
      <c r="L2870" s="63"/>
      <c r="M2870" s="63"/>
      <c r="N2870" s="63"/>
      <c r="O2870" s="64"/>
      <c r="P2870" s="65"/>
      <c r="Q2870" s="66"/>
      <c r="R2870" s="66"/>
      <c r="S2870" s="67"/>
      <c r="T2870" s="67"/>
      <c r="U2870" s="68"/>
      <c r="V2870" s="69"/>
      <c r="W2870" s="70"/>
      <c r="X2870" s="63"/>
      <c r="Y2870" s="62">
        <f>(J2870)</f>
        <v>81005</v>
      </c>
      <c r="Z2870" s="60">
        <v>0.01</v>
      </c>
      <c r="AA2870" s="71">
        <f>Y2870*Z2870/100</f>
        <v>8.1005000000000003</v>
      </c>
    </row>
    <row r="2871" spans="1:27" ht="16.2" x14ac:dyDescent="0.45">
      <c r="A2871" s="57"/>
      <c r="B2871" s="57"/>
      <c r="C2871" s="57"/>
      <c r="D2871" s="58"/>
      <c r="E2871" s="58"/>
      <c r="F2871" s="59"/>
      <c r="G2871" s="58"/>
      <c r="H2871" s="72"/>
      <c r="I2871" s="61"/>
      <c r="J2871" s="62"/>
      <c r="K2871" s="57"/>
      <c r="L2871" s="63"/>
      <c r="M2871" s="63"/>
      <c r="N2871" s="63"/>
      <c r="O2871" s="64"/>
      <c r="P2871" s="73"/>
      <c r="Q2871" s="66"/>
      <c r="R2871" s="66"/>
      <c r="S2871" s="67"/>
      <c r="T2871" s="67"/>
      <c r="U2871" s="68"/>
      <c r="V2871" s="74"/>
      <c r="W2871" s="75"/>
      <c r="X2871" s="63"/>
      <c r="Y2871" s="62"/>
      <c r="Z2871" s="60"/>
      <c r="AA2871" s="71"/>
    </row>
    <row r="2872" spans="1:27" ht="16.2" x14ac:dyDescent="0.45">
      <c r="A2872" s="76"/>
      <c r="B2872" s="76"/>
      <c r="C2872" s="77"/>
      <c r="D2872" s="77"/>
      <c r="E2872" s="77"/>
      <c r="F2872" s="77"/>
      <c r="G2872" s="77"/>
      <c r="H2872" s="78"/>
      <c r="I2872" s="79"/>
      <c r="J2872" s="80"/>
      <c r="K2872" s="81"/>
      <c r="L2872" s="82"/>
      <c r="M2872" s="82"/>
      <c r="N2872" s="82"/>
      <c r="O2872" s="83"/>
      <c r="P2872" s="84"/>
      <c r="Q2872" s="85"/>
      <c r="R2872" s="85"/>
      <c r="S2872" s="84"/>
      <c r="T2872" s="84"/>
      <c r="U2872" s="86"/>
      <c r="V2872" s="87"/>
      <c r="W2872" s="87"/>
      <c r="X2872" s="88"/>
      <c r="Y2872" s="89"/>
      <c r="Z2872" s="83"/>
      <c r="AA2872" s="90">
        <f>SUM(AA2870:AA2871)</f>
        <v>8.1005000000000003</v>
      </c>
    </row>
    <row r="2873" spans="1:27" ht="16.2" x14ac:dyDescent="0.45">
      <c r="A2873" s="1"/>
      <c r="B2873" s="1"/>
      <c r="C2873" s="2"/>
      <c r="D2873" s="1"/>
      <c r="E2873" s="1"/>
      <c r="F2873" s="1"/>
      <c r="G2873" s="1"/>
      <c r="H2873" s="1"/>
      <c r="I2873" s="3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</row>
    <row r="2874" spans="1:27" ht="16.2" x14ac:dyDescent="0.45">
      <c r="A2874" s="91"/>
      <c r="B2874" s="92" t="s">
        <v>38</v>
      </c>
      <c r="C2874" s="93" t="s">
        <v>39</v>
      </c>
      <c r="D2874" s="93"/>
      <c r="E2874" s="94"/>
      <c r="F2874" s="95"/>
      <c r="G2874" s="95"/>
      <c r="H2874" s="92"/>
      <c r="I2874" s="92"/>
      <c r="J2874" s="92" t="s">
        <v>40</v>
      </c>
      <c r="K2874" s="92"/>
      <c r="L2874" s="92"/>
      <c r="M2874" s="92"/>
      <c r="N2874" s="92"/>
      <c r="O2874" s="96"/>
      <c r="P2874" s="96"/>
      <c r="Q2874" s="96"/>
      <c r="R2874" s="96"/>
      <c r="S2874" s="1"/>
      <c r="T2874" s="1"/>
      <c r="U2874" s="1"/>
      <c r="V2874" s="97" t="s">
        <v>41</v>
      </c>
      <c r="W2874" s="97"/>
      <c r="X2874" s="98"/>
      <c r="Y2874" s="99">
        <f>AA2872</f>
        <v>8.1005000000000003</v>
      </c>
      <c r="Z2874" s="97" t="s">
        <v>42</v>
      </c>
      <c r="AA2874" s="1"/>
    </row>
    <row r="2875" spans="1:27" ht="16.2" x14ac:dyDescent="0.45">
      <c r="A2875" s="91"/>
      <c r="B2875" s="92"/>
      <c r="C2875" s="93"/>
      <c r="D2875" s="93"/>
      <c r="E2875" s="94"/>
      <c r="F2875" s="95"/>
      <c r="G2875" s="95"/>
      <c r="H2875" s="92"/>
      <c r="I2875" s="92"/>
      <c r="J2875" s="92" t="s">
        <v>43</v>
      </c>
      <c r="K2875" s="92"/>
      <c r="L2875" s="92"/>
      <c r="M2875" s="92"/>
      <c r="N2875" s="92"/>
      <c r="O2875" s="96"/>
      <c r="P2875" s="96"/>
      <c r="Q2875" s="96"/>
      <c r="R2875" s="96"/>
      <c r="S2875" s="1"/>
      <c r="T2875" s="1"/>
      <c r="U2875" s="1"/>
      <c r="V2875" s="100" t="s">
        <v>44</v>
      </c>
      <c r="W2875" s="100"/>
      <c r="X2875" s="100"/>
      <c r="Y2875" s="101">
        <f>Y2874*90%</f>
        <v>7.2904500000000008</v>
      </c>
      <c r="Z2875" s="97" t="s">
        <v>42</v>
      </c>
      <c r="AA2875" s="1"/>
    </row>
    <row r="2876" spans="1:27" ht="16.2" x14ac:dyDescent="0.45">
      <c r="A2876" s="91"/>
      <c r="B2876" s="92"/>
      <c r="C2876" s="93"/>
      <c r="D2876" s="93"/>
      <c r="E2876" s="94"/>
      <c r="F2876" s="95"/>
      <c r="G2876" s="95"/>
      <c r="H2876" s="92"/>
      <c r="I2876" s="92"/>
      <c r="J2876" s="92" t="s">
        <v>45</v>
      </c>
      <c r="K2876" s="92"/>
      <c r="L2876" s="92"/>
      <c r="M2876" s="92"/>
      <c r="N2876" s="92"/>
      <c r="O2876" s="96"/>
      <c r="P2876" s="96"/>
      <c r="Q2876" s="96"/>
      <c r="R2876" s="92"/>
      <c r="S2876" s="1"/>
      <c r="T2876" s="1"/>
      <c r="U2876" s="1"/>
      <c r="V2876" s="91" t="s">
        <v>46</v>
      </c>
      <c r="W2876" s="91"/>
      <c r="X2876" s="91"/>
      <c r="Y2876" s="101">
        <f>Y2874-Y2875</f>
        <v>0.81004999999999949</v>
      </c>
      <c r="Z2876" s="97" t="s">
        <v>42</v>
      </c>
      <c r="AA2876" s="91"/>
    </row>
    <row r="2877" spans="1:27" ht="16.2" x14ac:dyDescent="0.45">
      <c r="A2877" s="91"/>
      <c r="B2877" s="92"/>
      <c r="C2877" s="93"/>
      <c r="D2877" s="93"/>
      <c r="E2877" s="94"/>
      <c r="F2877" s="95"/>
      <c r="G2877" s="95"/>
      <c r="H2877" s="92"/>
      <c r="I2877" s="94"/>
      <c r="J2877" s="92" t="s">
        <v>47</v>
      </c>
      <c r="K2877" s="94"/>
      <c r="L2877" s="94"/>
      <c r="M2877" s="94"/>
      <c r="N2877" s="94"/>
      <c r="O2877" s="96"/>
      <c r="P2877" s="96"/>
      <c r="Q2877" s="96"/>
      <c r="R2877" s="92"/>
      <c r="S2877" s="1"/>
      <c r="T2877" s="1"/>
      <c r="U2877" s="1"/>
      <c r="V2877" s="1"/>
      <c r="W2877" s="1"/>
      <c r="X2877" s="91"/>
      <c r="Y2877" s="91"/>
      <c r="Z2877" s="91"/>
      <c r="AA2877" s="91"/>
    </row>
    <row r="2878" spans="1:27" ht="16.2" x14ac:dyDescent="0.45">
      <c r="A2878" s="98"/>
      <c r="B2878" s="94"/>
      <c r="C2878" s="102"/>
      <c r="D2878" s="94"/>
      <c r="E2878" s="94"/>
      <c r="F2878" s="95"/>
      <c r="G2878" s="95"/>
      <c r="H2878" s="103"/>
      <c r="I2878" s="94"/>
      <c r="J2878" s="103" t="s">
        <v>48</v>
      </c>
      <c r="K2878" s="94"/>
      <c r="L2878" s="94"/>
      <c r="M2878" s="94"/>
      <c r="N2878" s="94"/>
      <c r="O2878" s="95"/>
      <c r="P2878" s="95"/>
      <c r="Q2878" s="95"/>
      <c r="R2878" s="95"/>
      <c r="S2878" s="4"/>
      <c r="T2878" s="4"/>
      <c r="U2878" s="4"/>
      <c r="V2878" s="4"/>
      <c r="W2878" s="4"/>
      <c r="X2878" s="4"/>
      <c r="Y2878" s="4"/>
      <c r="Z2878" s="4"/>
      <c r="AA2878" s="4"/>
    </row>
    <row r="2879" spans="1:27" ht="24" x14ac:dyDescent="0.65">
      <c r="A2879" s="104"/>
      <c r="B2879" s="104"/>
      <c r="C2879" s="104"/>
      <c r="D2879" s="104"/>
      <c r="E2879" s="104"/>
      <c r="F2879" s="104"/>
      <c r="G2879" s="104"/>
      <c r="H2879" s="104"/>
      <c r="I2879" s="104"/>
      <c r="J2879" s="104"/>
      <c r="K2879" s="104"/>
      <c r="L2879" s="104"/>
      <c r="M2879" s="104"/>
      <c r="N2879" s="104"/>
      <c r="O2879" s="104"/>
      <c r="P2879" s="104"/>
      <c r="Q2879" s="104"/>
      <c r="R2879" s="104"/>
      <c r="S2879" s="104"/>
      <c r="T2879" s="104"/>
      <c r="U2879" s="104"/>
      <c r="V2879" s="104"/>
      <c r="W2879" s="104"/>
      <c r="X2879" s="104"/>
      <c r="Y2879" s="104"/>
      <c r="Z2879" s="104"/>
      <c r="AA2879" s="104"/>
    </row>
    <row r="2880" spans="1:27" ht="24" x14ac:dyDescent="0.65">
      <c r="A2880" s="104"/>
      <c r="B2880" s="104"/>
      <c r="C2880" s="104"/>
      <c r="D2880" s="104"/>
      <c r="E2880" s="104"/>
      <c r="F2880" s="104"/>
      <c r="G2880" s="104"/>
      <c r="H2880" s="104"/>
      <c r="I2880" s="104"/>
      <c r="J2880" s="104"/>
      <c r="K2880" s="104"/>
      <c r="L2880" s="104"/>
      <c r="M2880" s="104"/>
      <c r="N2880" s="104"/>
      <c r="O2880" s="104"/>
      <c r="P2880" s="104"/>
      <c r="Q2880" s="104"/>
      <c r="R2880" s="104"/>
      <c r="S2880" s="104"/>
      <c r="T2880" s="104"/>
      <c r="U2880" s="104"/>
      <c r="V2880" s="104"/>
      <c r="W2880" s="104"/>
      <c r="X2880" s="104"/>
      <c r="Y2880" s="104"/>
      <c r="Z2880" s="104"/>
      <c r="AA2880" s="104"/>
    </row>
    <row r="2881" spans="1:27" ht="16.2" x14ac:dyDescent="0.45">
      <c r="A2881" s="4"/>
      <c r="B2881" s="4"/>
      <c r="C2881" s="105"/>
      <c r="D2881" s="4"/>
      <c r="E2881" s="4"/>
      <c r="F2881" s="4"/>
      <c r="G2881" s="4"/>
      <c r="H2881" s="4"/>
      <c r="I2881" s="106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</row>
    <row r="2882" spans="1:27" ht="16.2" x14ac:dyDescent="0.45">
      <c r="A2882" s="4"/>
      <c r="B2882" s="4"/>
      <c r="C2882" s="105"/>
      <c r="D2882" s="4"/>
      <c r="E2882" s="4"/>
      <c r="F2882" s="4"/>
      <c r="G2882" s="4"/>
      <c r="H2882" s="4"/>
      <c r="I2882" s="106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</row>
    <row r="2883" spans="1:27" ht="16.2" x14ac:dyDescent="0.45">
      <c r="A2883" s="4"/>
      <c r="B2883" s="4"/>
      <c r="C2883" s="105"/>
      <c r="D2883" s="4"/>
      <c r="E2883" s="4"/>
      <c r="F2883" s="4"/>
      <c r="G2883" s="4"/>
      <c r="H2883" s="4"/>
      <c r="I2883" s="106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</row>
    <row r="2884" spans="1:27" ht="16.2" x14ac:dyDescent="0.45">
      <c r="A2884" s="4"/>
      <c r="B2884" s="4"/>
      <c r="C2884" s="105"/>
      <c r="D2884" s="4"/>
      <c r="E2884" s="4"/>
      <c r="F2884" s="4"/>
      <c r="G2884" s="4"/>
      <c r="H2884" s="4"/>
      <c r="I2884" s="106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</row>
    <row r="2885" spans="1:27" ht="16.2" x14ac:dyDescent="0.45">
      <c r="A2885" s="4"/>
      <c r="B2885" s="4"/>
      <c r="C2885" s="105"/>
      <c r="D2885" s="4"/>
      <c r="E2885" s="4"/>
      <c r="F2885" s="4"/>
      <c r="G2885" s="4"/>
      <c r="H2885" s="4"/>
      <c r="I2885" s="106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</row>
    <row r="2886" spans="1:27" ht="16.2" x14ac:dyDescent="0.45">
      <c r="A2886" s="4"/>
      <c r="B2886" s="4"/>
      <c r="C2886" s="105"/>
      <c r="D2886" s="4"/>
      <c r="E2886" s="4"/>
      <c r="F2886" s="4"/>
      <c r="G2886" s="4"/>
      <c r="H2886" s="4"/>
      <c r="I2886" s="106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 t="s">
        <v>51</v>
      </c>
    </row>
    <row r="2887" spans="1:27" ht="18" x14ac:dyDescent="0.5">
      <c r="A2887" s="4"/>
      <c r="B2887" s="4"/>
      <c r="C2887" s="105"/>
      <c r="D2887" s="4"/>
      <c r="E2887" s="4"/>
      <c r="F2887" s="4"/>
      <c r="G2887" s="4"/>
      <c r="H2887" s="4"/>
      <c r="I2887" s="106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5" t="s">
        <v>0</v>
      </c>
    </row>
    <row r="2888" spans="1:27" ht="24" x14ac:dyDescent="0.65">
      <c r="A2888" s="6" t="s">
        <v>1</v>
      </c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</row>
    <row r="2889" spans="1:27" ht="24" x14ac:dyDescent="0.65">
      <c r="A2889" s="6" t="s">
        <v>2</v>
      </c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</row>
    <row r="2890" spans="1:27" ht="24" x14ac:dyDescent="0.65">
      <c r="A2890" s="7"/>
      <c r="B2890" s="8" t="s">
        <v>3</v>
      </c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9" t="s">
        <v>262</v>
      </c>
      <c r="N2890" s="9"/>
      <c r="O2890" s="9"/>
      <c r="P2890" s="9"/>
      <c r="Q2890" s="10" t="s">
        <v>263</v>
      </c>
      <c r="R2890" s="10"/>
      <c r="S2890" s="10" t="s">
        <v>213</v>
      </c>
      <c r="T2890" s="10"/>
      <c r="U2890" s="11" t="s">
        <v>233</v>
      </c>
      <c r="V2890" s="11"/>
      <c r="W2890" s="11"/>
      <c r="X2890" s="11"/>
      <c r="Y2890" s="11"/>
      <c r="Z2890" s="11"/>
      <c r="AA2890" s="11"/>
    </row>
    <row r="2891" spans="1:27" ht="18" x14ac:dyDescent="0.5">
      <c r="A2891" s="12" t="s">
        <v>8</v>
      </c>
      <c r="B2891" s="13" t="s">
        <v>9</v>
      </c>
      <c r="C2891" s="14" t="s">
        <v>10</v>
      </c>
      <c r="D2891" s="15" t="s">
        <v>11</v>
      </c>
      <c r="E2891" s="15"/>
      <c r="F2891" s="15"/>
      <c r="G2891" s="15"/>
      <c r="H2891" s="15"/>
      <c r="I2891" s="15"/>
      <c r="J2891" s="15"/>
      <c r="K2891" s="16" t="s">
        <v>12</v>
      </c>
      <c r="L2891" s="17"/>
      <c r="M2891" s="17"/>
      <c r="N2891" s="17"/>
      <c r="O2891" s="17"/>
      <c r="P2891" s="17"/>
      <c r="Q2891" s="17"/>
      <c r="R2891" s="17"/>
      <c r="S2891" s="17"/>
      <c r="T2891" s="17"/>
      <c r="U2891" s="18"/>
      <c r="V2891" s="19" t="s">
        <v>13</v>
      </c>
      <c r="W2891" s="19" t="s">
        <v>14</v>
      </c>
      <c r="X2891" s="19" t="s">
        <v>15</v>
      </c>
      <c r="Y2891" s="19" t="s">
        <v>16</v>
      </c>
      <c r="Z2891" s="19" t="s">
        <v>17</v>
      </c>
      <c r="AA2891" s="20" t="s">
        <v>18</v>
      </c>
    </row>
    <row r="2892" spans="1:27" ht="16.2" x14ac:dyDescent="0.45">
      <c r="A2892" s="12"/>
      <c r="B2892" s="13"/>
      <c r="C2892" s="14"/>
      <c r="D2892" s="21" t="s">
        <v>19</v>
      </c>
      <c r="E2892" s="22"/>
      <c r="F2892" s="23"/>
      <c r="G2892" s="24" t="s">
        <v>20</v>
      </c>
      <c r="H2892" s="25" t="s">
        <v>21</v>
      </c>
      <c r="I2892" s="26" t="s">
        <v>22</v>
      </c>
      <c r="J2892" s="25" t="s">
        <v>23</v>
      </c>
      <c r="K2892" s="27" t="s">
        <v>8</v>
      </c>
      <c r="L2892" s="28" t="s">
        <v>24</v>
      </c>
      <c r="M2892" s="28" t="s">
        <v>25</v>
      </c>
      <c r="N2892" s="29" t="s">
        <v>20</v>
      </c>
      <c r="O2892" s="28" t="s">
        <v>26</v>
      </c>
      <c r="P2892" s="29" t="s">
        <v>27</v>
      </c>
      <c r="Q2892" s="30" t="s">
        <v>28</v>
      </c>
      <c r="R2892" s="28" t="s">
        <v>29</v>
      </c>
      <c r="S2892" s="31" t="s">
        <v>30</v>
      </c>
      <c r="T2892" s="32"/>
      <c r="U2892" s="28" t="s">
        <v>31</v>
      </c>
      <c r="V2892" s="33"/>
      <c r="W2892" s="33"/>
      <c r="X2892" s="33"/>
      <c r="Y2892" s="33"/>
      <c r="Z2892" s="33"/>
      <c r="AA2892" s="34"/>
    </row>
    <row r="2893" spans="1:27" x14ac:dyDescent="0.3">
      <c r="A2893" s="12"/>
      <c r="B2893" s="13"/>
      <c r="C2893" s="14"/>
      <c r="D2893" s="35"/>
      <c r="E2893" s="36"/>
      <c r="F2893" s="37"/>
      <c r="G2893" s="24"/>
      <c r="H2893" s="38"/>
      <c r="I2893" s="39"/>
      <c r="J2893" s="38"/>
      <c r="K2893" s="40"/>
      <c r="L2893" s="41"/>
      <c r="M2893" s="41"/>
      <c r="N2893" s="42"/>
      <c r="O2893" s="41"/>
      <c r="P2893" s="42"/>
      <c r="Q2893" s="43"/>
      <c r="R2893" s="41"/>
      <c r="S2893" s="30" t="s">
        <v>32</v>
      </c>
      <c r="T2893" s="30" t="s">
        <v>33</v>
      </c>
      <c r="U2893" s="41"/>
      <c r="V2893" s="33"/>
      <c r="W2893" s="33"/>
      <c r="X2893" s="33"/>
      <c r="Y2893" s="33"/>
      <c r="Z2893" s="33"/>
      <c r="AA2893" s="34"/>
    </row>
    <row r="2894" spans="1:27" x14ac:dyDescent="0.3">
      <c r="A2894" s="12"/>
      <c r="B2894" s="13"/>
      <c r="C2894" s="14"/>
      <c r="D2894" s="44" t="s">
        <v>34</v>
      </c>
      <c r="E2894" s="44" t="s">
        <v>35</v>
      </c>
      <c r="F2894" s="44" t="s">
        <v>36</v>
      </c>
      <c r="G2894" s="24"/>
      <c r="H2894" s="38"/>
      <c r="I2894" s="39"/>
      <c r="J2894" s="38"/>
      <c r="K2894" s="40"/>
      <c r="L2894" s="41"/>
      <c r="M2894" s="41"/>
      <c r="N2894" s="42"/>
      <c r="O2894" s="41"/>
      <c r="P2894" s="42"/>
      <c r="Q2894" s="43"/>
      <c r="R2894" s="41"/>
      <c r="S2894" s="43"/>
      <c r="T2894" s="43"/>
      <c r="U2894" s="41"/>
      <c r="V2894" s="33"/>
      <c r="W2894" s="33"/>
      <c r="X2894" s="33"/>
      <c r="Y2894" s="33"/>
      <c r="Z2894" s="33"/>
      <c r="AA2894" s="34"/>
    </row>
    <row r="2895" spans="1:27" x14ac:dyDescent="0.3">
      <c r="A2895" s="12"/>
      <c r="B2895" s="13"/>
      <c r="C2895" s="14"/>
      <c r="D2895" s="45"/>
      <c r="E2895" s="45"/>
      <c r="F2895" s="45"/>
      <c r="G2895" s="24"/>
      <c r="H2895" s="38"/>
      <c r="I2895" s="39"/>
      <c r="J2895" s="38"/>
      <c r="K2895" s="40"/>
      <c r="L2895" s="41"/>
      <c r="M2895" s="41"/>
      <c r="N2895" s="42"/>
      <c r="O2895" s="41"/>
      <c r="P2895" s="42"/>
      <c r="Q2895" s="43"/>
      <c r="R2895" s="41"/>
      <c r="S2895" s="43"/>
      <c r="T2895" s="43"/>
      <c r="U2895" s="41"/>
      <c r="V2895" s="33"/>
      <c r="W2895" s="33"/>
      <c r="X2895" s="33"/>
      <c r="Y2895" s="33"/>
      <c r="Z2895" s="33"/>
      <c r="AA2895" s="34"/>
    </row>
    <row r="2896" spans="1:27" x14ac:dyDescent="0.3">
      <c r="A2896" s="12"/>
      <c r="B2896" s="13"/>
      <c r="C2896" s="14"/>
      <c r="D2896" s="46"/>
      <c r="E2896" s="46"/>
      <c r="F2896" s="46"/>
      <c r="G2896" s="47"/>
      <c r="H2896" s="48"/>
      <c r="I2896" s="49"/>
      <c r="J2896" s="48"/>
      <c r="K2896" s="50"/>
      <c r="L2896" s="51"/>
      <c r="M2896" s="51"/>
      <c r="N2896" s="52"/>
      <c r="O2896" s="51"/>
      <c r="P2896" s="52"/>
      <c r="Q2896" s="53"/>
      <c r="R2896" s="51"/>
      <c r="S2896" s="53"/>
      <c r="T2896" s="53"/>
      <c r="U2896" s="51"/>
      <c r="V2896" s="54"/>
      <c r="W2896" s="54"/>
      <c r="X2896" s="54"/>
      <c r="Y2896" s="54"/>
      <c r="Z2896" s="54"/>
      <c r="AA2896" s="55"/>
    </row>
    <row r="2897" spans="1:27" ht="16.2" x14ac:dyDescent="0.45">
      <c r="A2897" s="56">
        <v>1</v>
      </c>
      <c r="B2897" s="57" t="s">
        <v>37</v>
      </c>
      <c r="C2897" s="57">
        <v>1043</v>
      </c>
      <c r="D2897" s="58">
        <v>3</v>
      </c>
      <c r="E2897" s="58">
        <v>0</v>
      </c>
      <c r="F2897" s="59">
        <v>33</v>
      </c>
      <c r="G2897" s="58">
        <v>1</v>
      </c>
      <c r="H2897" s="60">
        <f t="shared" ref="H2897" si="214">(D2897*400)+(E2897*100)+(F2897)</f>
        <v>1233</v>
      </c>
      <c r="I2897" s="61">
        <v>85</v>
      </c>
      <c r="J2897" s="62">
        <f t="shared" ref="J2897" si="215">(H2897*I2897)</f>
        <v>104805</v>
      </c>
      <c r="K2897" s="57"/>
      <c r="L2897" s="63"/>
      <c r="M2897" s="63"/>
      <c r="N2897" s="63"/>
      <c r="O2897" s="64"/>
      <c r="P2897" s="65"/>
      <c r="Q2897" s="66"/>
      <c r="R2897" s="66"/>
      <c r="S2897" s="67"/>
      <c r="T2897" s="67"/>
      <c r="U2897" s="68"/>
      <c r="V2897" s="69"/>
      <c r="W2897" s="70"/>
      <c r="X2897" s="63"/>
      <c r="Y2897" s="62">
        <f>(J2897)</f>
        <v>104805</v>
      </c>
      <c r="Z2897" s="60">
        <v>0.01</v>
      </c>
      <c r="AA2897" s="71">
        <f>Y2897*Z2897/100</f>
        <v>10.480499999999999</v>
      </c>
    </row>
    <row r="2898" spans="1:27" ht="16.2" x14ac:dyDescent="0.45">
      <c r="A2898" s="57"/>
      <c r="B2898" s="57"/>
      <c r="C2898" s="57"/>
      <c r="D2898" s="58"/>
      <c r="E2898" s="58"/>
      <c r="F2898" s="59"/>
      <c r="G2898" s="58"/>
      <c r="H2898" s="72"/>
      <c r="I2898" s="61"/>
      <c r="J2898" s="62"/>
      <c r="K2898" s="57"/>
      <c r="L2898" s="63"/>
      <c r="M2898" s="63"/>
      <c r="N2898" s="63"/>
      <c r="O2898" s="64"/>
      <c r="P2898" s="73"/>
      <c r="Q2898" s="66"/>
      <c r="R2898" s="66"/>
      <c r="S2898" s="67"/>
      <c r="T2898" s="67"/>
      <c r="U2898" s="68"/>
      <c r="V2898" s="74"/>
      <c r="W2898" s="75"/>
      <c r="X2898" s="63"/>
      <c r="Y2898" s="62"/>
      <c r="Z2898" s="60"/>
      <c r="AA2898" s="71"/>
    </row>
    <row r="2899" spans="1:27" ht="16.2" x14ac:dyDescent="0.45">
      <c r="A2899" s="76"/>
      <c r="B2899" s="76"/>
      <c r="C2899" s="77"/>
      <c r="D2899" s="77"/>
      <c r="E2899" s="77"/>
      <c r="F2899" s="77"/>
      <c r="G2899" s="77"/>
      <c r="H2899" s="78"/>
      <c r="I2899" s="79"/>
      <c r="J2899" s="80"/>
      <c r="K2899" s="81"/>
      <c r="L2899" s="82"/>
      <c r="M2899" s="82"/>
      <c r="N2899" s="82"/>
      <c r="O2899" s="83"/>
      <c r="P2899" s="84"/>
      <c r="Q2899" s="85"/>
      <c r="R2899" s="85"/>
      <c r="S2899" s="84"/>
      <c r="T2899" s="84"/>
      <c r="U2899" s="86"/>
      <c r="V2899" s="87"/>
      <c r="W2899" s="87"/>
      <c r="X2899" s="88"/>
      <c r="Y2899" s="89"/>
      <c r="Z2899" s="83"/>
      <c r="AA2899" s="90">
        <f>SUM(AA2897:AA2898)</f>
        <v>10.480499999999999</v>
      </c>
    </row>
    <row r="2900" spans="1:27" ht="16.2" x14ac:dyDescent="0.45">
      <c r="A2900" s="1"/>
      <c r="B2900" s="1"/>
      <c r="C2900" s="2"/>
      <c r="D2900" s="1"/>
      <c r="E2900" s="1"/>
      <c r="F2900" s="1"/>
      <c r="G2900" s="1"/>
      <c r="H2900" s="1"/>
      <c r="I2900" s="3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</row>
    <row r="2901" spans="1:27" ht="16.2" x14ac:dyDescent="0.45">
      <c r="A2901" s="91"/>
      <c r="B2901" s="92" t="s">
        <v>38</v>
      </c>
      <c r="C2901" s="93" t="s">
        <v>39</v>
      </c>
      <c r="D2901" s="93"/>
      <c r="E2901" s="94"/>
      <c r="F2901" s="95"/>
      <c r="G2901" s="95"/>
      <c r="H2901" s="92"/>
      <c r="I2901" s="92"/>
      <c r="J2901" s="92" t="s">
        <v>40</v>
      </c>
      <c r="K2901" s="92"/>
      <c r="L2901" s="92"/>
      <c r="M2901" s="92"/>
      <c r="N2901" s="92"/>
      <c r="O2901" s="96"/>
      <c r="P2901" s="96"/>
      <c r="Q2901" s="96"/>
      <c r="R2901" s="96"/>
      <c r="S2901" s="1"/>
      <c r="T2901" s="1"/>
      <c r="U2901" s="1"/>
      <c r="V2901" s="97" t="s">
        <v>41</v>
      </c>
      <c r="W2901" s="97"/>
      <c r="X2901" s="98"/>
      <c r="Y2901" s="99">
        <f>AA2899</f>
        <v>10.480499999999999</v>
      </c>
      <c r="Z2901" s="97" t="s">
        <v>42</v>
      </c>
      <c r="AA2901" s="1"/>
    </row>
    <row r="2902" spans="1:27" ht="16.2" x14ac:dyDescent="0.45">
      <c r="A2902" s="91"/>
      <c r="B2902" s="92"/>
      <c r="C2902" s="93"/>
      <c r="D2902" s="93"/>
      <c r="E2902" s="94"/>
      <c r="F2902" s="95"/>
      <c r="G2902" s="95"/>
      <c r="H2902" s="92"/>
      <c r="I2902" s="92"/>
      <c r="J2902" s="92" t="s">
        <v>43</v>
      </c>
      <c r="K2902" s="92"/>
      <c r="L2902" s="92"/>
      <c r="M2902" s="92"/>
      <c r="N2902" s="92"/>
      <c r="O2902" s="96"/>
      <c r="P2902" s="96"/>
      <c r="Q2902" s="96"/>
      <c r="R2902" s="96"/>
      <c r="S2902" s="1"/>
      <c r="T2902" s="1"/>
      <c r="U2902" s="1"/>
      <c r="V2902" s="100" t="s">
        <v>44</v>
      </c>
      <c r="W2902" s="100"/>
      <c r="X2902" s="100"/>
      <c r="Y2902" s="101">
        <f>Y2901*90%</f>
        <v>9.4324499999999993</v>
      </c>
      <c r="Z2902" s="97" t="s">
        <v>42</v>
      </c>
      <c r="AA2902" s="1"/>
    </row>
    <row r="2903" spans="1:27" ht="16.2" x14ac:dyDescent="0.45">
      <c r="A2903" s="91"/>
      <c r="B2903" s="92"/>
      <c r="C2903" s="93"/>
      <c r="D2903" s="93"/>
      <c r="E2903" s="94"/>
      <c r="F2903" s="95"/>
      <c r="G2903" s="95"/>
      <c r="H2903" s="92"/>
      <c r="I2903" s="92"/>
      <c r="J2903" s="92" t="s">
        <v>45</v>
      </c>
      <c r="K2903" s="92"/>
      <c r="L2903" s="92"/>
      <c r="M2903" s="92"/>
      <c r="N2903" s="92"/>
      <c r="O2903" s="96"/>
      <c r="P2903" s="96"/>
      <c r="Q2903" s="96"/>
      <c r="R2903" s="92"/>
      <c r="S2903" s="1"/>
      <c r="T2903" s="1"/>
      <c r="U2903" s="1"/>
      <c r="V2903" s="91" t="s">
        <v>46</v>
      </c>
      <c r="W2903" s="91"/>
      <c r="X2903" s="91"/>
      <c r="Y2903" s="101">
        <f>Y2901-Y2902</f>
        <v>1.0480499999999999</v>
      </c>
      <c r="Z2903" s="97" t="s">
        <v>42</v>
      </c>
      <c r="AA2903" s="91"/>
    </row>
    <row r="2904" spans="1:27" ht="16.2" x14ac:dyDescent="0.45">
      <c r="A2904" s="91"/>
      <c r="B2904" s="92"/>
      <c r="C2904" s="93"/>
      <c r="D2904" s="93"/>
      <c r="E2904" s="94"/>
      <c r="F2904" s="95"/>
      <c r="G2904" s="95"/>
      <c r="H2904" s="92"/>
      <c r="I2904" s="94"/>
      <c r="J2904" s="92" t="s">
        <v>47</v>
      </c>
      <c r="K2904" s="94"/>
      <c r="L2904" s="94"/>
      <c r="M2904" s="94"/>
      <c r="N2904" s="94"/>
      <c r="O2904" s="96"/>
      <c r="P2904" s="96"/>
      <c r="Q2904" s="96"/>
      <c r="R2904" s="92"/>
      <c r="S2904" s="1"/>
      <c r="T2904" s="1"/>
      <c r="U2904" s="1"/>
      <c r="V2904" s="1"/>
      <c r="W2904" s="1"/>
      <c r="X2904" s="91"/>
      <c r="Y2904" s="91"/>
      <c r="Z2904" s="91"/>
      <c r="AA2904" s="91"/>
    </row>
    <row r="2905" spans="1:27" ht="16.2" x14ac:dyDescent="0.45">
      <c r="A2905" s="98"/>
      <c r="B2905" s="94"/>
      <c r="C2905" s="102"/>
      <c r="D2905" s="94"/>
      <c r="E2905" s="94"/>
      <c r="F2905" s="95"/>
      <c r="G2905" s="95"/>
      <c r="H2905" s="103"/>
      <c r="I2905" s="94"/>
      <c r="J2905" s="103" t="s">
        <v>48</v>
      </c>
      <c r="K2905" s="94"/>
      <c r="L2905" s="94"/>
      <c r="M2905" s="94"/>
      <c r="N2905" s="94"/>
      <c r="O2905" s="95"/>
      <c r="P2905" s="95"/>
      <c r="Q2905" s="95"/>
      <c r="R2905" s="95"/>
      <c r="S2905" s="4"/>
      <c r="T2905" s="4"/>
      <c r="U2905" s="4"/>
      <c r="V2905" s="4"/>
      <c r="W2905" s="4"/>
      <c r="X2905" s="4"/>
      <c r="Y2905" s="4"/>
      <c r="Z2905" s="4"/>
      <c r="AA2905" s="4"/>
    </row>
    <row r="2906" spans="1:27" ht="24" x14ac:dyDescent="0.65">
      <c r="A2906" s="104"/>
      <c r="B2906" s="104"/>
      <c r="C2906" s="104"/>
      <c r="D2906" s="104"/>
      <c r="E2906" s="104"/>
      <c r="F2906" s="104"/>
      <c r="G2906" s="104"/>
      <c r="H2906" s="104"/>
      <c r="I2906" s="104"/>
      <c r="J2906" s="104"/>
      <c r="K2906" s="104"/>
      <c r="L2906" s="104"/>
      <c r="M2906" s="104"/>
      <c r="N2906" s="104"/>
      <c r="O2906" s="104"/>
      <c r="P2906" s="104"/>
      <c r="Q2906" s="104"/>
      <c r="R2906" s="104"/>
      <c r="S2906" s="104"/>
      <c r="T2906" s="104"/>
      <c r="U2906" s="104"/>
      <c r="V2906" s="104"/>
      <c r="W2906" s="104"/>
      <c r="X2906" s="104"/>
      <c r="Y2906" s="104"/>
      <c r="Z2906" s="104"/>
      <c r="AA2906" s="104"/>
    </row>
    <row r="2907" spans="1:27" ht="24" x14ac:dyDescent="0.65">
      <c r="A2907" s="104"/>
      <c r="B2907" s="104"/>
      <c r="C2907" s="104"/>
      <c r="D2907" s="104"/>
      <c r="E2907" s="104"/>
      <c r="F2907" s="104"/>
      <c r="G2907" s="104"/>
      <c r="H2907" s="104"/>
      <c r="I2907" s="104"/>
      <c r="J2907" s="104"/>
      <c r="K2907" s="104"/>
      <c r="L2907" s="104"/>
      <c r="M2907" s="104"/>
      <c r="N2907" s="104"/>
      <c r="O2907" s="104"/>
      <c r="P2907" s="104"/>
      <c r="Q2907" s="104"/>
      <c r="R2907" s="104"/>
      <c r="S2907" s="104"/>
      <c r="T2907" s="104"/>
      <c r="U2907" s="104"/>
      <c r="V2907" s="104"/>
      <c r="W2907" s="104"/>
      <c r="X2907" s="104"/>
      <c r="Y2907" s="104"/>
      <c r="Z2907" s="104"/>
      <c r="AA2907" s="104"/>
    </row>
    <row r="2908" spans="1:27" ht="16.2" x14ac:dyDescent="0.45">
      <c r="A2908" s="4"/>
      <c r="B2908" s="4"/>
      <c r="C2908" s="105"/>
      <c r="D2908" s="4"/>
      <c r="E2908" s="4"/>
      <c r="F2908" s="4"/>
      <c r="G2908" s="4"/>
      <c r="H2908" s="4"/>
      <c r="I2908" s="106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</row>
    <row r="2909" spans="1:27" ht="16.2" x14ac:dyDescent="0.45">
      <c r="A2909" s="4"/>
      <c r="B2909" s="4"/>
      <c r="C2909" s="105"/>
      <c r="D2909" s="4"/>
      <c r="E2909" s="4"/>
      <c r="F2909" s="4"/>
      <c r="G2909" s="4"/>
      <c r="H2909" s="4"/>
      <c r="I2909" s="106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</row>
    <row r="2910" spans="1:27" ht="16.2" x14ac:dyDescent="0.45">
      <c r="A2910" s="4"/>
      <c r="B2910" s="4"/>
      <c r="C2910" s="105"/>
      <c r="D2910" s="4"/>
      <c r="E2910" s="4"/>
      <c r="F2910" s="4"/>
      <c r="G2910" s="4"/>
      <c r="H2910" s="4"/>
      <c r="I2910" s="106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</row>
    <row r="2911" spans="1:27" ht="16.2" x14ac:dyDescent="0.45">
      <c r="A2911" s="4"/>
      <c r="B2911" s="4"/>
      <c r="C2911" s="105"/>
      <c r="D2911" s="4"/>
      <c r="E2911" s="4"/>
      <c r="F2911" s="4"/>
      <c r="G2911" s="4"/>
      <c r="H2911" s="4"/>
      <c r="I2911" s="106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</row>
    <row r="2912" spans="1:27" ht="16.2" x14ac:dyDescent="0.45">
      <c r="A2912" s="4"/>
      <c r="B2912" s="4"/>
      <c r="C2912" s="105"/>
      <c r="D2912" s="4"/>
      <c r="E2912" s="4"/>
      <c r="F2912" s="4"/>
      <c r="G2912" s="4"/>
      <c r="H2912" s="4"/>
      <c r="I2912" s="106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</row>
    <row r="2913" spans="1:27" ht="16.2" x14ac:dyDescent="0.45">
      <c r="A2913" s="4"/>
      <c r="B2913" s="4"/>
      <c r="C2913" s="105"/>
      <c r="D2913" s="4"/>
      <c r="E2913" s="4"/>
      <c r="F2913" s="4"/>
      <c r="G2913" s="4"/>
      <c r="H2913" s="4"/>
      <c r="I2913" s="106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 t="s">
        <v>51</v>
      </c>
    </row>
    <row r="2914" spans="1:27" ht="18" x14ac:dyDescent="0.5">
      <c r="A2914" s="4"/>
      <c r="B2914" s="4"/>
      <c r="C2914" s="105"/>
      <c r="D2914" s="4"/>
      <c r="E2914" s="4"/>
      <c r="F2914" s="4"/>
      <c r="G2914" s="4"/>
      <c r="H2914" s="4"/>
      <c r="I2914" s="106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5" t="s">
        <v>0</v>
      </c>
    </row>
    <row r="2915" spans="1:27" ht="24" x14ac:dyDescent="0.65">
      <c r="A2915" s="6" t="s">
        <v>1</v>
      </c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</row>
    <row r="2916" spans="1:27" ht="24" x14ac:dyDescent="0.65">
      <c r="A2916" s="6" t="s">
        <v>2</v>
      </c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</row>
    <row r="2917" spans="1:27" ht="24" x14ac:dyDescent="0.65">
      <c r="A2917" s="7"/>
      <c r="B2917" s="8" t="s">
        <v>3</v>
      </c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9" t="s">
        <v>264</v>
      </c>
      <c r="N2917" s="9"/>
      <c r="O2917" s="9"/>
      <c r="P2917" s="9"/>
      <c r="Q2917" s="10" t="s">
        <v>129</v>
      </c>
      <c r="R2917" s="10"/>
      <c r="S2917" s="10" t="s">
        <v>130</v>
      </c>
      <c r="T2917" s="10"/>
      <c r="U2917" s="11" t="s">
        <v>7</v>
      </c>
      <c r="V2917" s="11"/>
      <c r="W2917" s="11"/>
      <c r="X2917" s="11"/>
      <c r="Y2917" s="11"/>
      <c r="Z2917" s="11"/>
      <c r="AA2917" s="11"/>
    </row>
    <row r="2918" spans="1:27" ht="18" x14ac:dyDescent="0.5">
      <c r="A2918" s="12" t="s">
        <v>8</v>
      </c>
      <c r="B2918" s="13" t="s">
        <v>9</v>
      </c>
      <c r="C2918" s="14" t="s">
        <v>10</v>
      </c>
      <c r="D2918" s="15" t="s">
        <v>11</v>
      </c>
      <c r="E2918" s="15"/>
      <c r="F2918" s="15"/>
      <c r="G2918" s="15"/>
      <c r="H2918" s="15"/>
      <c r="I2918" s="15"/>
      <c r="J2918" s="15"/>
      <c r="K2918" s="16" t="s">
        <v>12</v>
      </c>
      <c r="L2918" s="17"/>
      <c r="M2918" s="17"/>
      <c r="N2918" s="17"/>
      <c r="O2918" s="17"/>
      <c r="P2918" s="17"/>
      <c r="Q2918" s="17"/>
      <c r="R2918" s="17"/>
      <c r="S2918" s="17"/>
      <c r="T2918" s="17"/>
      <c r="U2918" s="18"/>
      <c r="V2918" s="19" t="s">
        <v>13</v>
      </c>
      <c r="W2918" s="19" t="s">
        <v>14</v>
      </c>
      <c r="X2918" s="19" t="s">
        <v>15</v>
      </c>
      <c r="Y2918" s="19" t="s">
        <v>16</v>
      </c>
      <c r="Z2918" s="19" t="s">
        <v>17</v>
      </c>
      <c r="AA2918" s="20" t="s">
        <v>18</v>
      </c>
    </row>
    <row r="2919" spans="1:27" ht="16.2" x14ac:dyDescent="0.45">
      <c r="A2919" s="12"/>
      <c r="B2919" s="13"/>
      <c r="C2919" s="14"/>
      <c r="D2919" s="21" t="s">
        <v>19</v>
      </c>
      <c r="E2919" s="22"/>
      <c r="F2919" s="23"/>
      <c r="G2919" s="24" t="s">
        <v>20</v>
      </c>
      <c r="H2919" s="25" t="s">
        <v>21</v>
      </c>
      <c r="I2919" s="26" t="s">
        <v>22</v>
      </c>
      <c r="J2919" s="25" t="s">
        <v>23</v>
      </c>
      <c r="K2919" s="27" t="s">
        <v>8</v>
      </c>
      <c r="L2919" s="28" t="s">
        <v>24</v>
      </c>
      <c r="M2919" s="28" t="s">
        <v>25</v>
      </c>
      <c r="N2919" s="29" t="s">
        <v>20</v>
      </c>
      <c r="O2919" s="28" t="s">
        <v>26</v>
      </c>
      <c r="P2919" s="29" t="s">
        <v>27</v>
      </c>
      <c r="Q2919" s="30" t="s">
        <v>28</v>
      </c>
      <c r="R2919" s="28" t="s">
        <v>29</v>
      </c>
      <c r="S2919" s="31" t="s">
        <v>30</v>
      </c>
      <c r="T2919" s="32"/>
      <c r="U2919" s="28" t="s">
        <v>31</v>
      </c>
      <c r="V2919" s="33"/>
      <c r="W2919" s="33"/>
      <c r="X2919" s="33"/>
      <c r="Y2919" s="33"/>
      <c r="Z2919" s="33"/>
      <c r="AA2919" s="34"/>
    </row>
    <row r="2920" spans="1:27" x14ac:dyDescent="0.3">
      <c r="A2920" s="12"/>
      <c r="B2920" s="13"/>
      <c r="C2920" s="14"/>
      <c r="D2920" s="35"/>
      <c r="E2920" s="36"/>
      <c r="F2920" s="37"/>
      <c r="G2920" s="24"/>
      <c r="H2920" s="38"/>
      <c r="I2920" s="39"/>
      <c r="J2920" s="38"/>
      <c r="K2920" s="40"/>
      <c r="L2920" s="41"/>
      <c r="M2920" s="41"/>
      <c r="N2920" s="42"/>
      <c r="O2920" s="41"/>
      <c r="P2920" s="42"/>
      <c r="Q2920" s="43"/>
      <c r="R2920" s="41"/>
      <c r="S2920" s="30" t="s">
        <v>32</v>
      </c>
      <c r="T2920" s="30" t="s">
        <v>33</v>
      </c>
      <c r="U2920" s="41"/>
      <c r="V2920" s="33"/>
      <c r="W2920" s="33"/>
      <c r="X2920" s="33"/>
      <c r="Y2920" s="33"/>
      <c r="Z2920" s="33"/>
      <c r="AA2920" s="34"/>
    </row>
    <row r="2921" spans="1:27" x14ac:dyDescent="0.3">
      <c r="A2921" s="12"/>
      <c r="B2921" s="13"/>
      <c r="C2921" s="14"/>
      <c r="D2921" s="44" t="s">
        <v>34</v>
      </c>
      <c r="E2921" s="44" t="s">
        <v>35</v>
      </c>
      <c r="F2921" s="44" t="s">
        <v>36</v>
      </c>
      <c r="G2921" s="24"/>
      <c r="H2921" s="38"/>
      <c r="I2921" s="39"/>
      <c r="J2921" s="38"/>
      <c r="K2921" s="40"/>
      <c r="L2921" s="41"/>
      <c r="M2921" s="41"/>
      <c r="N2921" s="42"/>
      <c r="O2921" s="41"/>
      <c r="P2921" s="42"/>
      <c r="Q2921" s="43"/>
      <c r="R2921" s="41"/>
      <c r="S2921" s="43"/>
      <c r="T2921" s="43"/>
      <c r="U2921" s="41"/>
      <c r="V2921" s="33"/>
      <c r="W2921" s="33"/>
      <c r="X2921" s="33"/>
      <c r="Y2921" s="33"/>
      <c r="Z2921" s="33"/>
      <c r="AA2921" s="34"/>
    </row>
    <row r="2922" spans="1:27" x14ac:dyDescent="0.3">
      <c r="A2922" s="12"/>
      <c r="B2922" s="13"/>
      <c r="C2922" s="14"/>
      <c r="D2922" s="45"/>
      <c r="E2922" s="45"/>
      <c r="F2922" s="45"/>
      <c r="G2922" s="24"/>
      <c r="H2922" s="38"/>
      <c r="I2922" s="39"/>
      <c r="J2922" s="38"/>
      <c r="K2922" s="40"/>
      <c r="L2922" s="41"/>
      <c r="M2922" s="41"/>
      <c r="N2922" s="42"/>
      <c r="O2922" s="41"/>
      <c r="P2922" s="42"/>
      <c r="Q2922" s="43"/>
      <c r="R2922" s="41"/>
      <c r="S2922" s="43"/>
      <c r="T2922" s="43"/>
      <c r="U2922" s="41"/>
      <c r="V2922" s="33"/>
      <c r="W2922" s="33"/>
      <c r="X2922" s="33"/>
      <c r="Y2922" s="33"/>
      <c r="Z2922" s="33"/>
      <c r="AA2922" s="34"/>
    </row>
    <row r="2923" spans="1:27" x14ac:dyDescent="0.3">
      <c r="A2923" s="12"/>
      <c r="B2923" s="13"/>
      <c r="C2923" s="14"/>
      <c r="D2923" s="46"/>
      <c r="E2923" s="46"/>
      <c r="F2923" s="46"/>
      <c r="G2923" s="47"/>
      <c r="H2923" s="48"/>
      <c r="I2923" s="49"/>
      <c r="J2923" s="48"/>
      <c r="K2923" s="50"/>
      <c r="L2923" s="51"/>
      <c r="M2923" s="51"/>
      <c r="N2923" s="52"/>
      <c r="O2923" s="51"/>
      <c r="P2923" s="52"/>
      <c r="Q2923" s="53"/>
      <c r="R2923" s="51"/>
      <c r="S2923" s="53"/>
      <c r="T2923" s="53"/>
      <c r="U2923" s="51"/>
      <c r="V2923" s="54"/>
      <c r="W2923" s="54"/>
      <c r="X2923" s="54"/>
      <c r="Y2923" s="54"/>
      <c r="Z2923" s="54"/>
      <c r="AA2923" s="55"/>
    </row>
    <row r="2924" spans="1:27" ht="16.2" x14ac:dyDescent="0.45">
      <c r="A2924" s="56">
        <v>1</v>
      </c>
      <c r="B2924" s="57" t="s">
        <v>37</v>
      </c>
      <c r="C2924" s="57">
        <v>1044</v>
      </c>
      <c r="D2924" s="58">
        <v>5</v>
      </c>
      <c r="E2924" s="58">
        <v>2</v>
      </c>
      <c r="F2924" s="59">
        <v>33</v>
      </c>
      <c r="G2924" s="58">
        <v>1</v>
      </c>
      <c r="H2924" s="60">
        <f t="shared" ref="H2924" si="216">(D2924*400)+(E2924*100)+(F2924)</f>
        <v>2233</v>
      </c>
      <c r="I2924" s="61">
        <v>85</v>
      </c>
      <c r="J2924" s="62">
        <f t="shared" ref="J2924" si="217">(H2924*I2924)</f>
        <v>189805</v>
      </c>
      <c r="K2924" s="57"/>
      <c r="L2924" s="63"/>
      <c r="M2924" s="63"/>
      <c r="N2924" s="63"/>
      <c r="O2924" s="64"/>
      <c r="P2924" s="65"/>
      <c r="Q2924" s="66"/>
      <c r="R2924" s="66"/>
      <c r="S2924" s="67"/>
      <c r="T2924" s="67"/>
      <c r="U2924" s="68"/>
      <c r="V2924" s="69"/>
      <c r="W2924" s="70"/>
      <c r="X2924" s="63"/>
      <c r="Y2924" s="62">
        <f>(J2924)</f>
        <v>189805</v>
      </c>
      <c r="Z2924" s="60">
        <v>0.01</v>
      </c>
      <c r="AA2924" s="71">
        <f>Y2924*Z2924/100</f>
        <v>18.980499999999999</v>
      </c>
    </row>
    <row r="2925" spans="1:27" ht="16.2" x14ac:dyDescent="0.45">
      <c r="A2925" s="57"/>
      <c r="B2925" s="57"/>
      <c r="C2925" s="57"/>
      <c r="D2925" s="58"/>
      <c r="E2925" s="58"/>
      <c r="F2925" s="59"/>
      <c r="G2925" s="58"/>
      <c r="H2925" s="72"/>
      <c r="I2925" s="61"/>
      <c r="J2925" s="62"/>
      <c r="K2925" s="57"/>
      <c r="L2925" s="63"/>
      <c r="M2925" s="63"/>
      <c r="N2925" s="63"/>
      <c r="O2925" s="64"/>
      <c r="P2925" s="73"/>
      <c r="Q2925" s="66"/>
      <c r="R2925" s="66"/>
      <c r="S2925" s="67"/>
      <c r="T2925" s="67"/>
      <c r="U2925" s="68"/>
      <c r="V2925" s="74"/>
      <c r="W2925" s="75"/>
      <c r="X2925" s="63"/>
      <c r="Y2925" s="62"/>
      <c r="Z2925" s="60"/>
      <c r="AA2925" s="71"/>
    </row>
    <row r="2926" spans="1:27" ht="16.2" x14ac:dyDescent="0.45">
      <c r="A2926" s="76"/>
      <c r="B2926" s="76"/>
      <c r="C2926" s="77"/>
      <c r="D2926" s="77"/>
      <c r="E2926" s="77"/>
      <c r="F2926" s="77"/>
      <c r="G2926" s="77"/>
      <c r="H2926" s="78"/>
      <c r="I2926" s="79"/>
      <c r="J2926" s="80"/>
      <c r="K2926" s="81"/>
      <c r="L2926" s="82"/>
      <c r="M2926" s="82"/>
      <c r="N2926" s="82"/>
      <c r="O2926" s="83"/>
      <c r="P2926" s="84"/>
      <c r="Q2926" s="85"/>
      <c r="R2926" s="85"/>
      <c r="S2926" s="84"/>
      <c r="T2926" s="84"/>
      <c r="U2926" s="86"/>
      <c r="V2926" s="87"/>
      <c r="W2926" s="87"/>
      <c r="X2926" s="88"/>
      <c r="Y2926" s="89"/>
      <c r="Z2926" s="83"/>
      <c r="AA2926" s="90">
        <f>SUM(AA2924:AA2925)</f>
        <v>18.980499999999999</v>
      </c>
    </row>
    <row r="2927" spans="1:27" ht="16.2" x14ac:dyDescent="0.45">
      <c r="A2927" s="1"/>
      <c r="B2927" s="1"/>
      <c r="C2927" s="2"/>
      <c r="D2927" s="1"/>
      <c r="E2927" s="1"/>
      <c r="F2927" s="1"/>
      <c r="G2927" s="1"/>
      <c r="H2927" s="1"/>
      <c r="I2927" s="3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</row>
    <row r="2928" spans="1:27" ht="16.2" x14ac:dyDescent="0.45">
      <c r="A2928" s="91"/>
      <c r="B2928" s="92" t="s">
        <v>38</v>
      </c>
      <c r="C2928" s="93" t="s">
        <v>39</v>
      </c>
      <c r="D2928" s="93"/>
      <c r="E2928" s="94"/>
      <c r="F2928" s="95"/>
      <c r="G2928" s="95"/>
      <c r="H2928" s="92"/>
      <c r="I2928" s="92"/>
      <c r="J2928" s="92" t="s">
        <v>40</v>
      </c>
      <c r="K2928" s="92"/>
      <c r="L2928" s="92"/>
      <c r="M2928" s="92"/>
      <c r="N2928" s="92"/>
      <c r="O2928" s="96"/>
      <c r="P2928" s="96"/>
      <c r="Q2928" s="96"/>
      <c r="R2928" s="96"/>
      <c r="S2928" s="1"/>
      <c r="T2928" s="1"/>
      <c r="U2928" s="1"/>
      <c r="V2928" s="97" t="s">
        <v>41</v>
      </c>
      <c r="W2928" s="97"/>
      <c r="X2928" s="98"/>
      <c r="Y2928" s="99">
        <f>AA2926</f>
        <v>18.980499999999999</v>
      </c>
      <c r="Z2928" s="97" t="s">
        <v>42</v>
      </c>
      <c r="AA2928" s="1"/>
    </row>
    <row r="2929" spans="1:27" ht="16.2" x14ac:dyDescent="0.45">
      <c r="A2929" s="91"/>
      <c r="B2929" s="92"/>
      <c r="C2929" s="93"/>
      <c r="D2929" s="93"/>
      <c r="E2929" s="94"/>
      <c r="F2929" s="95"/>
      <c r="G2929" s="95"/>
      <c r="H2929" s="92"/>
      <c r="I2929" s="92"/>
      <c r="J2929" s="92" t="s">
        <v>43</v>
      </c>
      <c r="K2929" s="92"/>
      <c r="L2929" s="92"/>
      <c r="M2929" s="92"/>
      <c r="N2929" s="92"/>
      <c r="O2929" s="96"/>
      <c r="P2929" s="96"/>
      <c r="Q2929" s="96"/>
      <c r="R2929" s="96"/>
      <c r="S2929" s="1"/>
      <c r="T2929" s="1"/>
      <c r="U2929" s="1"/>
      <c r="V2929" s="100" t="s">
        <v>44</v>
      </c>
      <c r="W2929" s="100"/>
      <c r="X2929" s="100"/>
      <c r="Y2929" s="101">
        <f>Y2928*90%</f>
        <v>17.082450000000001</v>
      </c>
      <c r="Z2929" s="97" t="s">
        <v>42</v>
      </c>
      <c r="AA2929" s="1"/>
    </row>
    <row r="2930" spans="1:27" ht="16.2" x14ac:dyDescent="0.45">
      <c r="A2930" s="91"/>
      <c r="B2930" s="92"/>
      <c r="C2930" s="93"/>
      <c r="D2930" s="93"/>
      <c r="E2930" s="94"/>
      <c r="F2930" s="95"/>
      <c r="G2930" s="95"/>
      <c r="H2930" s="92"/>
      <c r="I2930" s="92"/>
      <c r="J2930" s="92" t="s">
        <v>45</v>
      </c>
      <c r="K2930" s="92"/>
      <c r="L2930" s="92"/>
      <c r="M2930" s="92"/>
      <c r="N2930" s="92"/>
      <c r="O2930" s="96"/>
      <c r="P2930" s="96"/>
      <c r="Q2930" s="96"/>
      <c r="R2930" s="92"/>
      <c r="S2930" s="1"/>
      <c r="T2930" s="1"/>
      <c r="U2930" s="1"/>
      <c r="V2930" s="91" t="s">
        <v>46</v>
      </c>
      <c r="W2930" s="91"/>
      <c r="X2930" s="91"/>
      <c r="Y2930" s="101">
        <f>Y2928-Y2929</f>
        <v>1.8980499999999978</v>
      </c>
      <c r="Z2930" s="97" t="s">
        <v>42</v>
      </c>
      <c r="AA2930" s="91"/>
    </row>
    <row r="2931" spans="1:27" ht="16.2" x14ac:dyDescent="0.45">
      <c r="A2931" s="91"/>
      <c r="B2931" s="92"/>
      <c r="C2931" s="93"/>
      <c r="D2931" s="93"/>
      <c r="E2931" s="94"/>
      <c r="F2931" s="95"/>
      <c r="G2931" s="95"/>
      <c r="H2931" s="92"/>
      <c r="I2931" s="94"/>
      <c r="J2931" s="92" t="s">
        <v>47</v>
      </c>
      <c r="K2931" s="94"/>
      <c r="L2931" s="94"/>
      <c r="M2931" s="94"/>
      <c r="N2931" s="94"/>
      <c r="O2931" s="96"/>
      <c r="P2931" s="96"/>
      <c r="Q2931" s="96"/>
      <c r="R2931" s="92"/>
      <c r="S2931" s="1"/>
      <c r="T2931" s="1"/>
      <c r="U2931" s="1"/>
      <c r="V2931" s="1"/>
      <c r="W2931" s="1"/>
      <c r="X2931" s="91"/>
      <c r="Y2931" s="91"/>
      <c r="Z2931" s="91"/>
      <c r="AA2931" s="91"/>
    </row>
    <row r="2932" spans="1:27" ht="16.2" x14ac:dyDescent="0.45">
      <c r="A2932" s="98"/>
      <c r="B2932" s="94"/>
      <c r="C2932" s="102"/>
      <c r="D2932" s="94"/>
      <c r="E2932" s="94"/>
      <c r="F2932" s="95"/>
      <c r="G2932" s="95"/>
      <c r="H2932" s="103"/>
      <c r="I2932" s="94"/>
      <c r="J2932" s="103" t="s">
        <v>48</v>
      </c>
      <c r="K2932" s="94"/>
      <c r="L2932" s="94"/>
      <c r="M2932" s="94"/>
      <c r="N2932" s="94"/>
      <c r="O2932" s="95"/>
      <c r="P2932" s="95"/>
      <c r="Q2932" s="95"/>
      <c r="R2932" s="95"/>
      <c r="S2932" s="4"/>
      <c r="T2932" s="4"/>
      <c r="U2932" s="4"/>
      <c r="V2932" s="4"/>
      <c r="W2932" s="4"/>
      <c r="X2932" s="4"/>
      <c r="Y2932" s="4"/>
      <c r="Z2932" s="4"/>
      <c r="AA2932" s="4"/>
    </row>
    <row r="2933" spans="1:27" ht="24" x14ac:dyDescent="0.65">
      <c r="A2933" s="104"/>
      <c r="B2933" s="104"/>
      <c r="C2933" s="104"/>
      <c r="D2933" s="104"/>
      <c r="E2933" s="104"/>
      <c r="F2933" s="104"/>
      <c r="G2933" s="104"/>
      <c r="H2933" s="104"/>
      <c r="I2933" s="104"/>
      <c r="J2933" s="104"/>
      <c r="K2933" s="104"/>
      <c r="L2933" s="104"/>
      <c r="M2933" s="104"/>
      <c r="N2933" s="104"/>
      <c r="O2933" s="104"/>
      <c r="P2933" s="104"/>
      <c r="Q2933" s="104"/>
      <c r="R2933" s="104"/>
      <c r="S2933" s="104"/>
      <c r="T2933" s="104"/>
      <c r="U2933" s="104"/>
      <c r="V2933" s="104"/>
      <c r="W2933" s="104"/>
      <c r="X2933" s="104"/>
      <c r="Y2933" s="104"/>
      <c r="Z2933" s="104"/>
      <c r="AA2933" s="104"/>
    </row>
    <row r="2934" spans="1:27" ht="24" x14ac:dyDescent="0.65">
      <c r="A2934" s="104"/>
      <c r="B2934" s="104"/>
      <c r="C2934" s="104"/>
      <c r="D2934" s="104"/>
      <c r="E2934" s="104"/>
      <c r="F2934" s="104"/>
      <c r="G2934" s="104"/>
      <c r="H2934" s="104"/>
      <c r="I2934" s="104"/>
      <c r="J2934" s="104"/>
      <c r="K2934" s="104"/>
      <c r="L2934" s="104"/>
      <c r="M2934" s="104"/>
      <c r="N2934" s="104"/>
      <c r="O2934" s="104"/>
      <c r="P2934" s="104"/>
      <c r="Q2934" s="104"/>
      <c r="R2934" s="104"/>
      <c r="S2934" s="104"/>
      <c r="T2934" s="104"/>
      <c r="U2934" s="104"/>
      <c r="V2934" s="104"/>
      <c r="W2934" s="104"/>
      <c r="X2934" s="104"/>
      <c r="Y2934" s="104"/>
      <c r="Z2934" s="104"/>
      <c r="AA2934" s="104"/>
    </row>
    <row r="2935" spans="1:27" ht="16.2" x14ac:dyDescent="0.45">
      <c r="A2935" s="4"/>
      <c r="B2935" s="4"/>
      <c r="C2935" s="105"/>
      <c r="D2935" s="4"/>
      <c r="E2935" s="4"/>
      <c r="F2935" s="4"/>
      <c r="G2935" s="4"/>
      <c r="H2935" s="4"/>
      <c r="I2935" s="106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</row>
    <row r="2936" spans="1:27" ht="16.2" x14ac:dyDescent="0.45">
      <c r="A2936" s="4"/>
      <c r="B2936" s="4"/>
      <c r="C2936" s="105"/>
      <c r="D2936" s="4"/>
      <c r="E2936" s="4"/>
      <c r="F2936" s="4"/>
      <c r="G2936" s="4"/>
      <c r="H2936" s="4"/>
      <c r="I2936" s="106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</row>
    <row r="2937" spans="1:27" ht="16.2" x14ac:dyDescent="0.45">
      <c r="A2937" s="4"/>
      <c r="B2937" s="4"/>
      <c r="C2937" s="105"/>
      <c r="D2937" s="4"/>
      <c r="E2937" s="4"/>
      <c r="F2937" s="4"/>
      <c r="G2937" s="4"/>
      <c r="H2937" s="4"/>
      <c r="I2937" s="106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</row>
    <row r="2938" spans="1:27" ht="16.2" x14ac:dyDescent="0.45">
      <c r="A2938" s="4"/>
      <c r="B2938" s="4"/>
      <c r="C2938" s="105"/>
      <c r="D2938" s="4"/>
      <c r="E2938" s="4"/>
      <c r="F2938" s="4"/>
      <c r="G2938" s="4"/>
      <c r="H2938" s="4"/>
      <c r="I2938" s="106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</row>
    <row r="2939" spans="1:27" ht="16.2" x14ac:dyDescent="0.45">
      <c r="A2939" s="4"/>
      <c r="B2939" s="4"/>
      <c r="C2939" s="105"/>
      <c r="D2939" s="4"/>
      <c r="E2939" s="4"/>
      <c r="F2939" s="4"/>
      <c r="G2939" s="4"/>
      <c r="H2939" s="4"/>
      <c r="I2939" s="106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</row>
    <row r="2940" spans="1:27" ht="16.2" x14ac:dyDescent="0.45">
      <c r="A2940" s="4"/>
      <c r="B2940" s="4"/>
      <c r="C2940" s="105"/>
      <c r="D2940" s="4"/>
      <c r="E2940" s="4"/>
      <c r="F2940" s="4"/>
      <c r="G2940" s="4"/>
      <c r="H2940" s="4"/>
      <c r="I2940" s="106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 t="s">
        <v>51</v>
      </c>
    </row>
    <row r="2941" spans="1:27" ht="18" x14ac:dyDescent="0.5">
      <c r="A2941" s="4"/>
      <c r="B2941" s="4"/>
      <c r="C2941" s="105"/>
      <c r="D2941" s="4"/>
      <c r="E2941" s="4"/>
      <c r="F2941" s="4"/>
      <c r="G2941" s="4"/>
      <c r="H2941" s="4"/>
      <c r="I2941" s="106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5" t="s">
        <v>0</v>
      </c>
    </row>
    <row r="2942" spans="1:27" ht="24" x14ac:dyDescent="0.65">
      <c r="A2942" s="6" t="s">
        <v>1</v>
      </c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</row>
    <row r="2943" spans="1:27" ht="24" x14ac:dyDescent="0.65">
      <c r="A2943" s="6" t="s">
        <v>2</v>
      </c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</row>
    <row r="2944" spans="1:27" ht="24" x14ac:dyDescent="0.65">
      <c r="A2944" s="7"/>
      <c r="B2944" s="8" t="s">
        <v>3</v>
      </c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9" t="s">
        <v>265</v>
      </c>
      <c r="N2944" s="9"/>
      <c r="O2944" s="9"/>
      <c r="P2944" s="9"/>
      <c r="Q2944" s="10" t="s">
        <v>266</v>
      </c>
      <c r="R2944" s="10"/>
      <c r="S2944" s="10" t="s">
        <v>74</v>
      </c>
      <c r="T2944" s="10"/>
      <c r="U2944" s="11" t="s">
        <v>7</v>
      </c>
      <c r="V2944" s="11"/>
      <c r="W2944" s="11"/>
      <c r="X2944" s="11"/>
      <c r="Y2944" s="11"/>
      <c r="Z2944" s="11"/>
      <c r="AA2944" s="11"/>
    </row>
    <row r="2945" spans="1:27" ht="18" x14ac:dyDescent="0.5">
      <c r="A2945" s="12" t="s">
        <v>8</v>
      </c>
      <c r="B2945" s="13" t="s">
        <v>9</v>
      </c>
      <c r="C2945" s="14" t="s">
        <v>10</v>
      </c>
      <c r="D2945" s="15" t="s">
        <v>11</v>
      </c>
      <c r="E2945" s="15"/>
      <c r="F2945" s="15"/>
      <c r="G2945" s="15"/>
      <c r="H2945" s="15"/>
      <c r="I2945" s="15"/>
      <c r="J2945" s="15"/>
      <c r="K2945" s="16" t="s">
        <v>12</v>
      </c>
      <c r="L2945" s="17"/>
      <c r="M2945" s="17"/>
      <c r="N2945" s="17"/>
      <c r="O2945" s="17"/>
      <c r="P2945" s="17"/>
      <c r="Q2945" s="17"/>
      <c r="R2945" s="17"/>
      <c r="S2945" s="17"/>
      <c r="T2945" s="17"/>
      <c r="U2945" s="18"/>
      <c r="V2945" s="19" t="s">
        <v>13</v>
      </c>
      <c r="W2945" s="19" t="s">
        <v>14</v>
      </c>
      <c r="X2945" s="19" t="s">
        <v>15</v>
      </c>
      <c r="Y2945" s="19" t="s">
        <v>16</v>
      </c>
      <c r="Z2945" s="19" t="s">
        <v>17</v>
      </c>
      <c r="AA2945" s="20" t="s">
        <v>18</v>
      </c>
    </row>
    <row r="2946" spans="1:27" ht="16.2" x14ac:dyDescent="0.45">
      <c r="A2946" s="12"/>
      <c r="B2946" s="13"/>
      <c r="C2946" s="14"/>
      <c r="D2946" s="21" t="s">
        <v>19</v>
      </c>
      <c r="E2946" s="22"/>
      <c r="F2946" s="23"/>
      <c r="G2946" s="24" t="s">
        <v>20</v>
      </c>
      <c r="H2946" s="25" t="s">
        <v>21</v>
      </c>
      <c r="I2946" s="26" t="s">
        <v>22</v>
      </c>
      <c r="J2946" s="25" t="s">
        <v>23</v>
      </c>
      <c r="K2946" s="27" t="s">
        <v>8</v>
      </c>
      <c r="L2946" s="28" t="s">
        <v>24</v>
      </c>
      <c r="M2946" s="28" t="s">
        <v>25</v>
      </c>
      <c r="N2946" s="29" t="s">
        <v>20</v>
      </c>
      <c r="O2946" s="28" t="s">
        <v>26</v>
      </c>
      <c r="P2946" s="29" t="s">
        <v>27</v>
      </c>
      <c r="Q2946" s="30" t="s">
        <v>28</v>
      </c>
      <c r="R2946" s="28" t="s">
        <v>29</v>
      </c>
      <c r="S2946" s="31" t="s">
        <v>30</v>
      </c>
      <c r="T2946" s="32"/>
      <c r="U2946" s="28" t="s">
        <v>31</v>
      </c>
      <c r="V2946" s="33"/>
      <c r="W2946" s="33"/>
      <c r="X2946" s="33"/>
      <c r="Y2946" s="33"/>
      <c r="Z2946" s="33"/>
      <c r="AA2946" s="34"/>
    </row>
    <row r="2947" spans="1:27" x14ac:dyDescent="0.3">
      <c r="A2947" s="12"/>
      <c r="B2947" s="13"/>
      <c r="C2947" s="14"/>
      <c r="D2947" s="35"/>
      <c r="E2947" s="36"/>
      <c r="F2947" s="37"/>
      <c r="G2947" s="24"/>
      <c r="H2947" s="38"/>
      <c r="I2947" s="39"/>
      <c r="J2947" s="38"/>
      <c r="K2947" s="40"/>
      <c r="L2947" s="41"/>
      <c r="M2947" s="41"/>
      <c r="N2947" s="42"/>
      <c r="O2947" s="41"/>
      <c r="P2947" s="42"/>
      <c r="Q2947" s="43"/>
      <c r="R2947" s="41"/>
      <c r="S2947" s="30" t="s">
        <v>32</v>
      </c>
      <c r="T2947" s="30" t="s">
        <v>33</v>
      </c>
      <c r="U2947" s="41"/>
      <c r="V2947" s="33"/>
      <c r="W2947" s="33"/>
      <c r="X2947" s="33"/>
      <c r="Y2947" s="33"/>
      <c r="Z2947" s="33"/>
      <c r="AA2947" s="34"/>
    </row>
    <row r="2948" spans="1:27" x14ac:dyDescent="0.3">
      <c r="A2948" s="12"/>
      <c r="B2948" s="13"/>
      <c r="C2948" s="14"/>
      <c r="D2948" s="44" t="s">
        <v>34</v>
      </c>
      <c r="E2948" s="44" t="s">
        <v>35</v>
      </c>
      <c r="F2948" s="44" t="s">
        <v>36</v>
      </c>
      <c r="G2948" s="24"/>
      <c r="H2948" s="38"/>
      <c r="I2948" s="39"/>
      <c r="J2948" s="38"/>
      <c r="K2948" s="40"/>
      <c r="L2948" s="41"/>
      <c r="M2948" s="41"/>
      <c r="N2948" s="42"/>
      <c r="O2948" s="41"/>
      <c r="P2948" s="42"/>
      <c r="Q2948" s="43"/>
      <c r="R2948" s="41"/>
      <c r="S2948" s="43"/>
      <c r="T2948" s="43"/>
      <c r="U2948" s="41"/>
      <c r="V2948" s="33"/>
      <c r="W2948" s="33"/>
      <c r="X2948" s="33"/>
      <c r="Y2948" s="33"/>
      <c r="Z2948" s="33"/>
      <c r="AA2948" s="34"/>
    </row>
    <row r="2949" spans="1:27" x14ac:dyDescent="0.3">
      <c r="A2949" s="12"/>
      <c r="B2949" s="13"/>
      <c r="C2949" s="14"/>
      <c r="D2949" s="45"/>
      <c r="E2949" s="45"/>
      <c r="F2949" s="45"/>
      <c r="G2949" s="24"/>
      <c r="H2949" s="38"/>
      <c r="I2949" s="39"/>
      <c r="J2949" s="38"/>
      <c r="K2949" s="40"/>
      <c r="L2949" s="41"/>
      <c r="M2949" s="41"/>
      <c r="N2949" s="42"/>
      <c r="O2949" s="41"/>
      <c r="P2949" s="42"/>
      <c r="Q2949" s="43"/>
      <c r="R2949" s="41"/>
      <c r="S2949" s="43"/>
      <c r="T2949" s="43"/>
      <c r="U2949" s="41"/>
      <c r="V2949" s="33"/>
      <c r="W2949" s="33"/>
      <c r="X2949" s="33"/>
      <c r="Y2949" s="33"/>
      <c r="Z2949" s="33"/>
      <c r="AA2949" s="34"/>
    </row>
    <row r="2950" spans="1:27" x14ac:dyDescent="0.3">
      <c r="A2950" s="12"/>
      <c r="B2950" s="13"/>
      <c r="C2950" s="14"/>
      <c r="D2950" s="46"/>
      <c r="E2950" s="46"/>
      <c r="F2950" s="46"/>
      <c r="G2950" s="47"/>
      <c r="H2950" s="48"/>
      <c r="I2950" s="49"/>
      <c r="J2950" s="48"/>
      <c r="K2950" s="50"/>
      <c r="L2950" s="51"/>
      <c r="M2950" s="51"/>
      <c r="N2950" s="52"/>
      <c r="O2950" s="51"/>
      <c r="P2950" s="52"/>
      <c r="Q2950" s="53"/>
      <c r="R2950" s="51"/>
      <c r="S2950" s="53"/>
      <c r="T2950" s="53"/>
      <c r="U2950" s="51"/>
      <c r="V2950" s="54"/>
      <c r="W2950" s="54"/>
      <c r="X2950" s="54"/>
      <c r="Y2950" s="54"/>
      <c r="Z2950" s="54"/>
      <c r="AA2950" s="55"/>
    </row>
    <row r="2951" spans="1:27" ht="16.2" x14ac:dyDescent="0.45">
      <c r="A2951" s="56">
        <v>1</v>
      </c>
      <c r="B2951" s="57" t="s">
        <v>37</v>
      </c>
      <c r="C2951" s="57">
        <v>1045</v>
      </c>
      <c r="D2951" s="58">
        <v>0</v>
      </c>
      <c r="E2951" s="58">
        <v>3</v>
      </c>
      <c r="F2951" s="59">
        <v>66</v>
      </c>
      <c r="G2951" s="58">
        <v>1</v>
      </c>
      <c r="H2951" s="60">
        <f t="shared" ref="H2951" si="218">(D2951*400)+(E2951*100)+(F2951)</f>
        <v>366</v>
      </c>
      <c r="I2951" s="61">
        <v>85</v>
      </c>
      <c r="J2951" s="62">
        <f t="shared" ref="J2951" si="219">(H2951*I2951)</f>
        <v>31110</v>
      </c>
      <c r="K2951" s="57"/>
      <c r="L2951" s="63"/>
      <c r="M2951" s="63"/>
      <c r="N2951" s="63"/>
      <c r="O2951" s="64"/>
      <c r="P2951" s="65"/>
      <c r="Q2951" s="66"/>
      <c r="R2951" s="66"/>
      <c r="S2951" s="67"/>
      <c r="T2951" s="67"/>
      <c r="U2951" s="68"/>
      <c r="V2951" s="69"/>
      <c r="W2951" s="70"/>
      <c r="X2951" s="63"/>
      <c r="Y2951" s="62">
        <f>(J2951)</f>
        <v>31110</v>
      </c>
      <c r="Z2951" s="60">
        <v>0.01</v>
      </c>
      <c r="AA2951" s="71">
        <f>Y2951*Z2951/100</f>
        <v>3.1110000000000002</v>
      </c>
    </row>
    <row r="2952" spans="1:27" ht="16.2" x14ac:dyDescent="0.45">
      <c r="A2952" s="57"/>
      <c r="B2952" s="57"/>
      <c r="C2952" s="57"/>
      <c r="D2952" s="58"/>
      <c r="E2952" s="58"/>
      <c r="F2952" s="59"/>
      <c r="G2952" s="58"/>
      <c r="H2952" s="72"/>
      <c r="I2952" s="61"/>
      <c r="J2952" s="62"/>
      <c r="K2952" s="57"/>
      <c r="L2952" s="63"/>
      <c r="M2952" s="63"/>
      <c r="N2952" s="63"/>
      <c r="O2952" s="64"/>
      <c r="P2952" s="73"/>
      <c r="Q2952" s="66"/>
      <c r="R2952" s="66"/>
      <c r="S2952" s="67"/>
      <c r="T2952" s="67"/>
      <c r="U2952" s="68"/>
      <c r="V2952" s="74"/>
      <c r="W2952" s="75"/>
      <c r="X2952" s="63"/>
      <c r="Y2952" s="62"/>
      <c r="Z2952" s="60"/>
      <c r="AA2952" s="71"/>
    </row>
    <row r="2953" spans="1:27" ht="16.2" x14ac:dyDescent="0.45">
      <c r="A2953" s="76"/>
      <c r="B2953" s="76"/>
      <c r="C2953" s="77"/>
      <c r="D2953" s="77"/>
      <c r="E2953" s="77"/>
      <c r="F2953" s="77"/>
      <c r="G2953" s="77"/>
      <c r="H2953" s="78"/>
      <c r="I2953" s="79"/>
      <c r="J2953" s="80"/>
      <c r="K2953" s="81"/>
      <c r="L2953" s="82"/>
      <c r="M2953" s="82"/>
      <c r="N2953" s="82"/>
      <c r="O2953" s="83"/>
      <c r="P2953" s="84"/>
      <c r="Q2953" s="85"/>
      <c r="R2953" s="85"/>
      <c r="S2953" s="84"/>
      <c r="T2953" s="84"/>
      <c r="U2953" s="86"/>
      <c r="V2953" s="87"/>
      <c r="W2953" s="87"/>
      <c r="X2953" s="88"/>
      <c r="Y2953" s="89"/>
      <c r="Z2953" s="83"/>
      <c r="AA2953" s="90">
        <f>SUM(AA2951:AA2952)</f>
        <v>3.1110000000000002</v>
      </c>
    </row>
    <row r="2954" spans="1:27" ht="16.2" x14ac:dyDescent="0.45">
      <c r="A2954" s="1"/>
      <c r="B2954" s="1"/>
      <c r="C2954" s="2"/>
      <c r="D2954" s="1"/>
      <c r="E2954" s="1"/>
      <c r="F2954" s="1"/>
      <c r="G2954" s="1"/>
      <c r="H2954" s="1"/>
      <c r="I2954" s="3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</row>
    <row r="2955" spans="1:27" ht="16.2" x14ac:dyDescent="0.45">
      <c r="A2955" s="91"/>
      <c r="B2955" s="92" t="s">
        <v>38</v>
      </c>
      <c r="C2955" s="93" t="s">
        <v>39</v>
      </c>
      <c r="D2955" s="93"/>
      <c r="E2955" s="94"/>
      <c r="F2955" s="95"/>
      <c r="G2955" s="95"/>
      <c r="H2955" s="92"/>
      <c r="I2955" s="92"/>
      <c r="J2955" s="92" t="s">
        <v>40</v>
      </c>
      <c r="K2955" s="92"/>
      <c r="L2955" s="92"/>
      <c r="M2955" s="92"/>
      <c r="N2955" s="92"/>
      <c r="O2955" s="96"/>
      <c r="P2955" s="96"/>
      <c r="Q2955" s="96"/>
      <c r="R2955" s="96"/>
      <c r="S2955" s="1"/>
      <c r="T2955" s="1"/>
      <c r="U2955" s="1"/>
      <c r="V2955" s="97" t="s">
        <v>41</v>
      </c>
      <c r="W2955" s="97"/>
      <c r="X2955" s="98"/>
      <c r="Y2955" s="99">
        <f>AA2953</f>
        <v>3.1110000000000002</v>
      </c>
      <c r="Z2955" s="97" t="s">
        <v>42</v>
      </c>
      <c r="AA2955" s="1"/>
    </row>
    <row r="2956" spans="1:27" ht="16.2" x14ac:dyDescent="0.45">
      <c r="A2956" s="91"/>
      <c r="B2956" s="92"/>
      <c r="C2956" s="93"/>
      <c r="D2956" s="93"/>
      <c r="E2956" s="94"/>
      <c r="F2956" s="95"/>
      <c r="G2956" s="95"/>
      <c r="H2956" s="92"/>
      <c r="I2956" s="92"/>
      <c r="J2956" s="92" t="s">
        <v>43</v>
      </c>
      <c r="K2956" s="92"/>
      <c r="L2956" s="92"/>
      <c r="M2956" s="92"/>
      <c r="N2956" s="92"/>
      <c r="O2956" s="96"/>
      <c r="P2956" s="96"/>
      <c r="Q2956" s="96"/>
      <c r="R2956" s="96"/>
      <c r="S2956" s="1"/>
      <c r="T2956" s="1"/>
      <c r="U2956" s="1"/>
      <c r="V2956" s="100" t="s">
        <v>44</v>
      </c>
      <c r="W2956" s="100"/>
      <c r="X2956" s="100"/>
      <c r="Y2956" s="101">
        <f>Y2955*90%</f>
        <v>2.7999000000000001</v>
      </c>
      <c r="Z2956" s="97" t="s">
        <v>42</v>
      </c>
      <c r="AA2956" s="1"/>
    </row>
    <row r="2957" spans="1:27" ht="16.2" x14ac:dyDescent="0.45">
      <c r="A2957" s="91"/>
      <c r="B2957" s="92"/>
      <c r="C2957" s="93"/>
      <c r="D2957" s="93"/>
      <c r="E2957" s="94"/>
      <c r="F2957" s="95"/>
      <c r="G2957" s="95"/>
      <c r="H2957" s="92"/>
      <c r="I2957" s="92"/>
      <c r="J2957" s="92" t="s">
        <v>45</v>
      </c>
      <c r="K2957" s="92"/>
      <c r="L2957" s="92"/>
      <c r="M2957" s="92"/>
      <c r="N2957" s="92"/>
      <c r="O2957" s="96"/>
      <c r="P2957" s="96"/>
      <c r="Q2957" s="96"/>
      <c r="R2957" s="92"/>
      <c r="S2957" s="1"/>
      <c r="T2957" s="1"/>
      <c r="U2957" s="1"/>
      <c r="V2957" s="91" t="s">
        <v>46</v>
      </c>
      <c r="W2957" s="91"/>
      <c r="X2957" s="91"/>
      <c r="Y2957" s="101">
        <f>Y2955-Y2956</f>
        <v>0.31110000000000015</v>
      </c>
      <c r="Z2957" s="97" t="s">
        <v>42</v>
      </c>
      <c r="AA2957" s="91"/>
    </row>
    <row r="2958" spans="1:27" ht="16.2" x14ac:dyDescent="0.45">
      <c r="A2958" s="91"/>
      <c r="B2958" s="92"/>
      <c r="C2958" s="93"/>
      <c r="D2958" s="93"/>
      <c r="E2958" s="94"/>
      <c r="F2958" s="95"/>
      <c r="G2958" s="95"/>
      <c r="H2958" s="92"/>
      <c r="I2958" s="94"/>
      <c r="J2958" s="92" t="s">
        <v>47</v>
      </c>
      <c r="K2958" s="94"/>
      <c r="L2958" s="94"/>
      <c r="M2958" s="94"/>
      <c r="N2958" s="94"/>
      <c r="O2958" s="96"/>
      <c r="P2958" s="96"/>
      <c r="Q2958" s="96"/>
      <c r="R2958" s="92"/>
      <c r="S2958" s="1"/>
      <c r="T2958" s="1"/>
      <c r="U2958" s="1"/>
      <c r="V2958" s="1"/>
      <c r="W2958" s="1"/>
      <c r="X2958" s="91"/>
      <c r="Y2958" s="91"/>
      <c r="Z2958" s="91"/>
      <c r="AA2958" s="91"/>
    </row>
    <row r="2959" spans="1:27" ht="16.2" x14ac:dyDescent="0.45">
      <c r="A2959" s="98"/>
      <c r="B2959" s="94"/>
      <c r="C2959" s="102"/>
      <c r="D2959" s="94"/>
      <c r="E2959" s="94"/>
      <c r="F2959" s="95"/>
      <c r="G2959" s="95"/>
      <c r="H2959" s="103"/>
      <c r="I2959" s="94"/>
      <c r="J2959" s="103" t="s">
        <v>48</v>
      </c>
      <c r="K2959" s="94"/>
      <c r="L2959" s="94"/>
      <c r="M2959" s="94"/>
      <c r="N2959" s="94"/>
      <c r="O2959" s="95"/>
      <c r="P2959" s="95"/>
      <c r="Q2959" s="95"/>
      <c r="R2959" s="95"/>
      <c r="S2959" s="4"/>
      <c r="T2959" s="4"/>
      <c r="U2959" s="4"/>
      <c r="V2959" s="4"/>
      <c r="W2959" s="4"/>
      <c r="X2959" s="4"/>
      <c r="Y2959" s="4"/>
      <c r="Z2959" s="4"/>
      <c r="AA2959" s="4"/>
    </row>
    <row r="2960" spans="1:27" ht="24" x14ac:dyDescent="0.65">
      <c r="A2960" s="104"/>
      <c r="B2960" s="104"/>
      <c r="C2960" s="104"/>
      <c r="D2960" s="104"/>
      <c r="E2960" s="104"/>
      <c r="F2960" s="104"/>
      <c r="G2960" s="104"/>
      <c r="H2960" s="104"/>
      <c r="I2960" s="104"/>
      <c r="J2960" s="104"/>
      <c r="K2960" s="104"/>
      <c r="L2960" s="104"/>
      <c r="M2960" s="104"/>
      <c r="N2960" s="104"/>
      <c r="O2960" s="104"/>
      <c r="P2960" s="104"/>
      <c r="Q2960" s="104"/>
      <c r="R2960" s="104"/>
      <c r="S2960" s="104"/>
      <c r="T2960" s="104"/>
      <c r="U2960" s="104"/>
      <c r="V2960" s="104"/>
      <c r="W2960" s="104"/>
      <c r="X2960" s="104"/>
      <c r="Y2960" s="104"/>
      <c r="Z2960" s="104"/>
      <c r="AA2960" s="104"/>
    </row>
    <row r="2961" spans="1:27" ht="24" x14ac:dyDescent="0.65">
      <c r="A2961" s="104"/>
      <c r="B2961" s="104"/>
      <c r="C2961" s="104"/>
      <c r="D2961" s="104"/>
      <c r="E2961" s="104"/>
      <c r="F2961" s="104"/>
      <c r="G2961" s="104"/>
      <c r="H2961" s="104"/>
      <c r="I2961" s="104"/>
      <c r="J2961" s="104"/>
      <c r="K2961" s="104"/>
      <c r="L2961" s="104"/>
      <c r="M2961" s="104"/>
      <c r="N2961" s="104"/>
      <c r="O2961" s="104"/>
      <c r="P2961" s="104"/>
      <c r="Q2961" s="104"/>
      <c r="R2961" s="104"/>
      <c r="S2961" s="104"/>
      <c r="T2961" s="104"/>
      <c r="U2961" s="104"/>
      <c r="V2961" s="104"/>
      <c r="W2961" s="104"/>
      <c r="X2961" s="104"/>
      <c r="Y2961" s="104"/>
      <c r="Z2961" s="104"/>
      <c r="AA2961" s="104"/>
    </row>
    <row r="2962" spans="1:27" ht="16.2" x14ac:dyDescent="0.45">
      <c r="A2962" s="4"/>
      <c r="B2962" s="4"/>
      <c r="C2962" s="105"/>
      <c r="D2962" s="4"/>
      <c r="E2962" s="4"/>
      <c r="F2962" s="4"/>
      <c r="G2962" s="4"/>
      <c r="H2962" s="4"/>
      <c r="I2962" s="106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</row>
    <row r="2963" spans="1:27" ht="16.2" x14ac:dyDescent="0.45">
      <c r="A2963" s="4"/>
      <c r="B2963" s="4"/>
      <c r="C2963" s="105"/>
      <c r="D2963" s="4"/>
      <c r="E2963" s="4"/>
      <c r="F2963" s="4"/>
      <c r="G2963" s="4"/>
      <c r="H2963" s="4"/>
      <c r="I2963" s="106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</row>
    <row r="2964" spans="1:27" ht="16.2" x14ac:dyDescent="0.45">
      <c r="A2964" s="4"/>
      <c r="B2964" s="4"/>
      <c r="C2964" s="105"/>
      <c r="D2964" s="4"/>
      <c r="E2964" s="4"/>
      <c r="F2964" s="4"/>
      <c r="G2964" s="4"/>
      <c r="H2964" s="4"/>
      <c r="I2964" s="106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</row>
    <row r="2965" spans="1:27" ht="16.2" x14ac:dyDescent="0.45">
      <c r="A2965" s="4"/>
      <c r="B2965" s="4"/>
      <c r="C2965" s="105"/>
      <c r="D2965" s="4"/>
      <c r="E2965" s="4"/>
      <c r="F2965" s="4"/>
      <c r="G2965" s="4"/>
      <c r="H2965" s="4"/>
      <c r="I2965" s="106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</row>
    <row r="2966" spans="1:27" ht="16.2" x14ac:dyDescent="0.45">
      <c r="A2966" s="4"/>
      <c r="B2966" s="4"/>
      <c r="C2966" s="105"/>
      <c r="D2966" s="4"/>
      <c r="E2966" s="4"/>
      <c r="F2966" s="4"/>
      <c r="G2966" s="4"/>
      <c r="H2966" s="4"/>
      <c r="I2966" s="106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</row>
    <row r="2967" spans="1:27" ht="16.2" x14ac:dyDescent="0.45">
      <c r="A2967" s="4"/>
      <c r="B2967" s="4"/>
      <c r="C2967" s="105"/>
      <c r="D2967" s="4"/>
      <c r="E2967" s="4"/>
      <c r="F2967" s="4"/>
      <c r="G2967" s="4"/>
      <c r="H2967" s="4"/>
      <c r="I2967" s="106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 t="s">
        <v>51</v>
      </c>
    </row>
    <row r="2968" spans="1:27" ht="18" x14ac:dyDescent="0.5">
      <c r="A2968" s="4"/>
      <c r="B2968" s="4"/>
      <c r="C2968" s="105"/>
      <c r="D2968" s="4"/>
      <c r="E2968" s="4"/>
      <c r="F2968" s="4"/>
      <c r="G2968" s="4"/>
      <c r="H2968" s="4"/>
      <c r="I2968" s="106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5" t="s">
        <v>0</v>
      </c>
    </row>
    <row r="2969" spans="1:27" ht="24" x14ac:dyDescent="0.65">
      <c r="A2969" s="6" t="s">
        <v>1</v>
      </c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</row>
    <row r="2970" spans="1:27" ht="24" x14ac:dyDescent="0.65">
      <c r="A2970" s="6" t="s">
        <v>2</v>
      </c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</row>
    <row r="2971" spans="1:27" ht="24" x14ac:dyDescent="0.65">
      <c r="A2971" s="7"/>
      <c r="B2971" s="8" t="s">
        <v>3</v>
      </c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9" t="s">
        <v>267</v>
      </c>
      <c r="N2971" s="9"/>
      <c r="O2971" s="9"/>
      <c r="P2971" s="9"/>
      <c r="Q2971" s="10" t="s">
        <v>129</v>
      </c>
      <c r="R2971" s="10"/>
      <c r="S2971" s="10" t="s">
        <v>130</v>
      </c>
      <c r="T2971" s="10"/>
      <c r="U2971" s="11" t="s">
        <v>7</v>
      </c>
      <c r="V2971" s="11"/>
      <c r="W2971" s="11"/>
      <c r="X2971" s="11"/>
      <c r="Y2971" s="11"/>
      <c r="Z2971" s="11"/>
      <c r="AA2971" s="11"/>
    </row>
    <row r="2972" spans="1:27" ht="18" x14ac:dyDescent="0.5">
      <c r="A2972" s="12" t="s">
        <v>8</v>
      </c>
      <c r="B2972" s="13" t="s">
        <v>9</v>
      </c>
      <c r="C2972" s="14" t="s">
        <v>10</v>
      </c>
      <c r="D2972" s="15" t="s">
        <v>11</v>
      </c>
      <c r="E2972" s="15"/>
      <c r="F2972" s="15"/>
      <c r="G2972" s="15"/>
      <c r="H2972" s="15"/>
      <c r="I2972" s="15"/>
      <c r="J2972" s="15"/>
      <c r="K2972" s="16" t="s">
        <v>12</v>
      </c>
      <c r="L2972" s="17"/>
      <c r="M2972" s="17"/>
      <c r="N2972" s="17"/>
      <c r="O2972" s="17"/>
      <c r="P2972" s="17"/>
      <c r="Q2972" s="17"/>
      <c r="R2972" s="17"/>
      <c r="S2972" s="17"/>
      <c r="T2972" s="17"/>
      <c r="U2972" s="18"/>
      <c r="V2972" s="19" t="s">
        <v>13</v>
      </c>
      <c r="W2972" s="19" t="s">
        <v>14</v>
      </c>
      <c r="X2972" s="19" t="s">
        <v>15</v>
      </c>
      <c r="Y2972" s="19" t="s">
        <v>16</v>
      </c>
      <c r="Z2972" s="19" t="s">
        <v>17</v>
      </c>
      <c r="AA2972" s="20" t="s">
        <v>18</v>
      </c>
    </row>
    <row r="2973" spans="1:27" ht="16.2" x14ac:dyDescent="0.45">
      <c r="A2973" s="12"/>
      <c r="B2973" s="13"/>
      <c r="C2973" s="14"/>
      <c r="D2973" s="21" t="s">
        <v>19</v>
      </c>
      <c r="E2973" s="22"/>
      <c r="F2973" s="23"/>
      <c r="G2973" s="24" t="s">
        <v>20</v>
      </c>
      <c r="H2973" s="25" t="s">
        <v>21</v>
      </c>
      <c r="I2973" s="26" t="s">
        <v>22</v>
      </c>
      <c r="J2973" s="25" t="s">
        <v>23</v>
      </c>
      <c r="K2973" s="27" t="s">
        <v>8</v>
      </c>
      <c r="L2973" s="28" t="s">
        <v>24</v>
      </c>
      <c r="M2973" s="28" t="s">
        <v>25</v>
      </c>
      <c r="N2973" s="29" t="s">
        <v>20</v>
      </c>
      <c r="O2973" s="28" t="s">
        <v>26</v>
      </c>
      <c r="P2973" s="29" t="s">
        <v>27</v>
      </c>
      <c r="Q2973" s="30" t="s">
        <v>28</v>
      </c>
      <c r="R2973" s="28" t="s">
        <v>29</v>
      </c>
      <c r="S2973" s="31" t="s">
        <v>30</v>
      </c>
      <c r="T2973" s="32"/>
      <c r="U2973" s="28" t="s">
        <v>31</v>
      </c>
      <c r="V2973" s="33"/>
      <c r="W2973" s="33"/>
      <c r="X2973" s="33"/>
      <c r="Y2973" s="33"/>
      <c r="Z2973" s="33"/>
      <c r="AA2973" s="34"/>
    </row>
    <row r="2974" spans="1:27" x14ac:dyDescent="0.3">
      <c r="A2974" s="12"/>
      <c r="B2974" s="13"/>
      <c r="C2974" s="14"/>
      <c r="D2974" s="35"/>
      <c r="E2974" s="36"/>
      <c r="F2974" s="37"/>
      <c r="G2974" s="24"/>
      <c r="H2974" s="38"/>
      <c r="I2974" s="39"/>
      <c r="J2974" s="38"/>
      <c r="K2974" s="40"/>
      <c r="L2974" s="41"/>
      <c r="M2974" s="41"/>
      <c r="N2974" s="42"/>
      <c r="O2974" s="41"/>
      <c r="P2974" s="42"/>
      <c r="Q2974" s="43"/>
      <c r="R2974" s="41"/>
      <c r="S2974" s="30" t="s">
        <v>32</v>
      </c>
      <c r="T2974" s="30" t="s">
        <v>33</v>
      </c>
      <c r="U2974" s="41"/>
      <c r="V2974" s="33"/>
      <c r="W2974" s="33"/>
      <c r="X2974" s="33"/>
      <c r="Y2974" s="33"/>
      <c r="Z2974" s="33"/>
      <c r="AA2974" s="34"/>
    </row>
    <row r="2975" spans="1:27" x14ac:dyDescent="0.3">
      <c r="A2975" s="12"/>
      <c r="B2975" s="13"/>
      <c r="C2975" s="14"/>
      <c r="D2975" s="44" t="s">
        <v>34</v>
      </c>
      <c r="E2975" s="44" t="s">
        <v>35</v>
      </c>
      <c r="F2975" s="44" t="s">
        <v>36</v>
      </c>
      <c r="G2975" s="24"/>
      <c r="H2975" s="38"/>
      <c r="I2975" s="39"/>
      <c r="J2975" s="38"/>
      <c r="K2975" s="40"/>
      <c r="L2975" s="41"/>
      <c r="M2975" s="41"/>
      <c r="N2975" s="42"/>
      <c r="O2975" s="41"/>
      <c r="P2975" s="42"/>
      <c r="Q2975" s="43"/>
      <c r="R2975" s="41"/>
      <c r="S2975" s="43"/>
      <c r="T2975" s="43"/>
      <c r="U2975" s="41"/>
      <c r="V2975" s="33"/>
      <c r="W2975" s="33"/>
      <c r="X2975" s="33"/>
      <c r="Y2975" s="33"/>
      <c r="Z2975" s="33"/>
      <c r="AA2975" s="34"/>
    </row>
    <row r="2976" spans="1:27" x14ac:dyDescent="0.3">
      <c r="A2976" s="12"/>
      <c r="B2976" s="13"/>
      <c r="C2976" s="14"/>
      <c r="D2976" s="45"/>
      <c r="E2976" s="45"/>
      <c r="F2976" s="45"/>
      <c r="G2976" s="24"/>
      <c r="H2976" s="38"/>
      <c r="I2976" s="39"/>
      <c r="J2976" s="38"/>
      <c r="K2976" s="40"/>
      <c r="L2976" s="41"/>
      <c r="M2976" s="41"/>
      <c r="N2976" s="42"/>
      <c r="O2976" s="41"/>
      <c r="P2976" s="42"/>
      <c r="Q2976" s="43"/>
      <c r="R2976" s="41"/>
      <c r="S2976" s="43"/>
      <c r="T2976" s="43"/>
      <c r="U2976" s="41"/>
      <c r="V2976" s="33"/>
      <c r="W2976" s="33"/>
      <c r="X2976" s="33"/>
      <c r="Y2976" s="33"/>
      <c r="Z2976" s="33"/>
      <c r="AA2976" s="34"/>
    </row>
    <row r="2977" spans="1:27" x14ac:dyDescent="0.3">
      <c r="A2977" s="12"/>
      <c r="B2977" s="13"/>
      <c r="C2977" s="14"/>
      <c r="D2977" s="46"/>
      <c r="E2977" s="46"/>
      <c r="F2977" s="46"/>
      <c r="G2977" s="47"/>
      <c r="H2977" s="48"/>
      <c r="I2977" s="49"/>
      <c r="J2977" s="48"/>
      <c r="K2977" s="50"/>
      <c r="L2977" s="51"/>
      <c r="M2977" s="51"/>
      <c r="N2977" s="52"/>
      <c r="O2977" s="51"/>
      <c r="P2977" s="52"/>
      <c r="Q2977" s="53"/>
      <c r="R2977" s="51"/>
      <c r="S2977" s="53"/>
      <c r="T2977" s="53"/>
      <c r="U2977" s="51"/>
      <c r="V2977" s="54"/>
      <c r="W2977" s="54"/>
      <c r="X2977" s="54"/>
      <c r="Y2977" s="54"/>
      <c r="Z2977" s="54"/>
      <c r="AA2977" s="55"/>
    </row>
    <row r="2978" spans="1:27" ht="16.2" x14ac:dyDescent="0.45">
      <c r="A2978" s="56">
        <v>1</v>
      </c>
      <c r="B2978" s="57" t="s">
        <v>37</v>
      </c>
      <c r="C2978" s="57">
        <v>1047</v>
      </c>
      <c r="D2978" s="58">
        <v>4</v>
      </c>
      <c r="E2978" s="58">
        <v>1</v>
      </c>
      <c r="F2978" s="59">
        <v>46</v>
      </c>
      <c r="G2978" s="58">
        <v>1</v>
      </c>
      <c r="H2978" s="60">
        <f t="shared" ref="H2978" si="220">(D2978*400)+(E2978*100)+(F2978)</f>
        <v>1746</v>
      </c>
      <c r="I2978" s="61">
        <v>85</v>
      </c>
      <c r="J2978" s="62">
        <f t="shared" ref="J2978" si="221">(H2978*I2978)</f>
        <v>148410</v>
      </c>
      <c r="K2978" s="57"/>
      <c r="L2978" s="63"/>
      <c r="M2978" s="63"/>
      <c r="N2978" s="63"/>
      <c r="O2978" s="64"/>
      <c r="P2978" s="65"/>
      <c r="Q2978" s="66"/>
      <c r="R2978" s="66"/>
      <c r="S2978" s="67"/>
      <c r="T2978" s="67"/>
      <c r="U2978" s="68"/>
      <c r="V2978" s="69"/>
      <c r="W2978" s="70"/>
      <c r="X2978" s="63"/>
      <c r="Y2978" s="62">
        <f>(J2978)</f>
        <v>148410</v>
      </c>
      <c r="Z2978" s="60">
        <v>0.01</v>
      </c>
      <c r="AA2978" s="71">
        <f>Y2978*Z2978/100</f>
        <v>14.841000000000001</v>
      </c>
    </row>
    <row r="2979" spans="1:27" ht="16.2" x14ac:dyDescent="0.45">
      <c r="A2979" s="57"/>
      <c r="B2979" s="57"/>
      <c r="C2979" s="57"/>
      <c r="D2979" s="58"/>
      <c r="E2979" s="58"/>
      <c r="F2979" s="59"/>
      <c r="G2979" s="58"/>
      <c r="H2979" s="72"/>
      <c r="I2979" s="61"/>
      <c r="J2979" s="62"/>
      <c r="K2979" s="57"/>
      <c r="L2979" s="63"/>
      <c r="M2979" s="63"/>
      <c r="N2979" s="63"/>
      <c r="O2979" s="64"/>
      <c r="P2979" s="73"/>
      <c r="Q2979" s="66"/>
      <c r="R2979" s="66"/>
      <c r="S2979" s="67"/>
      <c r="T2979" s="67"/>
      <c r="U2979" s="68"/>
      <c r="V2979" s="74"/>
      <c r="W2979" s="75"/>
      <c r="X2979" s="63"/>
      <c r="Y2979" s="62"/>
      <c r="Z2979" s="60"/>
      <c r="AA2979" s="71"/>
    </row>
    <row r="2980" spans="1:27" ht="16.2" x14ac:dyDescent="0.45">
      <c r="A2980" s="76"/>
      <c r="B2980" s="76"/>
      <c r="C2980" s="77"/>
      <c r="D2980" s="77"/>
      <c r="E2980" s="77"/>
      <c r="F2980" s="77"/>
      <c r="G2980" s="77"/>
      <c r="H2980" s="78"/>
      <c r="I2980" s="79"/>
      <c r="J2980" s="80"/>
      <c r="K2980" s="81"/>
      <c r="L2980" s="82"/>
      <c r="M2980" s="82"/>
      <c r="N2980" s="82"/>
      <c r="O2980" s="83"/>
      <c r="P2980" s="84"/>
      <c r="Q2980" s="85"/>
      <c r="R2980" s="85"/>
      <c r="S2980" s="84"/>
      <c r="T2980" s="84"/>
      <c r="U2980" s="86"/>
      <c r="V2980" s="87"/>
      <c r="W2980" s="87"/>
      <c r="X2980" s="88"/>
      <c r="Y2980" s="89"/>
      <c r="Z2980" s="83"/>
      <c r="AA2980" s="90">
        <f>SUM(AA2978:AA2979)</f>
        <v>14.841000000000001</v>
      </c>
    </row>
    <row r="2981" spans="1:27" ht="16.2" x14ac:dyDescent="0.45">
      <c r="A2981" s="1"/>
      <c r="B2981" s="1"/>
      <c r="C2981" s="2"/>
      <c r="D2981" s="1"/>
      <c r="E2981" s="1"/>
      <c r="F2981" s="1"/>
      <c r="G2981" s="1"/>
      <c r="H2981" s="1"/>
      <c r="I2981" s="3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</row>
    <row r="2982" spans="1:27" ht="16.2" x14ac:dyDescent="0.45">
      <c r="A2982" s="91"/>
      <c r="B2982" s="92" t="s">
        <v>38</v>
      </c>
      <c r="C2982" s="93" t="s">
        <v>39</v>
      </c>
      <c r="D2982" s="93"/>
      <c r="E2982" s="94"/>
      <c r="F2982" s="95"/>
      <c r="G2982" s="95"/>
      <c r="H2982" s="92"/>
      <c r="I2982" s="92"/>
      <c r="J2982" s="92" t="s">
        <v>40</v>
      </c>
      <c r="K2982" s="92"/>
      <c r="L2982" s="92"/>
      <c r="M2982" s="92"/>
      <c r="N2982" s="92"/>
      <c r="O2982" s="96"/>
      <c r="P2982" s="96"/>
      <c r="Q2982" s="96"/>
      <c r="R2982" s="96"/>
      <c r="S2982" s="1"/>
      <c r="T2982" s="1"/>
      <c r="U2982" s="1"/>
      <c r="V2982" s="97" t="s">
        <v>41</v>
      </c>
      <c r="W2982" s="97"/>
      <c r="X2982" s="98"/>
      <c r="Y2982" s="99">
        <f>AA2980</f>
        <v>14.841000000000001</v>
      </c>
      <c r="Z2982" s="97" t="s">
        <v>42</v>
      </c>
      <c r="AA2982" s="1"/>
    </row>
    <row r="2983" spans="1:27" ht="16.2" x14ac:dyDescent="0.45">
      <c r="A2983" s="91"/>
      <c r="B2983" s="92"/>
      <c r="C2983" s="93"/>
      <c r="D2983" s="93"/>
      <c r="E2983" s="94"/>
      <c r="F2983" s="95"/>
      <c r="G2983" s="95"/>
      <c r="H2983" s="92"/>
      <c r="I2983" s="92"/>
      <c r="J2983" s="92" t="s">
        <v>43</v>
      </c>
      <c r="K2983" s="92"/>
      <c r="L2983" s="92"/>
      <c r="M2983" s="92"/>
      <c r="N2983" s="92"/>
      <c r="O2983" s="96"/>
      <c r="P2983" s="96"/>
      <c r="Q2983" s="96"/>
      <c r="R2983" s="96"/>
      <c r="S2983" s="1"/>
      <c r="T2983" s="1"/>
      <c r="U2983" s="1"/>
      <c r="V2983" s="100" t="s">
        <v>44</v>
      </c>
      <c r="W2983" s="100"/>
      <c r="X2983" s="100"/>
      <c r="Y2983" s="101">
        <f>Y2982*90%</f>
        <v>13.356900000000001</v>
      </c>
      <c r="Z2983" s="97" t="s">
        <v>42</v>
      </c>
      <c r="AA2983" s="1"/>
    </row>
    <row r="2984" spans="1:27" ht="16.2" x14ac:dyDescent="0.45">
      <c r="A2984" s="91"/>
      <c r="B2984" s="92"/>
      <c r="C2984" s="93"/>
      <c r="D2984" s="93"/>
      <c r="E2984" s="94"/>
      <c r="F2984" s="95"/>
      <c r="G2984" s="95"/>
      <c r="H2984" s="92"/>
      <c r="I2984" s="92"/>
      <c r="J2984" s="92" t="s">
        <v>45</v>
      </c>
      <c r="K2984" s="92"/>
      <c r="L2984" s="92"/>
      <c r="M2984" s="92"/>
      <c r="N2984" s="92"/>
      <c r="O2984" s="96"/>
      <c r="P2984" s="96"/>
      <c r="Q2984" s="96"/>
      <c r="R2984" s="92"/>
      <c r="S2984" s="1"/>
      <c r="T2984" s="1"/>
      <c r="U2984" s="1"/>
      <c r="V2984" s="91" t="s">
        <v>46</v>
      </c>
      <c r="W2984" s="91"/>
      <c r="X2984" s="91"/>
      <c r="Y2984" s="101">
        <f>Y2982-Y2983</f>
        <v>1.4840999999999998</v>
      </c>
      <c r="Z2984" s="97" t="s">
        <v>42</v>
      </c>
      <c r="AA2984" s="91"/>
    </row>
    <row r="2985" spans="1:27" ht="16.2" x14ac:dyDescent="0.45">
      <c r="A2985" s="91"/>
      <c r="B2985" s="92"/>
      <c r="C2985" s="93"/>
      <c r="D2985" s="93"/>
      <c r="E2985" s="94"/>
      <c r="F2985" s="95"/>
      <c r="G2985" s="95"/>
      <c r="H2985" s="92"/>
      <c r="I2985" s="94"/>
      <c r="J2985" s="92" t="s">
        <v>47</v>
      </c>
      <c r="K2985" s="94"/>
      <c r="L2985" s="94"/>
      <c r="M2985" s="94"/>
      <c r="N2985" s="94"/>
      <c r="O2985" s="96"/>
      <c r="P2985" s="96"/>
      <c r="Q2985" s="96"/>
      <c r="R2985" s="92"/>
      <c r="S2985" s="1"/>
      <c r="T2985" s="1"/>
      <c r="U2985" s="1"/>
      <c r="V2985" s="1"/>
      <c r="W2985" s="1"/>
      <c r="X2985" s="91"/>
      <c r="Y2985" s="91"/>
      <c r="Z2985" s="91"/>
      <c r="AA2985" s="91"/>
    </row>
    <row r="2986" spans="1:27" ht="16.2" x14ac:dyDescent="0.45">
      <c r="A2986" s="98"/>
      <c r="B2986" s="94"/>
      <c r="C2986" s="102"/>
      <c r="D2986" s="94"/>
      <c r="E2986" s="94"/>
      <c r="F2986" s="95"/>
      <c r="G2986" s="95"/>
      <c r="H2986" s="103"/>
      <c r="I2986" s="94"/>
      <c r="J2986" s="103" t="s">
        <v>48</v>
      </c>
      <c r="K2986" s="94"/>
      <c r="L2986" s="94"/>
      <c r="M2986" s="94"/>
      <c r="N2986" s="94"/>
      <c r="O2986" s="95"/>
      <c r="P2986" s="95"/>
      <c r="Q2986" s="95"/>
      <c r="R2986" s="95"/>
      <c r="S2986" s="4"/>
      <c r="T2986" s="4"/>
      <c r="U2986" s="4"/>
      <c r="V2986" s="4"/>
      <c r="W2986" s="4"/>
      <c r="X2986" s="4"/>
      <c r="Y2986" s="4"/>
      <c r="Z2986" s="4"/>
      <c r="AA2986" s="4"/>
    </row>
    <row r="2987" spans="1:27" ht="24" x14ac:dyDescent="0.65">
      <c r="A2987" s="104"/>
      <c r="B2987" s="104"/>
      <c r="C2987" s="104"/>
      <c r="D2987" s="104"/>
      <c r="E2987" s="104"/>
      <c r="F2987" s="104"/>
      <c r="G2987" s="104"/>
      <c r="H2987" s="104"/>
      <c r="I2987" s="104"/>
      <c r="J2987" s="104"/>
      <c r="K2987" s="104"/>
      <c r="L2987" s="104"/>
      <c r="M2987" s="104"/>
      <c r="N2987" s="104"/>
      <c r="O2987" s="104"/>
      <c r="P2987" s="104"/>
      <c r="Q2987" s="104"/>
      <c r="R2987" s="104"/>
      <c r="S2987" s="104"/>
      <c r="T2987" s="104"/>
      <c r="U2987" s="104"/>
      <c r="V2987" s="104"/>
      <c r="W2987" s="104"/>
      <c r="X2987" s="104"/>
      <c r="Y2987" s="104"/>
      <c r="Z2987" s="104"/>
      <c r="AA2987" s="104"/>
    </row>
    <row r="2988" spans="1:27" ht="24" x14ac:dyDescent="0.65">
      <c r="A2988" s="104"/>
      <c r="B2988" s="104"/>
      <c r="C2988" s="104"/>
      <c r="D2988" s="104"/>
      <c r="E2988" s="104"/>
      <c r="F2988" s="104"/>
      <c r="G2988" s="104"/>
      <c r="H2988" s="104"/>
      <c r="I2988" s="104"/>
      <c r="J2988" s="104"/>
      <c r="K2988" s="104"/>
      <c r="L2988" s="104"/>
      <c r="M2988" s="104"/>
      <c r="N2988" s="104"/>
      <c r="O2988" s="104"/>
      <c r="P2988" s="104"/>
      <c r="Q2988" s="104"/>
      <c r="R2988" s="104"/>
      <c r="S2988" s="104"/>
      <c r="T2988" s="104"/>
      <c r="U2988" s="104"/>
      <c r="V2988" s="104"/>
      <c r="W2988" s="104"/>
      <c r="X2988" s="104"/>
      <c r="Y2988" s="104"/>
      <c r="Z2988" s="104"/>
      <c r="AA2988" s="104"/>
    </row>
    <row r="2989" spans="1:27" ht="16.2" x14ac:dyDescent="0.45">
      <c r="A2989" s="4"/>
      <c r="B2989" s="4"/>
      <c r="C2989" s="105"/>
      <c r="D2989" s="4"/>
      <c r="E2989" s="4"/>
      <c r="F2989" s="4"/>
      <c r="G2989" s="4"/>
      <c r="H2989" s="4"/>
      <c r="I2989" s="106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</row>
    <row r="2990" spans="1:27" ht="16.2" x14ac:dyDescent="0.45">
      <c r="A2990" s="4"/>
      <c r="B2990" s="4"/>
      <c r="C2990" s="105"/>
      <c r="D2990" s="4"/>
      <c r="E2990" s="4"/>
      <c r="F2990" s="4"/>
      <c r="G2990" s="4"/>
      <c r="H2990" s="4"/>
      <c r="I2990" s="106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</row>
    <row r="2991" spans="1:27" ht="16.2" x14ac:dyDescent="0.45">
      <c r="A2991" s="4"/>
      <c r="B2991" s="4"/>
      <c r="C2991" s="105"/>
      <c r="D2991" s="4"/>
      <c r="E2991" s="4"/>
      <c r="F2991" s="4"/>
      <c r="G2991" s="4"/>
      <c r="H2991" s="4"/>
      <c r="I2991" s="106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</row>
    <row r="2992" spans="1:27" ht="16.2" x14ac:dyDescent="0.45">
      <c r="A2992" s="4"/>
      <c r="B2992" s="4"/>
      <c r="C2992" s="105"/>
      <c r="D2992" s="4"/>
      <c r="E2992" s="4"/>
      <c r="F2992" s="4"/>
      <c r="G2992" s="4"/>
      <c r="H2992" s="4"/>
      <c r="I2992" s="106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</row>
    <row r="2993" spans="1:27" ht="16.2" x14ac:dyDescent="0.45">
      <c r="A2993" s="4"/>
      <c r="B2993" s="4"/>
      <c r="C2993" s="105"/>
      <c r="D2993" s="4"/>
      <c r="E2993" s="4"/>
      <c r="F2993" s="4"/>
      <c r="G2993" s="4"/>
      <c r="H2993" s="4"/>
      <c r="I2993" s="106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</row>
    <row r="2994" spans="1:27" ht="16.2" x14ac:dyDescent="0.45">
      <c r="A2994" s="4"/>
      <c r="B2994" s="4"/>
      <c r="C2994" s="105"/>
      <c r="D2994" s="4"/>
      <c r="E2994" s="4"/>
      <c r="F2994" s="4"/>
      <c r="G2994" s="4"/>
      <c r="H2994" s="4"/>
      <c r="I2994" s="106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 t="s">
        <v>51</v>
      </c>
    </row>
    <row r="2995" spans="1:27" ht="18" x14ac:dyDescent="0.5">
      <c r="A2995" s="4"/>
      <c r="B2995" s="4"/>
      <c r="C2995" s="105"/>
      <c r="D2995" s="4"/>
      <c r="E2995" s="4"/>
      <c r="F2995" s="4"/>
      <c r="G2995" s="4"/>
      <c r="H2995" s="4"/>
      <c r="I2995" s="106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5" t="s">
        <v>0</v>
      </c>
    </row>
    <row r="2996" spans="1:27" ht="24" x14ac:dyDescent="0.65">
      <c r="A2996" s="6" t="s">
        <v>1</v>
      </c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</row>
    <row r="2997" spans="1:27" ht="24" x14ac:dyDescent="0.65">
      <c r="A2997" s="6" t="s">
        <v>2</v>
      </c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</row>
    <row r="2998" spans="1:27" ht="24" x14ac:dyDescent="0.65">
      <c r="A2998" s="7"/>
      <c r="B2998" s="8" t="s">
        <v>3</v>
      </c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9" t="s">
        <v>268</v>
      </c>
      <c r="N2998" s="9"/>
      <c r="O2998" s="9"/>
      <c r="P2998" s="9"/>
      <c r="Q2998" s="10" t="s">
        <v>269</v>
      </c>
      <c r="R2998" s="10"/>
      <c r="S2998" s="10" t="s">
        <v>68</v>
      </c>
      <c r="T2998" s="10"/>
      <c r="U2998" s="11" t="s">
        <v>7</v>
      </c>
      <c r="V2998" s="11"/>
      <c r="W2998" s="11"/>
      <c r="X2998" s="11"/>
      <c r="Y2998" s="11"/>
      <c r="Z2998" s="11"/>
      <c r="AA2998" s="11"/>
    </row>
    <row r="2999" spans="1:27" ht="18" x14ac:dyDescent="0.5">
      <c r="A2999" s="12" t="s">
        <v>8</v>
      </c>
      <c r="B2999" s="13" t="s">
        <v>9</v>
      </c>
      <c r="C2999" s="14" t="s">
        <v>10</v>
      </c>
      <c r="D2999" s="15" t="s">
        <v>11</v>
      </c>
      <c r="E2999" s="15"/>
      <c r="F2999" s="15"/>
      <c r="G2999" s="15"/>
      <c r="H2999" s="15"/>
      <c r="I2999" s="15"/>
      <c r="J2999" s="15"/>
      <c r="K2999" s="16" t="s">
        <v>12</v>
      </c>
      <c r="L2999" s="17"/>
      <c r="M2999" s="17"/>
      <c r="N2999" s="17"/>
      <c r="O2999" s="17"/>
      <c r="P2999" s="17"/>
      <c r="Q2999" s="17"/>
      <c r="R2999" s="17"/>
      <c r="S2999" s="17"/>
      <c r="T2999" s="17"/>
      <c r="U2999" s="18"/>
      <c r="V2999" s="19" t="s">
        <v>13</v>
      </c>
      <c r="W2999" s="19" t="s">
        <v>14</v>
      </c>
      <c r="X2999" s="19" t="s">
        <v>15</v>
      </c>
      <c r="Y2999" s="19" t="s">
        <v>16</v>
      </c>
      <c r="Z2999" s="19" t="s">
        <v>17</v>
      </c>
      <c r="AA2999" s="20" t="s">
        <v>18</v>
      </c>
    </row>
    <row r="3000" spans="1:27" ht="16.2" x14ac:dyDescent="0.45">
      <c r="A3000" s="12"/>
      <c r="B3000" s="13"/>
      <c r="C3000" s="14"/>
      <c r="D3000" s="21" t="s">
        <v>19</v>
      </c>
      <c r="E3000" s="22"/>
      <c r="F3000" s="23"/>
      <c r="G3000" s="24" t="s">
        <v>20</v>
      </c>
      <c r="H3000" s="25" t="s">
        <v>21</v>
      </c>
      <c r="I3000" s="26" t="s">
        <v>22</v>
      </c>
      <c r="J3000" s="25" t="s">
        <v>23</v>
      </c>
      <c r="K3000" s="27" t="s">
        <v>8</v>
      </c>
      <c r="L3000" s="28" t="s">
        <v>24</v>
      </c>
      <c r="M3000" s="28" t="s">
        <v>25</v>
      </c>
      <c r="N3000" s="29" t="s">
        <v>20</v>
      </c>
      <c r="O3000" s="28" t="s">
        <v>26</v>
      </c>
      <c r="P3000" s="29" t="s">
        <v>27</v>
      </c>
      <c r="Q3000" s="30" t="s">
        <v>28</v>
      </c>
      <c r="R3000" s="28" t="s">
        <v>29</v>
      </c>
      <c r="S3000" s="31" t="s">
        <v>30</v>
      </c>
      <c r="T3000" s="32"/>
      <c r="U3000" s="28" t="s">
        <v>31</v>
      </c>
      <c r="V3000" s="33"/>
      <c r="W3000" s="33"/>
      <c r="X3000" s="33"/>
      <c r="Y3000" s="33"/>
      <c r="Z3000" s="33"/>
      <c r="AA3000" s="34"/>
    </row>
    <row r="3001" spans="1:27" x14ac:dyDescent="0.3">
      <c r="A3001" s="12"/>
      <c r="B3001" s="13"/>
      <c r="C3001" s="14"/>
      <c r="D3001" s="35"/>
      <c r="E3001" s="36"/>
      <c r="F3001" s="37"/>
      <c r="G3001" s="24"/>
      <c r="H3001" s="38"/>
      <c r="I3001" s="39"/>
      <c r="J3001" s="38"/>
      <c r="K3001" s="40"/>
      <c r="L3001" s="41"/>
      <c r="M3001" s="41"/>
      <c r="N3001" s="42"/>
      <c r="O3001" s="41"/>
      <c r="P3001" s="42"/>
      <c r="Q3001" s="43"/>
      <c r="R3001" s="41"/>
      <c r="S3001" s="30" t="s">
        <v>32</v>
      </c>
      <c r="T3001" s="30" t="s">
        <v>33</v>
      </c>
      <c r="U3001" s="41"/>
      <c r="V3001" s="33"/>
      <c r="W3001" s="33"/>
      <c r="X3001" s="33"/>
      <c r="Y3001" s="33"/>
      <c r="Z3001" s="33"/>
      <c r="AA3001" s="34"/>
    </row>
    <row r="3002" spans="1:27" x14ac:dyDescent="0.3">
      <c r="A3002" s="12"/>
      <c r="B3002" s="13"/>
      <c r="C3002" s="14"/>
      <c r="D3002" s="44" t="s">
        <v>34</v>
      </c>
      <c r="E3002" s="44" t="s">
        <v>35</v>
      </c>
      <c r="F3002" s="44" t="s">
        <v>36</v>
      </c>
      <c r="G3002" s="24"/>
      <c r="H3002" s="38"/>
      <c r="I3002" s="39"/>
      <c r="J3002" s="38"/>
      <c r="K3002" s="40"/>
      <c r="L3002" s="41"/>
      <c r="M3002" s="41"/>
      <c r="N3002" s="42"/>
      <c r="O3002" s="41"/>
      <c r="P3002" s="42"/>
      <c r="Q3002" s="43"/>
      <c r="R3002" s="41"/>
      <c r="S3002" s="43"/>
      <c r="T3002" s="43"/>
      <c r="U3002" s="41"/>
      <c r="V3002" s="33"/>
      <c r="W3002" s="33"/>
      <c r="X3002" s="33"/>
      <c r="Y3002" s="33"/>
      <c r="Z3002" s="33"/>
      <c r="AA3002" s="34"/>
    </row>
    <row r="3003" spans="1:27" x14ac:dyDescent="0.3">
      <c r="A3003" s="12"/>
      <c r="B3003" s="13"/>
      <c r="C3003" s="14"/>
      <c r="D3003" s="45"/>
      <c r="E3003" s="45"/>
      <c r="F3003" s="45"/>
      <c r="G3003" s="24"/>
      <c r="H3003" s="38"/>
      <c r="I3003" s="39"/>
      <c r="J3003" s="38"/>
      <c r="K3003" s="40"/>
      <c r="L3003" s="41"/>
      <c r="M3003" s="41"/>
      <c r="N3003" s="42"/>
      <c r="O3003" s="41"/>
      <c r="P3003" s="42"/>
      <c r="Q3003" s="43"/>
      <c r="R3003" s="41"/>
      <c r="S3003" s="43"/>
      <c r="T3003" s="43"/>
      <c r="U3003" s="41"/>
      <c r="V3003" s="33"/>
      <c r="W3003" s="33"/>
      <c r="X3003" s="33"/>
      <c r="Y3003" s="33"/>
      <c r="Z3003" s="33"/>
      <c r="AA3003" s="34"/>
    </row>
    <row r="3004" spans="1:27" x14ac:dyDescent="0.3">
      <c r="A3004" s="12"/>
      <c r="B3004" s="13"/>
      <c r="C3004" s="14"/>
      <c r="D3004" s="46"/>
      <c r="E3004" s="46"/>
      <c r="F3004" s="46"/>
      <c r="G3004" s="47"/>
      <c r="H3004" s="48"/>
      <c r="I3004" s="49"/>
      <c r="J3004" s="48"/>
      <c r="K3004" s="50"/>
      <c r="L3004" s="51"/>
      <c r="M3004" s="51"/>
      <c r="N3004" s="52"/>
      <c r="O3004" s="51"/>
      <c r="P3004" s="52"/>
      <c r="Q3004" s="53"/>
      <c r="R3004" s="51"/>
      <c r="S3004" s="53"/>
      <c r="T3004" s="53"/>
      <c r="U3004" s="51"/>
      <c r="V3004" s="54"/>
      <c r="W3004" s="54"/>
      <c r="X3004" s="54"/>
      <c r="Y3004" s="54"/>
      <c r="Z3004" s="54"/>
      <c r="AA3004" s="55"/>
    </row>
    <row r="3005" spans="1:27" ht="16.2" x14ac:dyDescent="0.45">
      <c r="A3005" s="56">
        <v>1</v>
      </c>
      <c r="B3005" s="57" t="s">
        <v>37</v>
      </c>
      <c r="C3005" s="57">
        <v>1089</v>
      </c>
      <c r="D3005" s="58">
        <v>6</v>
      </c>
      <c r="E3005" s="58">
        <v>2</v>
      </c>
      <c r="F3005" s="59">
        <v>36</v>
      </c>
      <c r="G3005" s="58">
        <v>1</v>
      </c>
      <c r="H3005" s="60">
        <f t="shared" ref="H3005" si="222">(D3005*400)+(E3005*100)+(F3005)</f>
        <v>2636</v>
      </c>
      <c r="I3005" s="61">
        <v>85</v>
      </c>
      <c r="J3005" s="62">
        <f t="shared" ref="J3005" si="223">(H3005*I3005)</f>
        <v>224060</v>
      </c>
      <c r="K3005" s="57"/>
      <c r="L3005" s="63"/>
      <c r="M3005" s="63"/>
      <c r="N3005" s="63"/>
      <c r="O3005" s="64"/>
      <c r="P3005" s="65"/>
      <c r="Q3005" s="66"/>
      <c r="R3005" s="66"/>
      <c r="S3005" s="67"/>
      <c r="T3005" s="67"/>
      <c r="U3005" s="68"/>
      <c r="V3005" s="69"/>
      <c r="W3005" s="70"/>
      <c r="X3005" s="63"/>
      <c r="Y3005" s="62">
        <f>(J3005)</f>
        <v>224060</v>
      </c>
      <c r="Z3005" s="60">
        <v>0.01</v>
      </c>
      <c r="AA3005" s="71">
        <f>Y3005*Z3005/100</f>
        <v>22.405999999999999</v>
      </c>
    </row>
    <row r="3006" spans="1:27" ht="16.2" x14ac:dyDescent="0.45">
      <c r="A3006" s="57"/>
      <c r="B3006" s="57"/>
      <c r="C3006" s="57"/>
      <c r="D3006" s="58"/>
      <c r="E3006" s="58"/>
      <c r="F3006" s="59"/>
      <c r="G3006" s="58"/>
      <c r="H3006" s="72"/>
      <c r="I3006" s="61"/>
      <c r="J3006" s="62"/>
      <c r="K3006" s="57"/>
      <c r="L3006" s="63"/>
      <c r="M3006" s="63"/>
      <c r="N3006" s="63"/>
      <c r="O3006" s="64"/>
      <c r="P3006" s="73"/>
      <c r="Q3006" s="66"/>
      <c r="R3006" s="66"/>
      <c r="S3006" s="67"/>
      <c r="T3006" s="67"/>
      <c r="U3006" s="68"/>
      <c r="V3006" s="74"/>
      <c r="W3006" s="75"/>
      <c r="X3006" s="63"/>
      <c r="Y3006" s="62"/>
      <c r="Z3006" s="60"/>
      <c r="AA3006" s="71"/>
    </row>
    <row r="3007" spans="1:27" ht="16.2" x14ac:dyDescent="0.45">
      <c r="A3007" s="76"/>
      <c r="B3007" s="76"/>
      <c r="C3007" s="77"/>
      <c r="D3007" s="77"/>
      <c r="E3007" s="77"/>
      <c r="F3007" s="77"/>
      <c r="G3007" s="77"/>
      <c r="H3007" s="78"/>
      <c r="I3007" s="79"/>
      <c r="J3007" s="80"/>
      <c r="K3007" s="81"/>
      <c r="L3007" s="82"/>
      <c r="M3007" s="82"/>
      <c r="N3007" s="82"/>
      <c r="O3007" s="83"/>
      <c r="P3007" s="84"/>
      <c r="Q3007" s="85"/>
      <c r="R3007" s="85"/>
      <c r="S3007" s="84"/>
      <c r="T3007" s="84"/>
      <c r="U3007" s="86"/>
      <c r="V3007" s="87"/>
      <c r="W3007" s="87"/>
      <c r="X3007" s="88"/>
      <c r="Y3007" s="89"/>
      <c r="Z3007" s="83"/>
      <c r="AA3007" s="90">
        <f>SUM(AA3005:AA3006)</f>
        <v>22.405999999999999</v>
      </c>
    </row>
    <row r="3008" spans="1:27" ht="16.2" x14ac:dyDescent="0.45">
      <c r="A3008" s="1"/>
      <c r="B3008" s="1"/>
      <c r="C3008" s="2"/>
      <c r="D3008" s="1"/>
      <c r="E3008" s="1"/>
      <c r="F3008" s="1"/>
      <c r="G3008" s="1"/>
      <c r="H3008" s="1"/>
      <c r="I3008" s="3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</row>
    <row r="3009" spans="1:27" ht="16.2" x14ac:dyDescent="0.45">
      <c r="A3009" s="91"/>
      <c r="B3009" s="92" t="s">
        <v>38</v>
      </c>
      <c r="C3009" s="93" t="s">
        <v>39</v>
      </c>
      <c r="D3009" s="93"/>
      <c r="E3009" s="94"/>
      <c r="F3009" s="95"/>
      <c r="G3009" s="95"/>
      <c r="H3009" s="92"/>
      <c r="I3009" s="92"/>
      <c r="J3009" s="92" t="s">
        <v>40</v>
      </c>
      <c r="K3009" s="92"/>
      <c r="L3009" s="92"/>
      <c r="M3009" s="92"/>
      <c r="N3009" s="92"/>
      <c r="O3009" s="96"/>
      <c r="P3009" s="96"/>
      <c r="Q3009" s="96"/>
      <c r="R3009" s="96"/>
      <c r="S3009" s="1"/>
      <c r="T3009" s="1"/>
      <c r="U3009" s="1"/>
      <c r="V3009" s="97" t="s">
        <v>41</v>
      </c>
      <c r="W3009" s="97"/>
      <c r="X3009" s="98"/>
      <c r="Y3009" s="99">
        <f>AA3007</f>
        <v>22.405999999999999</v>
      </c>
      <c r="Z3009" s="97" t="s">
        <v>42</v>
      </c>
      <c r="AA3009" s="1"/>
    </row>
    <row r="3010" spans="1:27" ht="16.2" x14ac:dyDescent="0.45">
      <c r="A3010" s="91"/>
      <c r="B3010" s="92"/>
      <c r="C3010" s="93"/>
      <c r="D3010" s="93"/>
      <c r="E3010" s="94"/>
      <c r="F3010" s="95"/>
      <c r="G3010" s="95"/>
      <c r="H3010" s="92"/>
      <c r="I3010" s="92"/>
      <c r="J3010" s="92" t="s">
        <v>43</v>
      </c>
      <c r="K3010" s="92"/>
      <c r="L3010" s="92"/>
      <c r="M3010" s="92"/>
      <c r="N3010" s="92"/>
      <c r="O3010" s="96"/>
      <c r="P3010" s="96"/>
      <c r="Q3010" s="96"/>
      <c r="R3010" s="96"/>
      <c r="S3010" s="1"/>
      <c r="T3010" s="1"/>
      <c r="U3010" s="1"/>
      <c r="V3010" s="100" t="s">
        <v>44</v>
      </c>
      <c r="W3010" s="100"/>
      <c r="X3010" s="100"/>
      <c r="Y3010" s="101">
        <f>Y3009*90%</f>
        <v>20.165399999999998</v>
      </c>
      <c r="Z3010" s="97" t="s">
        <v>42</v>
      </c>
      <c r="AA3010" s="1"/>
    </row>
    <row r="3011" spans="1:27" ht="16.2" x14ac:dyDescent="0.45">
      <c r="A3011" s="91"/>
      <c r="B3011" s="92"/>
      <c r="C3011" s="93"/>
      <c r="D3011" s="93"/>
      <c r="E3011" s="94"/>
      <c r="F3011" s="95"/>
      <c r="G3011" s="95"/>
      <c r="H3011" s="92"/>
      <c r="I3011" s="92"/>
      <c r="J3011" s="92" t="s">
        <v>45</v>
      </c>
      <c r="K3011" s="92"/>
      <c r="L3011" s="92"/>
      <c r="M3011" s="92"/>
      <c r="N3011" s="92"/>
      <c r="O3011" s="96"/>
      <c r="P3011" s="96"/>
      <c r="Q3011" s="96"/>
      <c r="R3011" s="92"/>
      <c r="S3011" s="1"/>
      <c r="T3011" s="1"/>
      <c r="U3011" s="1"/>
      <c r="V3011" s="91" t="s">
        <v>46</v>
      </c>
      <c r="W3011" s="91"/>
      <c r="X3011" s="91"/>
      <c r="Y3011" s="101">
        <f>Y3009-Y3010</f>
        <v>2.2406000000000006</v>
      </c>
      <c r="Z3011" s="97" t="s">
        <v>42</v>
      </c>
      <c r="AA3011" s="91"/>
    </row>
    <row r="3012" spans="1:27" ht="16.2" x14ac:dyDescent="0.45">
      <c r="A3012" s="91"/>
      <c r="B3012" s="92"/>
      <c r="C3012" s="93"/>
      <c r="D3012" s="93"/>
      <c r="E3012" s="94"/>
      <c r="F3012" s="95"/>
      <c r="G3012" s="95"/>
      <c r="H3012" s="92"/>
      <c r="I3012" s="94"/>
      <c r="J3012" s="92" t="s">
        <v>47</v>
      </c>
      <c r="K3012" s="94"/>
      <c r="L3012" s="94"/>
      <c r="M3012" s="94"/>
      <c r="N3012" s="94"/>
      <c r="O3012" s="96"/>
      <c r="P3012" s="96"/>
      <c r="Q3012" s="96"/>
      <c r="R3012" s="92"/>
      <c r="S3012" s="1"/>
      <c r="T3012" s="1"/>
      <c r="U3012" s="1"/>
      <c r="V3012" s="1"/>
      <c r="W3012" s="1"/>
      <c r="X3012" s="91"/>
      <c r="Y3012" s="91"/>
      <c r="Z3012" s="91"/>
      <c r="AA3012" s="91"/>
    </row>
    <row r="3013" spans="1:27" ht="16.2" x14ac:dyDescent="0.45">
      <c r="A3013" s="98"/>
      <c r="B3013" s="94"/>
      <c r="C3013" s="102"/>
      <c r="D3013" s="94"/>
      <c r="E3013" s="94"/>
      <c r="F3013" s="95"/>
      <c r="G3013" s="95"/>
      <c r="H3013" s="103"/>
      <c r="I3013" s="94"/>
      <c r="J3013" s="103" t="s">
        <v>48</v>
      </c>
      <c r="K3013" s="94"/>
      <c r="L3013" s="94"/>
      <c r="M3013" s="94"/>
      <c r="N3013" s="94"/>
      <c r="O3013" s="95"/>
      <c r="P3013" s="95"/>
      <c r="Q3013" s="95"/>
      <c r="R3013" s="95"/>
      <c r="S3013" s="4"/>
      <c r="T3013" s="4"/>
      <c r="U3013" s="4"/>
      <c r="V3013" s="4"/>
      <c r="W3013" s="4"/>
      <c r="X3013" s="4"/>
      <c r="Y3013" s="4"/>
      <c r="Z3013" s="4"/>
      <c r="AA3013" s="4"/>
    </row>
    <row r="3014" spans="1:27" ht="24" x14ac:dyDescent="0.65">
      <c r="A3014" s="104"/>
      <c r="B3014" s="104"/>
      <c r="C3014" s="104"/>
      <c r="D3014" s="104"/>
      <c r="E3014" s="104"/>
      <c r="F3014" s="104"/>
      <c r="G3014" s="104"/>
      <c r="H3014" s="104"/>
      <c r="I3014" s="104"/>
      <c r="J3014" s="104"/>
      <c r="K3014" s="104"/>
      <c r="L3014" s="104"/>
      <c r="M3014" s="104"/>
      <c r="N3014" s="104"/>
      <c r="O3014" s="104"/>
      <c r="P3014" s="104"/>
      <c r="Q3014" s="104"/>
      <c r="R3014" s="104"/>
      <c r="S3014" s="104"/>
      <c r="T3014" s="104"/>
      <c r="U3014" s="104"/>
      <c r="V3014" s="104"/>
      <c r="W3014" s="104"/>
      <c r="X3014" s="104"/>
      <c r="Y3014" s="104"/>
      <c r="Z3014" s="104"/>
      <c r="AA3014" s="104"/>
    </row>
    <row r="3015" spans="1:27" ht="24" x14ac:dyDescent="0.65">
      <c r="A3015" s="104"/>
      <c r="B3015" s="104"/>
      <c r="C3015" s="104"/>
      <c r="D3015" s="104"/>
      <c r="E3015" s="104"/>
      <c r="F3015" s="104"/>
      <c r="G3015" s="104"/>
      <c r="H3015" s="104"/>
      <c r="I3015" s="104"/>
      <c r="J3015" s="104"/>
      <c r="K3015" s="104"/>
      <c r="L3015" s="104"/>
      <c r="M3015" s="104"/>
      <c r="N3015" s="104"/>
      <c r="O3015" s="104"/>
      <c r="P3015" s="104"/>
      <c r="Q3015" s="104"/>
      <c r="R3015" s="104"/>
      <c r="S3015" s="104"/>
      <c r="T3015" s="104"/>
      <c r="U3015" s="104"/>
      <c r="V3015" s="104"/>
      <c r="W3015" s="104"/>
      <c r="X3015" s="104"/>
      <c r="Y3015" s="104"/>
      <c r="Z3015" s="104"/>
      <c r="AA3015" s="104"/>
    </row>
    <row r="3016" spans="1:27" ht="16.2" x14ac:dyDescent="0.45">
      <c r="A3016" s="4"/>
      <c r="B3016" s="4"/>
      <c r="C3016" s="105"/>
      <c r="D3016" s="4"/>
      <c r="E3016" s="4"/>
      <c r="F3016" s="4"/>
      <c r="G3016" s="4"/>
      <c r="H3016" s="4"/>
      <c r="I3016" s="106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</row>
    <row r="3017" spans="1:27" ht="16.2" x14ac:dyDescent="0.45">
      <c r="A3017" s="4"/>
      <c r="B3017" s="4"/>
      <c r="C3017" s="105"/>
      <c r="D3017" s="4"/>
      <c r="E3017" s="4"/>
      <c r="F3017" s="4"/>
      <c r="G3017" s="4"/>
      <c r="H3017" s="4"/>
      <c r="I3017" s="106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</row>
    <row r="3018" spans="1:27" ht="16.2" x14ac:dyDescent="0.45">
      <c r="A3018" s="4"/>
      <c r="B3018" s="4"/>
      <c r="C3018" s="105"/>
      <c r="D3018" s="4"/>
      <c r="E3018" s="4"/>
      <c r="F3018" s="4"/>
      <c r="G3018" s="4"/>
      <c r="H3018" s="4"/>
      <c r="I3018" s="106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</row>
    <row r="3019" spans="1:27" ht="16.2" x14ac:dyDescent="0.45">
      <c r="A3019" s="4"/>
      <c r="B3019" s="4"/>
      <c r="C3019" s="105"/>
      <c r="D3019" s="4"/>
      <c r="E3019" s="4"/>
      <c r="F3019" s="4"/>
      <c r="G3019" s="4"/>
      <c r="H3019" s="4"/>
      <c r="I3019" s="106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</row>
    <row r="3020" spans="1:27" ht="16.2" x14ac:dyDescent="0.45">
      <c r="A3020" s="4"/>
      <c r="B3020" s="4"/>
      <c r="C3020" s="105"/>
      <c r="D3020" s="4"/>
      <c r="E3020" s="4"/>
      <c r="F3020" s="4"/>
      <c r="G3020" s="4"/>
      <c r="H3020" s="4"/>
      <c r="I3020" s="106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</row>
    <row r="3021" spans="1:27" ht="16.2" x14ac:dyDescent="0.45">
      <c r="A3021" s="4"/>
      <c r="B3021" s="4"/>
      <c r="C3021" s="105"/>
      <c r="D3021" s="4"/>
      <c r="E3021" s="4"/>
      <c r="F3021" s="4"/>
      <c r="G3021" s="4"/>
      <c r="H3021" s="4"/>
      <c r="I3021" s="106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 t="s">
        <v>51</v>
      </c>
    </row>
    <row r="3022" spans="1:27" ht="18" x14ac:dyDescent="0.5">
      <c r="A3022" s="4"/>
      <c r="B3022" s="4"/>
      <c r="C3022" s="105"/>
      <c r="D3022" s="4"/>
      <c r="E3022" s="4"/>
      <c r="F3022" s="4"/>
      <c r="G3022" s="4"/>
      <c r="H3022" s="4"/>
      <c r="I3022" s="106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5" t="s">
        <v>0</v>
      </c>
    </row>
    <row r="3023" spans="1:27" ht="24" x14ac:dyDescent="0.65">
      <c r="A3023" s="6" t="s">
        <v>1</v>
      </c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</row>
    <row r="3024" spans="1:27" ht="24" x14ac:dyDescent="0.65">
      <c r="A3024" s="6" t="s">
        <v>2</v>
      </c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  <c r="AA3024" s="6"/>
    </row>
    <row r="3025" spans="1:27" ht="24" x14ac:dyDescent="0.65">
      <c r="A3025" s="7"/>
      <c r="B3025" s="8" t="s">
        <v>3</v>
      </c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9" t="s">
        <v>270</v>
      </c>
      <c r="N3025" s="9"/>
      <c r="O3025" s="9"/>
      <c r="P3025" s="9"/>
      <c r="Q3025" s="10" t="s">
        <v>271</v>
      </c>
      <c r="R3025" s="10"/>
      <c r="S3025" s="10" t="s">
        <v>100</v>
      </c>
      <c r="T3025" s="10"/>
      <c r="U3025" s="11" t="s">
        <v>7</v>
      </c>
      <c r="V3025" s="11"/>
      <c r="W3025" s="11"/>
      <c r="X3025" s="11"/>
      <c r="Y3025" s="11"/>
      <c r="Z3025" s="11"/>
      <c r="AA3025" s="11"/>
    </row>
    <row r="3026" spans="1:27" ht="18" x14ac:dyDescent="0.5">
      <c r="A3026" s="12" t="s">
        <v>8</v>
      </c>
      <c r="B3026" s="13" t="s">
        <v>9</v>
      </c>
      <c r="C3026" s="14" t="s">
        <v>10</v>
      </c>
      <c r="D3026" s="15" t="s">
        <v>11</v>
      </c>
      <c r="E3026" s="15"/>
      <c r="F3026" s="15"/>
      <c r="G3026" s="15"/>
      <c r="H3026" s="15"/>
      <c r="I3026" s="15"/>
      <c r="J3026" s="15"/>
      <c r="K3026" s="16" t="s">
        <v>12</v>
      </c>
      <c r="L3026" s="17"/>
      <c r="M3026" s="17"/>
      <c r="N3026" s="17"/>
      <c r="O3026" s="17"/>
      <c r="P3026" s="17"/>
      <c r="Q3026" s="17"/>
      <c r="R3026" s="17"/>
      <c r="S3026" s="17"/>
      <c r="T3026" s="17"/>
      <c r="U3026" s="18"/>
      <c r="V3026" s="19" t="s">
        <v>13</v>
      </c>
      <c r="W3026" s="19" t="s">
        <v>14</v>
      </c>
      <c r="X3026" s="19" t="s">
        <v>15</v>
      </c>
      <c r="Y3026" s="19" t="s">
        <v>16</v>
      </c>
      <c r="Z3026" s="19" t="s">
        <v>17</v>
      </c>
      <c r="AA3026" s="20" t="s">
        <v>18</v>
      </c>
    </row>
    <row r="3027" spans="1:27" ht="16.2" x14ac:dyDescent="0.45">
      <c r="A3027" s="12"/>
      <c r="B3027" s="13"/>
      <c r="C3027" s="14"/>
      <c r="D3027" s="21" t="s">
        <v>19</v>
      </c>
      <c r="E3027" s="22"/>
      <c r="F3027" s="23"/>
      <c r="G3027" s="24" t="s">
        <v>20</v>
      </c>
      <c r="H3027" s="25" t="s">
        <v>21</v>
      </c>
      <c r="I3027" s="26" t="s">
        <v>22</v>
      </c>
      <c r="J3027" s="25" t="s">
        <v>23</v>
      </c>
      <c r="K3027" s="27" t="s">
        <v>8</v>
      </c>
      <c r="L3027" s="28" t="s">
        <v>24</v>
      </c>
      <c r="M3027" s="28" t="s">
        <v>25</v>
      </c>
      <c r="N3027" s="29" t="s">
        <v>20</v>
      </c>
      <c r="O3027" s="28" t="s">
        <v>26</v>
      </c>
      <c r="P3027" s="29" t="s">
        <v>27</v>
      </c>
      <c r="Q3027" s="30" t="s">
        <v>28</v>
      </c>
      <c r="R3027" s="28" t="s">
        <v>29</v>
      </c>
      <c r="S3027" s="31" t="s">
        <v>30</v>
      </c>
      <c r="T3027" s="32"/>
      <c r="U3027" s="28" t="s">
        <v>31</v>
      </c>
      <c r="V3027" s="33"/>
      <c r="W3027" s="33"/>
      <c r="X3027" s="33"/>
      <c r="Y3027" s="33"/>
      <c r="Z3027" s="33"/>
      <c r="AA3027" s="34"/>
    </row>
    <row r="3028" spans="1:27" x14ac:dyDescent="0.3">
      <c r="A3028" s="12"/>
      <c r="B3028" s="13"/>
      <c r="C3028" s="14"/>
      <c r="D3028" s="35"/>
      <c r="E3028" s="36"/>
      <c r="F3028" s="37"/>
      <c r="G3028" s="24"/>
      <c r="H3028" s="38"/>
      <c r="I3028" s="39"/>
      <c r="J3028" s="38"/>
      <c r="K3028" s="40"/>
      <c r="L3028" s="41"/>
      <c r="M3028" s="41"/>
      <c r="N3028" s="42"/>
      <c r="O3028" s="41"/>
      <c r="P3028" s="42"/>
      <c r="Q3028" s="43"/>
      <c r="R3028" s="41"/>
      <c r="S3028" s="30" t="s">
        <v>32</v>
      </c>
      <c r="T3028" s="30" t="s">
        <v>33</v>
      </c>
      <c r="U3028" s="41"/>
      <c r="V3028" s="33"/>
      <c r="W3028" s="33"/>
      <c r="X3028" s="33"/>
      <c r="Y3028" s="33"/>
      <c r="Z3028" s="33"/>
      <c r="AA3028" s="34"/>
    </row>
    <row r="3029" spans="1:27" x14ac:dyDescent="0.3">
      <c r="A3029" s="12"/>
      <c r="B3029" s="13"/>
      <c r="C3029" s="14"/>
      <c r="D3029" s="44" t="s">
        <v>34</v>
      </c>
      <c r="E3029" s="44" t="s">
        <v>35</v>
      </c>
      <c r="F3029" s="44" t="s">
        <v>36</v>
      </c>
      <c r="G3029" s="24"/>
      <c r="H3029" s="38"/>
      <c r="I3029" s="39"/>
      <c r="J3029" s="38"/>
      <c r="K3029" s="40"/>
      <c r="L3029" s="41"/>
      <c r="M3029" s="41"/>
      <c r="N3029" s="42"/>
      <c r="O3029" s="41"/>
      <c r="P3029" s="42"/>
      <c r="Q3029" s="43"/>
      <c r="R3029" s="41"/>
      <c r="S3029" s="43"/>
      <c r="T3029" s="43"/>
      <c r="U3029" s="41"/>
      <c r="V3029" s="33"/>
      <c r="W3029" s="33"/>
      <c r="X3029" s="33"/>
      <c r="Y3029" s="33"/>
      <c r="Z3029" s="33"/>
      <c r="AA3029" s="34"/>
    </row>
    <row r="3030" spans="1:27" x14ac:dyDescent="0.3">
      <c r="A3030" s="12"/>
      <c r="B3030" s="13"/>
      <c r="C3030" s="14"/>
      <c r="D3030" s="45"/>
      <c r="E3030" s="45"/>
      <c r="F3030" s="45"/>
      <c r="G3030" s="24"/>
      <c r="H3030" s="38"/>
      <c r="I3030" s="39"/>
      <c r="J3030" s="38"/>
      <c r="K3030" s="40"/>
      <c r="L3030" s="41"/>
      <c r="M3030" s="41"/>
      <c r="N3030" s="42"/>
      <c r="O3030" s="41"/>
      <c r="P3030" s="42"/>
      <c r="Q3030" s="43"/>
      <c r="R3030" s="41"/>
      <c r="S3030" s="43"/>
      <c r="T3030" s="43"/>
      <c r="U3030" s="41"/>
      <c r="V3030" s="33"/>
      <c r="W3030" s="33"/>
      <c r="X3030" s="33"/>
      <c r="Y3030" s="33"/>
      <c r="Z3030" s="33"/>
      <c r="AA3030" s="34"/>
    </row>
    <row r="3031" spans="1:27" x14ac:dyDescent="0.3">
      <c r="A3031" s="12"/>
      <c r="B3031" s="13"/>
      <c r="C3031" s="14"/>
      <c r="D3031" s="46"/>
      <c r="E3031" s="46"/>
      <c r="F3031" s="46"/>
      <c r="G3031" s="47"/>
      <c r="H3031" s="48"/>
      <c r="I3031" s="49"/>
      <c r="J3031" s="48"/>
      <c r="K3031" s="50"/>
      <c r="L3031" s="51"/>
      <c r="M3031" s="51"/>
      <c r="N3031" s="52"/>
      <c r="O3031" s="51"/>
      <c r="P3031" s="52"/>
      <c r="Q3031" s="53"/>
      <c r="R3031" s="51"/>
      <c r="S3031" s="53"/>
      <c r="T3031" s="53"/>
      <c r="U3031" s="51"/>
      <c r="V3031" s="54"/>
      <c r="W3031" s="54"/>
      <c r="X3031" s="54"/>
      <c r="Y3031" s="54"/>
      <c r="Z3031" s="54"/>
      <c r="AA3031" s="55"/>
    </row>
    <row r="3032" spans="1:27" ht="16.2" x14ac:dyDescent="0.45">
      <c r="A3032" s="56">
        <v>1</v>
      </c>
      <c r="B3032" s="57" t="s">
        <v>37</v>
      </c>
      <c r="C3032" s="57">
        <v>1091</v>
      </c>
      <c r="D3032" s="58">
        <v>0</v>
      </c>
      <c r="E3032" s="58">
        <v>3</v>
      </c>
      <c r="F3032" s="59">
        <v>76</v>
      </c>
      <c r="G3032" s="58">
        <v>1</v>
      </c>
      <c r="H3032" s="60">
        <f t="shared" ref="H3032" si="224">(D3032*400)+(E3032*100)+(F3032)</f>
        <v>376</v>
      </c>
      <c r="I3032" s="61">
        <v>85</v>
      </c>
      <c r="J3032" s="62">
        <f t="shared" ref="J3032" si="225">(H3032*I3032)</f>
        <v>31960</v>
      </c>
      <c r="K3032" s="57"/>
      <c r="L3032" s="63"/>
      <c r="M3032" s="63"/>
      <c r="N3032" s="63"/>
      <c r="O3032" s="64"/>
      <c r="P3032" s="65"/>
      <c r="Q3032" s="66"/>
      <c r="R3032" s="66"/>
      <c r="S3032" s="67"/>
      <c r="T3032" s="67"/>
      <c r="U3032" s="68"/>
      <c r="V3032" s="69"/>
      <c r="W3032" s="70"/>
      <c r="X3032" s="63"/>
      <c r="Y3032" s="62">
        <f>(J3032)</f>
        <v>31960</v>
      </c>
      <c r="Z3032" s="60">
        <v>0.01</v>
      </c>
      <c r="AA3032" s="71">
        <f>Y3032*Z3032/100</f>
        <v>3.1960000000000002</v>
      </c>
    </row>
    <row r="3033" spans="1:27" ht="16.2" x14ac:dyDescent="0.45">
      <c r="A3033" s="57"/>
      <c r="B3033" s="57"/>
      <c r="C3033" s="57"/>
      <c r="D3033" s="58"/>
      <c r="E3033" s="58"/>
      <c r="F3033" s="59"/>
      <c r="G3033" s="58"/>
      <c r="H3033" s="72"/>
      <c r="I3033" s="61"/>
      <c r="J3033" s="62"/>
      <c r="K3033" s="57"/>
      <c r="L3033" s="63"/>
      <c r="M3033" s="63"/>
      <c r="N3033" s="63"/>
      <c r="O3033" s="64"/>
      <c r="P3033" s="73"/>
      <c r="Q3033" s="66"/>
      <c r="R3033" s="66"/>
      <c r="S3033" s="67"/>
      <c r="T3033" s="67"/>
      <c r="U3033" s="68"/>
      <c r="V3033" s="74"/>
      <c r="W3033" s="75"/>
      <c r="X3033" s="63"/>
      <c r="Y3033" s="62"/>
      <c r="Z3033" s="60"/>
      <c r="AA3033" s="71"/>
    </row>
    <row r="3034" spans="1:27" ht="16.2" x14ac:dyDescent="0.45">
      <c r="A3034" s="76"/>
      <c r="B3034" s="76"/>
      <c r="C3034" s="77"/>
      <c r="D3034" s="77"/>
      <c r="E3034" s="77"/>
      <c r="F3034" s="77"/>
      <c r="G3034" s="77"/>
      <c r="H3034" s="78"/>
      <c r="I3034" s="79"/>
      <c r="J3034" s="80"/>
      <c r="K3034" s="81"/>
      <c r="L3034" s="82"/>
      <c r="M3034" s="82"/>
      <c r="N3034" s="82"/>
      <c r="O3034" s="83"/>
      <c r="P3034" s="84"/>
      <c r="Q3034" s="85"/>
      <c r="R3034" s="85"/>
      <c r="S3034" s="84"/>
      <c r="T3034" s="84"/>
      <c r="U3034" s="86"/>
      <c r="V3034" s="87"/>
      <c r="W3034" s="87"/>
      <c r="X3034" s="88"/>
      <c r="Y3034" s="89"/>
      <c r="Z3034" s="83"/>
      <c r="AA3034" s="90">
        <f>SUM(AA3032:AA3033)</f>
        <v>3.1960000000000002</v>
      </c>
    </row>
    <row r="3035" spans="1:27" ht="16.2" x14ac:dyDescent="0.45">
      <c r="A3035" s="1"/>
      <c r="B3035" s="1"/>
      <c r="C3035" s="2"/>
      <c r="D3035" s="1"/>
      <c r="E3035" s="1"/>
      <c r="F3035" s="1"/>
      <c r="G3035" s="1"/>
      <c r="H3035" s="1"/>
      <c r="I3035" s="3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</row>
    <row r="3036" spans="1:27" ht="16.2" x14ac:dyDescent="0.45">
      <c r="A3036" s="91"/>
      <c r="B3036" s="92" t="s">
        <v>38</v>
      </c>
      <c r="C3036" s="93" t="s">
        <v>39</v>
      </c>
      <c r="D3036" s="93"/>
      <c r="E3036" s="94"/>
      <c r="F3036" s="95"/>
      <c r="G3036" s="95"/>
      <c r="H3036" s="92"/>
      <c r="I3036" s="92"/>
      <c r="J3036" s="92" t="s">
        <v>40</v>
      </c>
      <c r="K3036" s="92"/>
      <c r="L3036" s="92"/>
      <c r="M3036" s="92"/>
      <c r="N3036" s="92"/>
      <c r="O3036" s="96"/>
      <c r="P3036" s="96"/>
      <c r="Q3036" s="96"/>
      <c r="R3036" s="96"/>
      <c r="S3036" s="1"/>
      <c r="T3036" s="1"/>
      <c r="U3036" s="1"/>
      <c r="V3036" s="97" t="s">
        <v>41</v>
      </c>
      <c r="W3036" s="97"/>
      <c r="X3036" s="98"/>
      <c r="Y3036" s="99">
        <f>AA3034</f>
        <v>3.1960000000000002</v>
      </c>
      <c r="Z3036" s="97" t="s">
        <v>42</v>
      </c>
      <c r="AA3036" s="1"/>
    </row>
    <row r="3037" spans="1:27" ht="16.2" x14ac:dyDescent="0.45">
      <c r="A3037" s="91"/>
      <c r="B3037" s="92"/>
      <c r="C3037" s="93"/>
      <c r="D3037" s="93"/>
      <c r="E3037" s="94"/>
      <c r="F3037" s="95"/>
      <c r="G3037" s="95"/>
      <c r="H3037" s="92"/>
      <c r="I3037" s="92"/>
      <c r="J3037" s="92" t="s">
        <v>43</v>
      </c>
      <c r="K3037" s="92"/>
      <c r="L3037" s="92"/>
      <c r="M3037" s="92"/>
      <c r="N3037" s="92"/>
      <c r="O3037" s="96"/>
      <c r="P3037" s="96"/>
      <c r="Q3037" s="96"/>
      <c r="R3037" s="96"/>
      <c r="S3037" s="1"/>
      <c r="T3037" s="1"/>
      <c r="U3037" s="1"/>
      <c r="V3037" s="100" t="s">
        <v>44</v>
      </c>
      <c r="W3037" s="100"/>
      <c r="X3037" s="100"/>
      <c r="Y3037" s="101">
        <f>Y3036*90%</f>
        <v>2.8764000000000003</v>
      </c>
      <c r="Z3037" s="97" t="s">
        <v>42</v>
      </c>
      <c r="AA3037" s="1"/>
    </row>
    <row r="3038" spans="1:27" ht="16.2" x14ac:dyDescent="0.45">
      <c r="A3038" s="91"/>
      <c r="B3038" s="92"/>
      <c r="C3038" s="93"/>
      <c r="D3038" s="93"/>
      <c r="E3038" s="94"/>
      <c r="F3038" s="95"/>
      <c r="G3038" s="95"/>
      <c r="H3038" s="92"/>
      <c r="I3038" s="92"/>
      <c r="J3038" s="92" t="s">
        <v>45</v>
      </c>
      <c r="K3038" s="92"/>
      <c r="L3038" s="92"/>
      <c r="M3038" s="92"/>
      <c r="N3038" s="92"/>
      <c r="O3038" s="96"/>
      <c r="P3038" s="96"/>
      <c r="Q3038" s="96"/>
      <c r="R3038" s="92"/>
      <c r="S3038" s="1"/>
      <c r="T3038" s="1"/>
      <c r="U3038" s="1"/>
      <c r="V3038" s="91" t="s">
        <v>46</v>
      </c>
      <c r="W3038" s="91"/>
      <c r="X3038" s="91"/>
      <c r="Y3038" s="101">
        <f>Y3036-Y3037</f>
        <v>0.31959999999999988</v>
      </c>
      <c r="Z3038" s="97" t="s">
        <v>42</v>
      </c>
      <c r="AA3038" s="91"/>
    </row>
    <row r="3039" spans="1:27" ht="16.2" x14ac:dyDescent="0.45">
      <c r="A3039" s="91"/>
      <c r="B3039" s="92"/>
      <c r="C3039" s="93"/>
      <c r="D3039" s="93"/>
      <c r="E3039" s="94"/>
      <c r="F3039" s="95"/>
      <c r="G3039" s="95"/>
      <c r="H3039" s="92"/>
      <c r="I3039" s="94"/>
      <c r="J3039" s="92" t="s">
        <v>47</v>
      </c>
      <c r="K3039" s="94"/>
      <c r="L3039" s="94"/>
      <c r="M3039" s="94"/>
      <c r="N3039" s="94"/>
      <c r="O3039" s="96"/>
      <c r="P3039" s="96"/>
      <c r="Q3039" s="96"/>
      <c r="R3039" s="92"/>
      <c r="S3039" s="1"/>
      <c r="T3039" s="1"/>
      <c r="U3039" s="1"/>
      <c r="V3039" s="1"/>
      <c r="W3039" s="1"/>
      <c r="X3039" s="91"/>
      <c r="Y3039" s="91"/>
      <c r="Z3039" s="91"/>
      <c r="AA3039" s="91"/>
    </row>
    <row r="3040" spans="1:27" ht="16.2" x14ac:dyDescent="0.45">
      <c r="A3040" s="98"/>
      <c r="B3040" s="94"/>
      <c r="C3040" s="102"/>
      <c r="D3040" s="94"/>
      <c r="E3040" s="94"/>
      <c r="F3040" s="95"/>
      <c r="G3040" s="95"/>
      <c r="H3040" s="103"/>
      <c r="I3040" s="94"/>
      <c r="J3040" s="103" t="s">
        <v>48</v>
      </c>
      <c r="K3040" s="94"/>
      <c r="L3040" s="94"/>
      <c r="M3040" s="94"/>
      <c r="N3040" s="94"/>
      <c r="O3040" s="95"/>
      <c r="P3040" s="95"/>
      <c r="Q3040" s="95"/>
      <c r="R3040" s="95"/>
      <c r="S3040" s="4"/>
      <c r="T3040" s="4"/>
      <c r="U3040" s="4"/>
      <c r="V3040" s="4"/>
      <c r="W3040" s="4"/>
      <c r="X3040" s="4"/>
      <c r="Y3040" s="4"/>
      <c r="Z3040" s="4"/>
      <c r="AA3040" s="4"/>
    </row>
    <row r="3041" spans="1:27" ht="24" x14ac:dyDescent="0.65">
      <c r="A3041" s="104"/>
      <c r="B3041" s="104"/>
      <c r="C3041" s="104"/>
      <c r="D3041" s="104"/>
      <c r="E3041" s="104"/>
      <c r="F3041" s="104"/>
      <c r="G3041" s="104"/>
      <c r="H3041" s="104"/>
      <c r="I3041" s="104"/>
      <c r="J3041" s="104"/>
      <c r="K3041" s="104"/>
      <c r="L3041" s="104"/>
      <c r="M3041" s="104"/>
      <c r="N3041" s="104"/>
      <c r="O3041" s="104"/>
      <c r="P3041" s="104"/>
      <c r="Q3041" s="104"/>
      <c r="R3041" s="104"/>
      <c r="S3041" s="104"/>
      <c r="T3041" s="104"/>
      <c r="U3041" s="104"/>
      <c r="V3041" s="104"/>
      <c r="W3041" s="104"/>
      <c r="X3041" s="104"/>
      <c r="Y3041" s="104"/>
      <c r="Z3041" s="104"/>
      <c r="AA3041" s="104"/>
    </row>
    <row r="3042" spans="1:27" ht="24" x14ac:dyDescent="0.65">
      <c r="A3042" s="104"/>
      <c r="B3042" s="104"/>
      <c r="C3042" s="104"/>
      <c r="D3042" s="104"/>
      <c r="E3042" s="104"/>
      <c r="F3042" s="104"/>
      <c r="G3042" s="104"/>
      <c r="H3042" s="104"/>
      <c r="I3042" s="104"/>
      <c r="J3042" s="104"/>
      <c r="K3042" s="104"/>
      <c r="L3042" s="104"/>
      <c r="M3042" s="104"/>
      <c r="N3042" s="104"/>
      <c r="O3042" s="104"/>
      <c r="P3042" s="104"/>
      <c r="Q3042" s="104"/>
      <c r="R3042" s="104"/>
      <c r="S3042" s="104"/>
      <c r="T3042" s="104"/>
      <c r="U3042" s="104"/>
      <c r="V3042" s="104"/>
      <c r="W3042" s="104"/>
      <c r="X3042" s="104"/>
      <c r="Y3042" s="104"/>
      <c r="Z3042" s="104"/>
      <c r="AA3042" s="104"/>
    </row>
    <row r="3043" spans="1:27" ht="16.2" x14ac:dyDescent="0.45">
      <c r="A3043" s="4"/>
      <c r="B3043" s="4"/>
      <c r="C3043" s="105"/>
      <c r="D3043" s="4"/>
      <c r="E3043" s="4"/>
      <c r="F3043" s="4"/>
      <c r="G3043" s="4"/>
      <c r="H3043" s="4"/>
      <c r="I3043" s="106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</row>
    <row r="3044" spans="1:27" ht="16.2" x14ac:dyDescent="0.45">
      <c r="A3044" s="4"/>
      <c r="B3044" s="4"/>
      <c r="C3044" s="105"/>
      <c r="D3044" s="4"/>
      <c r="E3044" s="4"/>
      <c r="F3044" s="4"/>
      <c r="G3044" s="4"/>
      <c r="H3044" s="4"/>
      <c r="I3044" s="106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</row>
    <row r="3045" spans="1:27" ht="16.2" x14ac:dyDescent="0.45">
      <c r="A3045" s="4"/>
      <c r="B3045" s="4"/>
      <c r="C3045" s="105"/>
      <c r="D3045" s="4"/>
      <c r="E3045" s="4"/>
      <c r="F3045" s="4"/>
      <c r="G3045" s="4"/>
      <c r="H3045" s="4"/>
      <c r="I3045" s="106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</row>
    <row r="3046" spans="1:27" ht="16.2" x14ac:dyDescent="0.45">
      <c r="A3046" s="4"/>
      <c r="B3046" s="4"/>
      <c r="C3046" s="105"/>
      <c r="D3046" s="4"/>
      <c r="E3046" s="4"/>
      <c r="F3046" s="4"/>
      <c r="G3046" s="4"/>
      <c r="H3046" s="4"/>
      <c r="I3046" s="106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</row>
    <row r="3047" spans="1:27" ht="16.2" x14ac:dyDescent="0.45">
      <c r="A3047" s="4"/>
      <c r="B3047" s="4"/>
      <c r="C3047" s="105"/>
      <c r="D3047" s="4"/>
      <c r="E3047" s="4"/>
      <c r="F3047" s="4"/>
      <c r="G3047" s="4"/>
      <c r="H3047" s="4"/>
      <c r="I3047" s="106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</row>
    <row r="3048" spans="1:27" ht="16.2" x14ac:dyDescent="0.45">
      <c r="A3048" s="4"/>
      <c r="B3048" s="4"/>
      <c r="C3048" s="105"/>
      <c r="D3048" s="4"/>
      <c r="E3048" s="4"/>
      <c r="F3048" s="4"/>
      <c r="G3048" s="4"/>
      <c r="H3048" s="4"/>
      <c r="I3048" s="106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 t="s">
        <v>51</v>
      </c>
    </row>
    <row r="3049" spans="1:27" ht="18" x14ac:dyDescent="0.5">
      <c r="A3049" s="4"/>
      <c r="B3049" s="4"/>
      <c r="C3049" s="105"/>
      <c r="D3049" s="4"/>
      <c r="E3049" s="4"/>
      <c r="F3049" s="4"/>
      <c r="G3049" s="4"/>
      <c r="H3049" s="4"/>
      <c r="I3049" s="106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5" t="s">
        <v>0</v>
      </c>
    </row>
    <row r="3050" spans="1:27" ht="24" x14ac:dyDescent="0.65">
      <c r="A3050" s="6" t="s">
        <v>1</v>
      </c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</row>
    <row r="3051" spans="1:27" ht="24" x14ac:dyDescent="0.65">
      <c r="A3051" s="6" t="s">
        <v>2</v>
      </c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</row>
    <row r="3052" spans="1:27" ht="24" x14ac:dyDescent="0.65">
      <c r="A3052" s="7"/>
      <c r="B3052" s="8" t="s">
        <v>3</v>
      </c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9" t="s">
        <v>272</v>
      </c>
      <c r="N3052" s="9"/>
      <c r="O3052" s="9"/>
      <c r="P3052" s="9"/>
      <c r="Q3052" s="10" t="s">
        <v>273</v>
      </c>
      <c r="R3052" s="10"/>
      <c r="S3052" s="10" t="s">
        <v>213</v>
      </c>
      <c r="T3052" s="10"/>
      <c r="U3052" s="11" t="s">
        <v>233</v>
      </c>
      <c r="V3052" s="11"/>
      <c r="W3052" s="11"/>
      <c r="X3052" s="11"/>
      <c r="Y3052" s="11"/>
      <c r="Z3052" s="11"/>
      <c r="AA3052" s="11"/>
    </row>
    <row r="3053" spans="1:27" ht="18" x14ac:dyDescent="0.5">
      <c r="A3053" s="12" t="s">
        <v>8</v>
      </c>
      <c r="B3053" s="13" t="s">
        <v>9</v>
      </c>
      <c r="C3053" s="14" t="s">
        <v>10</v>
      </c>
      <c r="D3053" s="15" t="s">
        <v>11</v>
      </c>
      <c r="E3053" s="15"/>
      <c r="F3053" s="15"/>
      <c r="G3053" s="15"/>
      <c r="H3053" s="15"/>
      <c r="I3053" s="15"/>
      <c r="J3053" s="15"/>
      <c r="K3053" s="16" t="s">
        <v>12</v>
      </c>
      <c r="L3053" s="17"/>
      <c r="M3053" s="17"/>
      <c r="N3053" s="17"/>
      <c r="O3053" s="17"/>
      <c r="P3053" s="17"/>
      <c r="Q3053" s="17"/>
      <c r="R3053" s="17"/>
      <c r="S3053" s="17"/>
      <c r="T3053" s="17"/>
      <c r="U3053" s="18"/>
      <c r="V3053" s="19" t="s">
        <v>13</v>
      </c>
      <c r="W3053" s="19" t="s">
        <v>14</v>
      </c>
      <c r="X3053" s="19" t="s">
        <v>15</v>
      </c>
      <c r="Y3053" s="19" t="s">
        <v>16</v>
      </c>
      <c r="Z3053" s="19" t="s">
        <v>17</v>
      </c>
      <c r="AA3053" s="20" t="s">
        <v>18</v>
      </c>
    </row>
    <row r="3054" spans="1:27" ht="16.2" x14ac:dyDescent="0.45">
      <c r="A3054" s="12"/>
      <c r="B3054" s="13"/>
      <c r="C3054" s="14"/>
      <c r="D3054" s="21" t="s">
        <v>19</v>
      </c>
      <c r="E3054" s="22"/>
      <c r="F3054" s="23"/>
      <c r="G3054" s="24" t="s">
        <v>20</v>
      </c>
      <c r="H3054" s="25" t="s">
        <v>21</v>
      </c>
      <c r="I3054" s="26" t="s">
        <v>22</v>
      </c>
      <c r="J3054" s="25" t="s">
        <v>23</v>
      </c>
      <c r="K3054" s="27" t="s">
        <v>8</v>
      </c>
      <c r="L3054" s="28" t="s">
        <v>24</v>
      </c>
      <c r="M3054" s="28" t="s">
        <v>25</v>
      </c>
      <c r="N3054" s="29" t="s">
        <v>20</v>
      </c>
      <c r="O3054" s="28" t="s">
        <v>26</v>
      </c>
      <c r="P3054" s="29" t="s">
        <v>27</v>
      </c>
      <c r="Q3054" s="30" t="s">
        <v>28</v>
      </c>
      <c r="R3054" s="28" t="s">
        <v>29</v>
      </c>
      <c r="S3054" s="31" t="s">
        <v>30</v>
      </c>
      <c r="T3054" s="32"/>
      <c r="U3054" s="28" t="s">
        <v>31</v>
      </c>
      <c r="V3054" s="33"/>
      <c r="W3054" s="33"/>
      <c r="X3054" s="33"/>
      <c r="Y3054" s="33"/>
      <c r="Z3054" s="33"/>
      <c r="AA3054" s="34"/>
    </row>
    <row r="3055" spans="1:27" x14ac:dyDescent="0.3">
      <c r="A3055" s="12"/>
      <c r="B3055" s="13"/>
      <c r="C3055" s="14"/>
      <c r="D3055" s="35"/>
      <c r="E3055" s="36"/>
      <c r="F3055" s="37"/>
      <c r="G3055" s="24"/>
      <c r="H3055" s="38"/>
      <c r="I3055" s="39"/>
      <c r="J3055" s="38"/>
      <c r="K3055" s="40"/>
      <c r="L3055" s="41"/>
      <c r="M3055" s="41"/>
      <c r="N3055" s="42"/>
      <c r="O3055" s="41"/>
      <c r="P3055" s="42"/>
      <c r="Q3055" s="43"/>
      <c r="R3055" s="41"/>
      <c r="S3055" s="30" t="s">
        <v>32</v>
      </c>
      <c r="T3055" s="30" t="s">
        <v>33</v>
      </c>
      <c r="U3055" s="41"/>
      <c r="V3055" s="33"/>
      <c r="W3055" s="33"/>
      <c r="X3055" s="33"/>
      <c r="Y3055" s="33"/>
      <c r="Z3055" s="33"/>
      <c r="AA3055" s="34"/>
    </row>
    <row r="3056" spans="1:27" x14ac:dyDescent="0.3">
      <c r="A3056" s="12"/>
      <c r="B3056" s="13"/>
      <c r="C3056" s="14"/>
      <c r="D3056" s="44" t="s">
        <v>34</v>
      </c>
      <c r="E3056" s="44" t="s">
        <v>35</v>
      </c>
      <c r="F3056" s="44" t="s">
        <v>36</v>
      </c>
      <c r="G3056" s="24"/>
      <c r="H3056" s="38"/>
      <c r="I3056" s="39"/>
      <c r="J3056" s="38"/>
      <c r="K3056" s="40"/>
      <c r="L3056" s="41"/>
      <c r="M3056" s="41"/>
      <c r="N3056" s="42"/>
      <c r="O3056" s="41"/>
      <c r="P3056" s="42"/>
      <c r="Q3056" s="43"/>
      <c r="R3056" s="41"/>
      <c r="S3056" s="43"/>
      <c r="T3056" s="43"/>
      <c r="U3056" s="41"/>
      <c r="V3056" s="33"/>
      <c r="W3056" s="33"/>
      <c r="X3056" s="33"/>
      <c r="Y3056" s="33"/>
      <c r="Z3056" s="33"/>
      <c r="AA3056" s="34"/>
    </row>
    <row r="3057" spans="1:27" x14ac:dyDescent="0.3">
      <c r="A3057" s="12"/>
      <c r="B3057" s="13"/>
      <c r="C3057" s="14"/>
      <c r="D3057" s="45"/>
      <c r="E3057" s="45"/>
      <c r="F3057" s="45"/>
      <c r="G3057" s="24"/>
      <c r="H3057" s="38"/>
      <c r="I3057" s="39"/>
      <c r="J3057" s="38"/>
      <c r="K3057" s="40"/>
      <c r="L3057" s="41"/>
      <c r="M3057" s="41"/>
      <c r="N3057" s="42"/>
      <c r="O3057" s="41"/>
      <c r="P3057" s="42"/>
      <c r="Q3057" s="43"/>
      <c r="R3057" s="41"/>
      <c r="S3057" s="43"/>
      <c r="T3057" s="43"/>
      <c r="U3057" s="41"/>
      <c r="V3057" s="33"/>
      <c r="W3057" s="33"/>
      <c r="X3057" s="33"/>
      <c r="Y3057" s="33"/>
      <c r="Z3057" s="33"/>
      <c r="AA3057" s="34"/>
    </row>
    <row r="3058" spans="1:27" x14ac:dyDescent="0.3">
      <c r="A3058" s="12"/>
      <c r="B3058" s="13"/>
      <c r="C3058" s="14"/>
      <c r="D3058" s="46"/>
      <c r="E3058" s="46"/>
      <c r="F3058" s="46"/>
      <c r="G3058" s="47"/>
      <c r="H3058" s="48"/>
      <c r="I3058" s="49"/>
      <c r="J3058" s="48"/>
      <c r="K3058" s="50"/>
      <c r="L3058" s="51"/>
      <c r="M3058" s="51"/>
      <c r="N3058" s="52"/>
      <c r="O3058" s="51"/>
      <c r="P3058" s="52"/>
      <c r="Q3058" s="53"/>
      <c r="R3058" s="51"/>
      <c r="S3058" s="53"/>
      <c r="T3058" s="53"/>
      <c r="U3058" s="51"/>
      <c r="V3058" s="54"/>
      <c r="W3058" s="54"/>
      <c r="X3058" s="54"/>
      <c r="Y3058" s="54"/>
      <c r="Z3058" s="54"/>
      <c r="AA3058" s="55"/>
    </row>
    <row r="3059" spans="1:27" ht="16.2" x14ac:dyDescent="0.45">
      <c r="A3059" s="56">
        <v>1</v>
      </c>
      <c r="B3059" s="57" t="s">
        <v>37</v>
      </c>
      <c r="C3059" s="57">
        <v>1092</v>
      </c>
      <c r="D3059" s="58">
        <v>2</v>
      </c>
      <c r="E3059" s="58">
        <v>3</v>
      </c>
      <c r="F3059" s="59">
        <v>40</v>
      </c>
      <c r="G3059" s="58">
        <v>1</v>
      </c>
      <c r="H3059" s="60">
        <f t="shared" ref="H3059" si="226">(D3059*400)+(E3059*100)+(F3059)</f>
        <v>1140</v>
      </c>
      <c r="I3059" s="61">
        <v>85</v>
      </c>
      <c r="J3059" s="62">
        <f t="shared" ref="J3059" si="227">(H3059*I3059)</f>
        <v>96900</v>
      </c>
      <c r="K3059" s="57"/>
      <c r="L3059" s="63"/>
      <c r="M3059" s="63"/>
      <c r="N3059" s="63"/>
      <c r="O3059" s="64"/>
      <c r="P3059" s="65"/>
      <c r="Q3059" s="66"/>
      <c r="R3059" s="66"/>
      <c r="S3059" s="67"/>
      <c r="T3059" s="67"/>
      <c r="U3059" s="68"/>
      <c r="V3059" s="69"/>
      <c r="W3059" s="70"/>
      <c r="X3059" s="63"/>
      <c r="Y3059" s="62">
        <f>(J3059)</f>
        <v>96900</v>
      </c>
      <c r="Z3059" s="60">
        <v>0.01</v>
      </c>
      <c r="AA3059" s="71">
        <f>Y3059*Z3059/100</f>
        <v>9.69</v>
      </c>
    </row>
    <row r="3060" spans="1:27" ht="16.2" x14ac:dyDescent="0.45">
      <c r="A3060" s="57"/>
      <c r="B3060" s="57"/>
      <c r="C3060" s="57"/>
      <c r="D3060" s="58"/>
      <c r="E3060" s="58"/>
      <c r="F3060" s="59"/>
      <c r="G3060" s="58"/>
      <c r="H3060" s="72"/>
      <c r="I3060" s="61"/>
      <c r="J3060" s="62"/>
      <c r="K3060" s="57"/>
      <c r="L3060" s="63"/>
      <c r="M3060" s="63"/>
      <c r="N3060" s="63"/>
      <c r="O3060" s="64"/>
      <c r="P3060" s="73"/>
      <c r="Q3060" s="66"/>
      <c r="R3060" s="66"/>
      <c r="S3060" s="67"/>
      <c r="T3060" s="67"/>
      <c r="U3060" s="68"/>
      <c r="V3060" s="74"/>
      <c r="W3060" s="75"/>
      <c r="X3060" s="63"/>
      <c r="Y3060" s="62"/>
      <c r="Z3060" s="60"/>
      <c r="AA3060" s="71"/>
    </row>
    <row r="3061" spans="1:27" ht="16.2" x14ac:dyDescent="0.45">
      <c r="A3061" s="76"/>
      <c r="B3061" s="76"/>
      <c r="C3061" s="77"/>
      <c r="D3061" s="77"/>
      <c r="E3061" s="77"/>
      <c r="F3061" s="77"/>
      <c r="G3061" s="77"/>
      <c r="H3061" s="78"/>
      <c r="I3061" s="79"/>
      <c r="J3061" s="80"/>
      <c r="K3061" s="81"/>
      <c r="L3061" s="82"/>
      <c r="M3061" s="82"/>
      <c r="N3061" s="82"/>
      <c r="O3061" s="83"/>
      <c r="P3061" s="84"/>
      <c r="Q3061" s="85"/>
      <c r="R3061" s="85"/>
      <c r="S3061" s="84"/>
      <c r="T3061" s="84"/>
      <c r="U3061" s="86"/>
      <c r="V3061" s="87"/>
      <c r="W3061" s="87"/>
      <c r="X3061" s="88"/>
      <c r="Y3061" s="89"/>
      <c r="Z3061" s="83"/>
      <c r="AA3061" s="90">
        <f>SUM(AA3059:AA3060)</f>
        <v>9.69</v>
      </c>
    </row>
    <row r="3062" spans="1:27" ht="16.2" x14ac:dyDescent="0.45">
      <c r="A3062" s="1"/>
      <c r="B3062" s="1"/>
      <c r="C3062" s="2"/>
      <c r="D3062" s="1"/>
      <c r="E3062" s="1"/>
      <c r="F3062" s="1"/>
      <c r="G3062" s="1"/>
      <c r="H3062" s="1"/>
      <c r="I3062" s="3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</row>
    <row r="3063" spans="1:27" ht="16.2" x14ac:dyDescent="0.45">
      <c r="A3063" s="91"/>
      <c r="B3063" s="92" t="s">
        <v>38</v>
      </c>
      <c r="C3063" s="93" t="s">
        <v>39</v>
      </c>
      <c r="D3063" s="93"/>
      <c r="E3063" s="94"/>
      <c r="F3063" s="95"/>
      <c r="G3063" s="95"/>
      <c r="H3063" s="92"/>
      <c r="I3063" s="92"/>
      <c r="J3063" s="92" t="s">
        <v>40</v>
      </c>
      <c r="K3063" s="92"/>
      <c r="L3063" s="92"/>
      <c r="M3063" s="92"/>
      <c r="N3063" s="92"/>
      <c r="O3063" s="96"/>
      <c r="P3063" s="96"/>
      <c r="Q3063" s="96"/>
      <c r="R3063" s="96"/>
      <c r="S3063" s="1"/>
      <c r="T3063" s="1"/>
      <c r="U3063" s="1"/>
      <c r="V3063" s="97" t="s">
        <v>41</v>
      </c>
      <c r="W3063" s="97"/>
      <c r="X3063" s="98"/>
      <c r="Y3063" s="99">
        <f>AA3061</f>
        <v>9.69</v>
      </c>
      <c r="Z3063" s="97" t="s">
        <v>42</v>
      </c>
      <c r="AA3063" s="1"/>
    </row>
    <row r="3064" spans="1:27" ht="16.2" x14ac:dyDescent="0.45">
      <c r="A3064" s="91"/>
      <c r="B3064" s="92"/>
      <c r="C3064" s="93"/>
      <c r="D3064" s="93"/>
      <c r="E3064" s="94"/>
      <c r="F3064" s="95"/>
      <c r="G3064" s="95"/>
      <c r="H3064" s="92"/>
      <c r="I3064" s="92"/>
      <c r="J3064" s="92" t="s">
        <v>43</v>
      </c>
      <c r="K3064" s="92"/>
      <c r="L3064" s="92"/>
      <c r="M3064" s="92"/>
      <c r="N3064" s="92"/>
      <c r="O3064" s="96"/>
      <c r="P3064" s="96"/>
      <c r="Q3064" s="96"/>
      <c r="R3064" s="96"/>
      <c r="S3064" s="1"/>
      <c r="T3064" s="1"/>
      <c r="U3064" s="1"/>
      <c r="V3064" s="100" t="s">
        <v>44</v>
      </c>
      <c r="W3064" s="100"/>
      <c r="X3064" s="100"/>
      <c r="Y3064" s="101">
        <f>Y3063*90%</f>
        <v>8.7210000000000001</v>
      </c>
      <c r="Z3064" s="97" t="s">
        <v>42</v>
      </c>
      <c r="AA3064" s="1"/>
    </row>
    <row r="3065" spans="1:27" ht="16.2" x14ac:dyDescent="0.45">
      <c r="A3065" s="91"/>
      <c r="B3065" s="92"/>
      <c r="C3065" s="93"/>
      <c r="D3065" s="93"/>
      <c r="E3065" s="94"/>
      <c r="F3065" s="95"/>
      <c r="G3065" s="95"/>
      <c r="H3065" s="92"/>
      <c r="I3065" s="92"/>
      <c r="J3065" s="92" t="s">
        <v>45</v>
      </c>
      <c r="K3065" s="92"/>
      <c r="L3065" s="92"/>
      <c r="M3065" s="92"/>
      <c r="N3065" s="92"/>
      <c r="O3065" s="96"/>
      <c r="P3065" s="96"/>
      <c r="Q3065" s="96"/>
      <c r="R3065" s="92"/>
      <c r="S3065" s="1"/>
      <c r="T3065" s="1"/>
      <c r="U3065" s="1"/>
      <c r="V3065" s="91" t="s">
        <v>46</v>
      </c>
      <c r="W3065" s="91"/>
      <c r="X3065" s="91"/>
      <c r="Y3065" s="101">
        <f>Y3063-Y3064</f>
        <v>0.96899999999999942</v>
      </c>
      <c r="Z3065" s="97" t="s">
        <v>42</v>
      </c>
      <c r="AA3065" s="91"/>
    </row>
    <row r="3066" spans="1:27" ht="16.2" x14ac:dyDescent="0.45">
      <c r="A3066" s="91"/>
      <c r="B3066" s="92"/>
      <c r="C3066" s="93"/>
      <c r="D3066" s="93"/>
      <c r="E3066" s="94"/>
      <c r="F3066" s="95"/>
      <c r="G3066" s="95"/>
      <c r="H3066" s="92"/>
      <c r="I3066" s="94"/>
      <c r="J3066" s="92" t="s">
        <v>47</v>
      </c>
      <c r="K3066" s="94"/>
      <c r="L3066" s="94"/>
      <c r="M3066" s="94"/>
      <c r="N3066" s="94"/>
      <c r="O3066" s="96"/>
      <c r="P3066" s="96"/>
      <c r="Q3066" s="96"/>
      <c r="R3066" s="92"/>
      <c r="S3066" s="1"/>
      <c r="T3066" s="1"/>
      <c r="U3066" s="1"/>
      <c r="V3066" s="1"/>
      <c r="W3066" s="1"/>
      <c r="X3066" s="91"/>
      <c r="Y3066" s="91"/>
      <c r="Z3066" s="91"/>
      <c r="AA3066" s="91"/>
    </row>
    <row r="3067" spans="1:27" ht="16.2" x14ac:dyDescent="0.45">
      <c r="A3067" s="98"/>
      <c r="B3067" s="94"/>
      <c r="C3067" s="102"/>
      <c r="D3067" s="94"/>
      <c r="E3067" s="94"/>
      <c r="F3067" s="95"/>
      <c r="G3067" s="95"/>
      <c r="H3067" s="103"/>
      <c r="I3067" s="94"/>
      <c r="J3067" s="103" t="s">
        <v>48</v>
      </c>
      <c r="K3067" s="94"/>
      <c r="L3067" s="94"/>
      <c r="M3067" s="94"/>
      <c r="N3067" s="94"/>
      <c r="O3067" s="95"/>
      <c r="P3067" s="95"/>
      <c r="Q3067" s="95"/>
      <c r="R3067" s="95"/>
      <c r="S3067" s="4"/>
      <c r="T3067" s="4"/>
      <c r="U3067" s="4"/>
      <c r="V3067" s="4"/>
      <c r="W3067" s="4"/>
      <c r="X3067" s="4"/>
      <c r="Y3067" s="4"/>
      <c r="Z3067" s="4"/>
      <c r="AA3067" s="4"/>
    </row>
    <row r="3068" spans="1:27" ht="24" x14ac:dyDescent="0.65">
      <c r="A3068" s="104"/>
      <c r="B3068" s="104"/>
      <c r="C3068" s="104"/>
      <c r="D3068" s="104"/>
      <c r="E3068" s="104"/>
      <c r="F3068" s="104"/>
      <c r="G3068" s="104"/>
      <c r="H3068" s="104"/>
      <c r="I3068" s="104"/>
      <c r="J3068" s="104"/>
      <c r="K3068" s="104"/>
      <c r="L3068" s="104"/>
      <c r="M3068" s="104"/>
      <c r="N3068" s="104"/>
      <c r="O3068" s="104"/>
      <c r="P3068" s="104"/>
      <c r="Q3068" s="104"/>
      <c r="R3068" s="104"/>
      <c r="S3068" s="104"/>
      <c r="T3068" s="104"/>
      <c r="U3068" s="104"/>
      <c r="V3068" s="104"/>
      <c r="W3068" s="104"/>
      <c r="X3068" s="104"/>
      <c r="Y3068" s="104"/>
      <c r="Z3068" s="104"/>
      <c r="AA3068" s="104"/>
    </row>
    <row r="3069" spans="1:27" ht="24" x14ac:dyDescent="0.65">
      <c r="A3069" s="104"/>
      <c r="B3069" s="104"/>
      <c r="C3069" s="104"/>
      <c r="D3069" s="104"/>
      <c r="E3069" s="104"/>
      <c r="F3069" s="104"/>
      <c r="G3069" s="104"/>
      <c r="H3069" s="104"/>
      <c r="I3069" s="104"/>
      <c r="J3069" s="104"/>
      <c r="K3069" s="104"/>
      <c r="L3069" s="104"/>
      <c r="M3069" s="104"/>
      <c r="N3069" s="104"/>
      <c r="O3069" s="104"/>
      <c r="P3069" s="104"/>
      <c r="Q3069" s="104"/>
      <c r="R3069" s="104"/>
      <c r="S3069" s="104"/>
      <c r="T3069" s="104"/>
      <c r="U3069" s="104"/>
      <c r="V3069" s="104"/>
      <c r="W3069" s="104"/>
      <c r="X3069" s="104"/>
      <c r="Y3069" s="104"/>
      <c r="Z3069" s="104"/>
      <c r="AA3069" s="104"/>
    </row>
    <row r="3070" spans="1:27" ht="16.2" x14ac:dyDescent="0.45">
      <c r="A3070" s="4"/>
      <c r="B3070" s="4"/>
      <c r="C3070" s="105"/>
      <c r="D3070" s="4"/>
      <c r="E3070" s="4"/>
      <c r="F3070" s="4"/>
      <c r="G3070" s="4"/>
      <c r="H3070" s="4"/>
      <c r="I3070" s="106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</row>
    <row r="3071" spans="1:27" ht="16.2" x14ac:dyDescent="0.45">
      <c r="A3071" s="4"/>
      <c r="B3071" s="4"/>
      <c r="C3071" s="105"/>
      <c r="D3071" s="4"/>
      <c r="E3071" s="4"/>
      <c r="F3071" s="4"/>
      <c r="G3071" s="4"/>
      <c r="H3071" s="4"/>
      <c r="I3071" s="106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</row>
    <row r="3072" spans="1:27" ht="16.2" x14ac:dyDescent="0.45">
      <c r="A3072" s="4"/>
      <c r="B3072" s="4"/>
      <c r="C3072" s="105"/>
      <c r="D3072" s="4"/>
      <c r="E3072" s="4"/>
      <c r="F3072" s="4"/>
      <c r="G3072" s="4"/>
      <c r="H3072" s="4"/>
      <c r="I3072" s="106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</row>
    <row r="3073" spans="1:27" ht="16.2" x14ac:dyDescent="0.45">
      <c r="A3073" s="4"/>
      <c r="B3073" s="4"/>
      <c r="C3073" s="105"/>
      <c r="D3073" s="4"/>
      <c r="E3073" s="4"/>
      <c r="F3073" s="4"/>
      <c r="G3073" s="4"/>
      <c r="H3073" s="4"/>
      <c r="I3073" s="106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</row>
    <row r="3074" spans="1:27" ht="16.2" x14ac:dyDescent="0.45">
      <c r="A3074" s="4"/>
      <c r="B3074" s="4"/>
      <c r="C3074" s="105"/>
      <c r="D3074" s="4"/>
      <c r="E3074" s="4"/>
      <c r="F3074" s="4"/>
      <c r="G3074" s="4"/>
      <c r="H3074" s="4"/>
      <c r="I3074" s="106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</row>
    <row r="3075" spans="1:27" ht="16.2" x14ac:dyDescent="0.45">
      <c r="A3075" s="4"/>
      <c r="B3075" s="4"/>
      <c r="C3075" s="105"/>
      <c r="D3075" s="4"/>
      <c r="E3075" s="4"/>
      <c r="F3075" s="4"/>
      <c r="G3075" s="4"/>
      <c r="H3075" s="4"/>
      <c r="I3075" s="106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 t="s">
        <v>51</v>
      </c>
    </row>
    <row r="3076" spans="1:27" ht="18" x14ac:dyDescent="0.5">
      <c r="A3076" s="4"/>
      <c r="B3076" s="4"/>
      <c r="C3076" s="105"/>
      <c r="D3076" s="4"/>
      <c r="E3076" s="4"/>
      <c r="F3076" s="4"/>
      <c r="G3076" s="4"/>
      <c r="H3076" s="4"/>
      <c r="I3076" s="106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5" t="s">
        <v>0</v>
      </c>
    </row>
    <row r="3077" spans="1:27" ht="24" x14ac:dyDescent="0.65">
      <c r="A3077" s="6" t="s">
        <v>1</v>
      </c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</row>
    <row r="3078" spans="1:27" ht="24" x14ac:dyDescent="0.65">
      <c r="A3078" s="6" t="s">
        <v>2</v>
      </c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</row>
    <row r="3079" spans="1:27" ht="24" x14ac:dyDescent="0.65">
      <c r="A3079" s="7"/>
      <c r="B3079" s="8" t="s">
        <v>3</v>
      </c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9" t="s">
        <v>274</v>
      </c>
      <c r="N3079" s="9"/>
      <c r="O3079" s="9"/>
      <c r="P3079" s="9"/>
      <c r="Q3079" s="10" t="s">
        <v>275</v>
      </c>
      <c r="R3079" s="10"/>
      <c r="S3079" s="10" t="s">
        <v>276</v>
      </c>
      <c r="T3079" s="10"/>
      <c r="U3079" s="11" t="s">
        <v>233</v>
      </c>
      <c r="V3079" s="11"/>
      <c r="W3079" s="11"/>
      <c r="X3079" s="11"/>
      <c r="Y3079" s="11"/>
      <c r="Z3079" s="11"/>
      <c r="AA3079" s="11"/>
    </row>
    <row r="3080" spans="1:27" ht="18" x14ac:dyDescent="0.5">
      <c r="A3080" s="12" t="s">
        <v>8</v>
      </c>
      <c r="B3080" s="13" t="s">
        <v>9</v>
      </c>
      <c r="C3080" s="14" t="s">
        <v>10</v>
      </c>
      <c r="D3080" s="15" t="s">
        <v>11</v>
      </c>
      <c r="E3080" s="15"/>
      <c r="F3080" s="15"/>
      <c r="G3080" s="15"/>
      <c r="H3080" s="15"/>
      <c r="I3080" s="15"/>
      <c r="J3080" s="15"/>
      <c r="K3080" s="16" t="s">
        <v>12</v>
      </c>
      <c r="L3080" s="17"/>
      <c r="M3080" s="17"/>
      <c r="N3080" s="17"/>
      <c r="O3080" s="17"/>
      <c r="P3080" s="17"/>
      <c r="Q3080" s="17"/>
      <c r="R3080" s="17"/>
      <c r="S3080" s="17"/>
      <c r="T3080" s="17"/>
      <c r="U3080" s="18"/>
      <c r="V3080" s="19" t="s">
        <v>13</v>
      </c>
      <c r="W3080" s="19" t="s">
        <v>14</v>
      </c>
      <c r="X3080" s="19" t="s">
        <v>15</v>
      </c>
      <c r="Y3080" s="19" t="s">
        <v>16</v>
      </c>
      <c r="Z3080" s="19" t="s">
        <v>17</v>
      </c>
      <c r="AA3080" s="20" t="s">
        <v>18</v>
      </c>
    </row>
    <row r="3081" spans="1:27" ht="16.2" x14ac:dyDescent="0.45">
      <c r="A3081" s="12"/>
      <c r="B3081" s="13"/>
      <c r="C3081" s="14"/>
      <c r="D3081" s="21" t="s">
        <v>19</v>
      </c>
      <c r="E3081" s="22"/>
      <c r="F3081" s="23"/>
      <c r="G3081" s="24" t="s">
        <v>20</v>
      </c>
      <c r="H3081" s="25" t="s">
        <v>21</v>
      </c>
      <c r="I3081" s="26" t="s">
        <v>22</v>
      </c>
      <c r="J3081" s="25" t="s">
        <v>23</v>
      </c>
      <c r="K3081" s="27" t="s">
        <v>8</v>
      </c>
      <c r="L3081" s="28" t="s">
        <v>24</v>
      </c>
      <c r="M3081" s="28" t="s">
        <v>25</v>
      </c>
      <c r="N3081" s="29" t="s">
        <v>20</v>
      </c>
      <c r="O3081" s="28" t="s">
        <v>26</v>
      </c>
      <c r="P3081" s="29" t="s">
        <v>27</v>
      </c>
      <c r="Q3081" s="30" t="s">
        <v>28</v>
      </c>
      <c r="R3081" s="28" t="s">
        <v>29</v>
      </c>
      <c r="S3081" s="31" t="s">
        <v>30</v>
      </c>
      <c r="T3081" s="32"/>
      <c r="U3081" s="28" t="s">
        <v>31</v>
      </c>
      <c r="V3081" s="33"/>
      <c r="W3081" s="33"/>
      <c r="X3081" s="33"/>
      <c r="Y3081" s="33"/>
      <c r="Z3081" s="33"/>
      <c r="AA3081" s="34"/>
    </row>
    <row r="3082" spans="1:27" x14ac:dyDescent="0.3">
      <c r="A3082" s="12"/>
      <c r="B3082" s="13"/>
      <c r="C3082" s="14"/>
      <c r="D3082" s="35"/>
      <c r="E3082" s="36"/>
      <c r="F3082" s="37"/>
      <c r="G3082" s="24"/>
      <c r="H3082" s="38"/>
      <c r="I3082" s="39"/>
      <c r="J3082" s="38"/>
      <c r="K3082" s="40"/>
      <c r="L3082" s="41"/>
      <c r="M3082" s="41"/>
      <c r="N3082" s="42"/>
      <c r="O3082" s="41"/>
      <c r="P3082" s="42"/>
      <c r="Q3082" s="43"/>
      <c r="R3082" s="41"/>
      <c r="S3082" s="30" t="s">
        <v>32</v>
      </c>
      <c r="T3082" s="30" t="s">
        <v>33</v>
      </c>
      <c r="U3082" s="41"/>
      <c r="V3082" s="33"/>
      <c r="W3082" s="33"/>
      <c r="X3082" s="33"/>
      <c r="Y3082" s="33"/>
      <c r="Z3082" s="33"/>
      <c r="AA3082" s="34"/>
    </row>
    <row r="3083" spans="1:27" x14ac:dyDescent="0.3">
      <c r="A3083" s="12"/>
      <c r="B3083" s="13"/>
      <c r="C3083" s="14"/>
      <c r="D3083" s="44" t="s">
        <v>34</v>
      </c>
      <c r="E3083" s="44" t="s">
        <v>35</v>
      </c>
      <c r="F3083" s="44" t="s">
        <v>36</v>
      </c>
      <c r="G3083" s="24"/>
      <c r="H3083" s="38"/>
      <c r="I3083" s="39"/>
      <c r="J3083" s="38"/>
      <c r="K3083" s="40"/>
      <c r="L3083" s="41"/>
      <c r="M3083" s="41"/>
      <c r="N3083" s="42"/>
      <c r="O3083" s="41"/>
      <c r="P3083" s="42"/>
      <c r="Q3083" s="43"/>
      <c r="R3083" s="41"/>
      <c r="S3083" s="43"/>
      <c r="T3083" s="43"/>
      <c r="U3083" s="41"/>
      <c r="V3083" s="33"/>
      <c r="W3083" s="33"/>
      <c r="X3083" s="33"/>
      <c r="Y3083" s="33"/>
      <c r="Z3083" s="33"/>
      <c r="AA3083" s="34"/>
    </row>
    <row r="3084" spans="1:27" x14ac:dyDescent="0.3">
      <c r="A3084" s="12"/>
      <c r="B3084" s="13"/>
      <c r="C3084" s="14"/>
      <c r="D3084" s="45"/>
      <c r="E3084" s="45"/>
      <c r="F3084" s="45"/>
      <c r="G3084" s="24"/>
      <c r="H3084" s="38"/>
      <c r="I3084" s="39"/>
      <c r="J3084" s="38"/>
      <c r="K3084" s="40"/>
      <c r="L3084" s="41"/>
      <c r="M3084" s="41"/>
      <c r="N3084" s="42"/>
      <c r="O3084" s="41"/>
      <c r="P3084" s="42"/>
      <c r="Q3084" s="43"/>
      <c r="R3084" s="41"/>
      <c r="S3084" s="43"/>
      <c r="T3084" s="43"/>
      <c r="U3084" s="41"/>
      <c r="V3084" s="33"/>
      <c r="W3084" s="33"/>
      <c r="X3084" s="33"/>
      <c r="Y3084" s="33"/>
      <c r="Z3084" s="33"/>
      <c r="AA3084" s="34"/>
    </row>
    <row r="3085" spans="1:27" x14ac:dyDescent="0.3">
      <c r="A3085" s="12"/>
      <c r="B3085" s="13"/>
      <c r="C3085" s="14"/>
      <c r="D3085" s="46"/>
      <c r="E3085" s="46"/>
      <c r="F3085" s="46"/>
      <c r="G3085" s="47"/>
      <c r="H3085" s="48"/>
      <c r="I3085" s="49"/>
      <c r="J3085" s="48"/>
      <c r="K3085" s="50"/>
      <c r="L3085" s="51"/>
      <c r="M3085" s="51"/>
      <c r="N3085" s="52"/>
      <c r="O3085" s="51"/>
      <c r="P3085" s="52"/>
      <c r="Q3085" s="53"/>
      <c r="R3085" s="51"/>
      <c r="S3085" s="53"/>
      <c r="T3085" s="53"/>
      <c r="U3085" s="51"/>
      <c r="V3085" s="54"/>
      <c r="W3085" s="54"/>
      <c r="X3085" s="54"/>
      <c r="Y3085" s="54"/>
      <c r="Z3085" s="54"/>
      <c r="AA3085" s="55"/>
    </row>
    <row r="3086" spans="1:27" ht="16.2" x14ac:dyDescent="0.45">
      <c r="A3086" s="56">
        <v>1</v>
      </c>
      <c r="B3086" s="57" t="s">
        <v>37</v>
      </c>
      <c r="C3086" s="57">
        <v>1093</v>
      </c>
      <c r="D3086" s="58">
        <v>2</v>
      </c>
      <c r="E3086" s="58">
        <v>2</v>
      </c>
      <c r="F3086" s="59">
        <v>30</v>
      </c>
      <c r="G3086" s="58">
        <v>1</v>
      </c>
      <c r="H3086" s="60">
        <f t="shared" ref="H3086" si="228">(D3086*400)+(E3086*100)+(F3086)</f>
        <v>1030</v>
      </c>
      <c r="I3086" s="61">
        <v>85</v>
      </c>
      <c r="J3086" s="62">
        <f t="shared" ref="J3086" si="229">(H3086*I3086)</f>
        <v>87550</v>
      </c>
      <c r="K3086" s="57"/>
      <c r="L3086" s="63"/>
      <c r="M3086" s="63"/>
      <c r="N3086" s="63"/>
      <c r="O3086" s="64"/>
      <c r="P3086" s="65"/>
      <c r="Q3086" s="66"/>
      <c r="R3086" s="66"/>
      <c r="S3086" s="67"/>
      <c r="T3086" s="67"/>
      <c r="U3086" s="68"/>
      <c r="V3086" s="69"/>
      <c r="W3086" s="70"/>
      <c r="X3086" s="63"/>
      <c r="Y3086" s="62">
        <f>(J3086)</f>
        <v>87550</v>
      </c>
      <c r="Z3086" s="60">
        <v>0.01</v>
      </c>
      <c r="AA3086" s="71">
        <f>Y3086*Z3086/100</f>
        <v>8.7550000000000008</v>
      </c>
    </row>
    <row r="3087" spans="1:27" ht="16.2" x14ac:dyDescent="0.45">
      <c r="A3087" s="57"/>
      <c r="B3087" s="57"/>
      <c r="C3087" s="57"/>
      <c r="D3087" s="58"/>
      <c r="E3087" s="58"/>
      <c r="F3087" s="59"/>
      <c r="G3087" s="58"/>
      <c r="H3087" s="72"/>
      <c r="I3087" s="61"/>
      <c r="J3087" s="62"/>
      <c r="K3087" s="57"/>
      <c r="L3087" s="63"/>
      <c r="M3087" s="63"/>
      <c r="N3087" s="63"/>
      <c r="O3087" s="64"/>
      <c r="P3087" s="73"/>
      <c r="Q3087" s="66"/>
      <c r="R3087" s="66"/>
      <c r="S3087" s="67"/>
      <c r="T3087" s="67"/>
      <c r="U3087" s="68"/>
      <c r="V3087" s="74"/>
      <c r="W3087" s="75"/>
      <c r="X3087" s="63"/>
      <c r="Y3087" s="62"/>
      <c r="Z3087" s="60"/>
      <c r="AA3087" s="71"/>
    </row>
    <row r="3088" spans="1:27" ht="16.2" x14ac:dyDescent="0.45">
      <c r="A3088" s="76"/>
      <c r="B3088" s="76"/>
      <c r="C3088" s="77"/>
      <c r="D3088" s="77"/>
      <c r="E3088" s="77"/>
      <c r="F3088" s="77"/>
      <c r="G3088" s="77"/>
      <c r="H3088" s="78"/>
      <c r="I3088" s="79"/>
      <c r="J3088" s="80"/>
      <c r="K3088" s="81"/>
      <c r="L3088" s="82"/>
      <c r="M3088" s="82"/>
      <c r="N3088" s="82"/>
      <c r="O3088" s="83"/>
      <c r="P3088" s="84"/>
      <c r="Q3088" s="85"/>
      <c r="R3088" s="85"/>
      <c r="S3088" s="84"/>
      <c r="T3088" s="84"/>
      <c r="U3088" s="86"/>
      <c r="V3088" s="87"/>
      <c r="W3088" s="87"/>
      <c r="X3088" s="88"/>
      <c r="Y3088" s="89"/>
      <c r="Z3088" s="83"/>
      <c r="AA3088" s="90">
        <f>SUM(AA3086:AA3087)</f>
        <v>8.7550000000000008</v>
      </c>
    </row>
    <row r="3089" spans="1:27" ht="16.2" x14ac:dyDescent="0.45">
      <c r="A3089" s="1"/>
      <c r="B3089" s="1"/>
      <c r="C3089" s="2"/>
      <c r="D3089" s="1"/>
      <c r="E3089" s="1"/>
      <c r="F3089" s="1"/>
      <c r="G3089" s="1"/>
      <c r="H3089" s="1"/>
      <c r="I3089" s="3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</row>
    <row r="3090" spans="1:27" ht="16.2" x14ac:dyDescent="0.45">
      <c r="A3090" s="91"/>
      <c r="B3090" s="92" t="s">
        <v>38</v>
      </c>
      <c r="C3090" s="93" t="s">
        <v>39</v>
      </c>
      <c r="D3090" s="93"/>
      <c r="E3090" s="94"/>
      <c r="F3090" s="95"/>
      <c r="G3090" s="95"/>
      <c r="H3090" s="92"/>
      <c r="I3090" s="92"/>
      <c r="J3090" s="92" t="s">
        <v>40</v>
      </c>
      <c r="K3090" s="92"/>
      <c r="L3090" s="92"/>
      <c r="M3090" s="92"/>
      <c r="N3090" s="92"/>
      <c r="O3090" s="96"/>
      <c r="P3090" s="96"/>
      <c r="Q3090" s="96"/>
      <c r="R3090" s="96"/>
      <c r="S3090" s="1"/>
      <c r="T3090" s="1"/>
      <c r="U3090" s="1"/>
      <c r="V3090" s="97" t="s">
        <v>41</v>
      </c>
      <c r="W3090" s="97"/>
      <c r="X3090" s="98"/>
      <c r="Y3090" s="99">
        <f>AA3088</f>
        <v>8.7550000000000008</v>
      </c>
      <c r="Z3090" s="97" t="s">
        <v>42</v>
      </c>
      <c r="AA3090" s="1"/>
    </row>
    <row r="3091" spans="1:27" ht="16.2" x14ac:dyDescent="0.45">
      <c r="A3091" s="91"/>
      <c r="B3091" s="92"/>
      <c r="C3091" s="93"/>
      <c r="D3091" s="93"/>
      <c r="E3091" s="94"/>
      <c r="F3091" s="95"/>
      <c r="G3091" s="95"/>
      <c r="H3091" s="92"/>
      <c r="I3091" s="92"/>
      <c r="J3091" s="92" t="s">
        <v>43</v>
      </c>
      <c r="K3091" s="92"/>
      <c r="L3091" s="92"/>
      <c r="M3091" s="92"/>
      <c r="N3091" s="92"/>
      <c r="O3091" s="96"/>
      <c r="P3091" s="96"/>
      <c r="Q3091" s="96"/>
      <c r="R3091" s="96"/>
      <c r="S3091" s="1"/>
      <c r="T3091" s="1"/>
      <c r="U3091" s="1"/>
      <c r="V3091" s="100" t="s">
        <v>44</v>
      </c>
      <c r="W3091" s="100"/>
      <c r="X3091" s="100"/>
      <c r="Y3091" s="101">
        <f>Y3090*90%</f>
        <v>7.8795000000000011</v>
      </c>
      <c r="Z3091" s="97" t="s">
        <v>42</v>
      </c>
      <c r="AA3091" s="1"/>
    </row>
    <row r="3092" spans="1:27" ht="16.2" x14ac:dyDescent="0.45">
      <c r="A3092" s="91"/>
      <c r="B3092" s="92"/>
      <c r="C3092" s="93"/>
      <c r="D3092" s="93"/>
      <c r="E3092" s="94"/>
      <c r="F3092" s="95"/>
      <c r="G3092" s="95"/>
      <c r="H3092" s="92"/>
      <c r="I3092" s="92"/>
      <c r="J3092" s="92" t="s">
        <v>45</v>
      </c>
      <c r="K3092" s="92"/>
      <c r="L3092" s="92"/>
      <c r="M3092" s="92"/>
      <c r="N3092" s="92"/>
      <c r="O3092" s="96"/>
      <c r="P3092" s="96"/>
      <c r="Q3092" s="96"/>
      <c r="R3092" s="92"/>
      <c r="S3092" s="1"/>
      <c r="T3092" s="1"/>
      <c r="U3092" s="1"/>
      <c r="V3092" s="91" t="s">
        <v>46</v>
      </c>
      <c r="W3092" s="91"/>
      <c r="X3092" s="91"/>
      <c r="Y3092" s="101">
        <f>Y3090-Y3091</f>
        <v>0.87549999999999972</v>
      </c>
      <c r="Z3092" s="97" t="s">
        <v>42</v>
      </c>
      <c r="AA3092" s="91"/>
    </row>
    <row r="3093" spans="1:27" ht="16.2" x14ac:dyDescent="0.45">
      <c r="A3093" s="91"/>
      <c r="B3093" s="92"/>
      <c r="C3093" s="93"/>
      <c r="D3093" s="93"/>
      <c r="E3093" s="94"/>
      <c r="F3093" s="95"/>
      <c r="G3093" s="95"/>
      <c r="H3093" s="92"/>
      <c r="I3093" s="94"/>
      <c r="J3093" s="92" t="s">
        <v>47</v>
      </c>
      <c r="K3093" s="94"/>
      <c r="L3093" s="94"/>
      <c r="M3093" s="94"/>
      <c r="N3093" s="94"/>
      <c r="O3093" s="96"/>
      <c r="P3093" s="96"/>
      <c r="Q3093" s="96"/>
      <c r="R3093" s="92"/>
      <c r="S3093" s="1"/>
      <c r="T3093" s="1"/>
      <c r="U3093" s="1"/>
      <c r="V3093" s="1"/>
      <c r="W3093" s="1"/>
      <c r="X3093" s="91"/>
      <c r="Y3093" s="91"/>
      <c r="Z3093" s="91"/>
      <c r="AA3093" s="91"/>
    </row>
    <row r="3094" spans="1:27" ht="16.2" x14ac:dyDescent="0.45">
      <c r="A3094" s="98"/>
      <c r="B3094" s="94"/>
      <c r="C3094" s="102"/>
      <c r="D3094" s="94"/>
      <c r="E3094" s="94"/>
      <c r="F3094" s="95"/>
      <c r="G3094" s="95"/>
      <c r="H3094" s="103"/>
      <c r="I3094" s="94"/>
      <c r="J3094" s="103" t="s">
        <v>48</v>
      </c>
      <c r="K3094" s="94"/>
      <c r="L3094" s="94"/>
      <c r="M3094" s="94"/>
      <c r="N3094" s="94"/>
      <c r="O3094" s="95"/>
      <c r="P3094" s="95"/>
      <c r="Q3094" s="95"/>
      <c r="R3094" s="95"/>
      <c r="S3094" s="4"/>
      <c r="T3094" s="4"/>
      <c r="U3094" s="4"/>
      <c r="V3094" s="4"/>
      <c r="W3094" s="4"/>
      <c r="X3094" s="4"/>
      <c r="Y3094" s="4"/>
      <c r="Z3094" s="4"/>
      <c r="AA3094" s="4"/>
    </row>
    <row r="3095" spans="1:27" ht="24" x14ac:dyDescent="0.65">
      <c r="A3095" s="104"/>
      <c r="B3095" s="104"/>
      <c r="C3095" s="104"/>
      <c r="D3095" s="104"/>
      <c r="E3095" s="104"/>
      <c r="F3095" s="104"/>
      <c r="G3095" s="104"/>
      <c r="H3095" s="104"/>
      <c r="I3095" s="104"/>
      <c r="J3095" s="104"/>
      <c r="K3095" s="104"/>
      <c r="L3095" s="104"/>
      <c r="M3095" s="104"/>
      <c r="N3095" s="104"/>
      <c r="O3095" s="104"/>
      <c r="P3095" s="104"/>
      <c r="Q3095" s="104"/>
      <c r="R3095" s="104"/>
      <c r="S3095" s="104"/>
      <c r="T3095" s="104"/>
      <c r="U3095" s="104"/>
      <c r="V3095" s="104"/>
      <c r="W3095" s="104"/>
      <c r="X3095" s="104"/>
      <c r="Y3095" s="104"/>
      <c r="Z3095" s="104"/>
      <c r="AA3095" s="104"/>
    </row>
    <row r="3096" spans="1:27" ht="24" x14ac:dyDescent="0.65">
      <c r="A3096" s="104"/>
      <c r="B3096" s="104"/>
      <c r="C3096" s="104"/>
      <c r="D3096" s="104"/>
      <c r="E3096" s="104"/>
      <c r="F3096" s="104"/>
      <c r="G3096" s="104"/>
      <c r="H3096" s="104"/>
      <c r="I3096" s="104"/>
      <c r="J3096" s="104"/>
      <c r="K3096" s="104"/>
      <c r="L3096" s="104"/>
      <c r="M3096" s="104"/>
      <c r="N3096" s="104"/>
      <c r="O3096" s="104"/>
      <c r="P3096" s="104"/>
      <c r="Q3096" s="104"/>
      <c r="R3096" s="104"/>
      <c r="S3096" s="104"/>
      <c r="T3096" s="104"/>
      <c r="U3096" s="104"/>
      <c r="V3096" s="104"/>
      <c r="W3096" s="104"/>
      <c r="X3096" s="104"/>
      <c r="Y3096" s="104"/>
      <c r="Z3096" s="104"/>
      <c r="AA3096" s="104"/>
    </row>
    <row r="3097" spans="1:27" ht="16.2" x14ac:dyDescent="0.45">
      <c r="A3097" s="4"/>
      <c r="B3097" s="4"/>
      <c r="C3097" s="105"/>
      <c r="D3097" s="4"/>
      <c r="E3097" s="4"/>
      <c r="F3097" s="4"/>
      <c r="G3097" s="4"/>
      <c r="H3097" s="4"/>
      <c r="I3097" s="106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</row>
    <row r="3098" spans="1:27" ht="16.2" x14ac:dyDescent="0.45">
      <c r="A3098" s="4"/>
      <c r="B3098" s="4"/>
      <c r="C3098" s="105"/>
      <c r="D3098" s="4"/>
      <c r="E3098" s="4"/>
      <c r="F3098" s="4"/>
      <c r="G3098" s="4"/>
      <c r="H3098" s="4"/>
      <c r="I3098" s="106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</row>
    <row r="3099" spans="1:27" ht="16.2" x14ac:dyDescent="0.45">
      <c r="A3099" s="4"/>
      <c r="B3099" s="4"/>
      <c r="C3099" s="105"/>
      <c r="D3099" s="4"/>
      <c r="E3099" s="4"/>
      <c r="F3099" s="4"/>
      <c r="G3099" s="4"/>
      <c r="H3099" s="4"/>
      <c r="I3099" s="106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</row>
    <row r="3100" spans="1:27" ht="16.2" x14ac:dyDescent="0.45">
      <c r="A3100" s="4"/>
      <c r="B3100" s="4"/>
      <c r="C3100" s="105"/>
      <c r="D3100" s="4"/>
      <c r="E3100" s="4"/>
      <c r="F3100" s="4"/>
      <c r="G3100" s="4"/>
      <c r="H3100" s="4"/>
      <c r="I3100" s="106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</row>
    <row r="3101" spans="1:27" ht="16.2" x14ac:dyDescent="0.45">
      <c r="A3101" s="4"/>
      <c r="B3101" s="4"/>
      <c r="C3101" s="105"/>
      <c r="D3101" s="4"/>
      <c r="E3101" s="4"/>
      <c r="F3101" s="4"/>
      <c r="G3101" s="4"/>
      <c r="H3101" s="4"/>
      <c r="I3101" s="106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</row>
    <row r="3102" spans="1:27" ht="16.2" x14ac:dyDescent="0.45">
      <c r="A3102" s="4"/>
      <c r="B3102" s="4"/>
      <c r="C3102" s="105"/>
      <c r="D3102" s="4"/>
      <c r="E3102" s="4"/>
      <c r="F3102" s="4"/>
      <c r="G3102" s="4"/>
      <c r="H3102" s="4"/>
      <c r="I3102" s="106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/>
      <c r="AA3102" s="4" t="s">
        <v>51</v>
      </c>
    </row>
    <row r="3103" spans="1:27" ht="18" x14ac:dyDescent="0.5">
      <c r="A3103" s="4"/>
      <c r="B3103" s="4"/>
      <c r="C3103" s="105"/>
      <c r="D3103" s="4"/>
      <c r="E3103" s="4"/>
      <c r="F3103" s="4"/>
      <c r="G3103" s="4"/>
      <c r="H3103" s="4"/>
      <c r="I3103" s="106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5" t="s">
        <v>0</v>
      </c>
    </row>
    <row r="3104" spans="1:27" ht="24" x14ac:dyDescent="0.65">
      <c r="A3104" s="6" t="s">
        <v>1</v>
      </c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  <c r="AA3104" s="6"/>
    </row>
    <row r="3105" spans="1:27" ht="24" x14ac:dyDescent="0.65">
      <c r="A3105" s="6" t="s">
        <v>2</v>
      </c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</row>
    <row r="3106" spans="1:27" ht="24" x14ac:dyDescent="0.65">
      <c r="A3106" s="7"/>
      <c r="B3106" s="8" t="s">
        <v>3</v>
      </c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9" t="s">
        <v>277</v>
      </c>
      <c r="N3106" s="9"/>
      <c r="O3106" s="9"/>
      <c r="P3106" s="9"/>
      <c r="Q3106" s="10" t="s">
        <v>278</v>
      </c>
      <c r="R3106" s="10"/>
      <c r="S3106" s="10" t="s">
        <v>213</v>
      </c>
      <c r="T3106" s="10"/>
      <c r="U3106" s="11" t="s">
        <v>233</v>
      </c>
      <c r="V3106" s="11"/>
      <c r="W3106" s="11"/>
      <c r="X3106" s="11"/>
      <c r="Y3106" s="11"/>
      <c r="Z3106" s="11"/>
      <c r="AA3106" s="11"/>
    </row>
    <row r="3107" spans="1:27" ht="18" x14ac:dyDescent="0.5">
      <c r="A3107" s="12" t="s">
        <v>8</v>
      </c>
      <c r="B3107" s="13" t="s">
        <v>9</v>
      </c>
      <c r="C3107" s="14" t="s">
        <v>10</v>
      </c>
      <c r="D3107" s="15" t="s">
        <v>11</v>
      </c>
      <c r="E3107" s="15"/>
      <c r="F3107" s="15"/>
      <c r="G3107" s="15"/>
      <c r="H3107" s="15"/>
      <c r="I3107" s="15"/>
      <c r="J3107" s="15"/>
      <c r="K3107" s="16" t="s">
        <v>12</v>
      </c>
      <c r="L3107" s="17"/>
      <c r="M3107" s="17"/>
      <c r="N3107" s="17"/>
      <c r="O3107" s="17"/>
      <c r="P3107" s="17"/>
      <c r="Q3107" s="17"/>
      <c r="R3107" s="17"/>
      <c r="S3107" s="17"/>
      <c r="T3107" s="17"/>
      <c r="U3107" s="18"/>
      <c r="V3107" s="19" t="s">
        <v>13</v>
      </c>
      <c r="W3107" s="19" t="s">
        <v>14</v>
      </c>
      <c r="X3107" s="19" t="s">
        <v>15</v>
      </c>
      <c r="Y3107" s="19" t="s">
        <v>16</v>
      </c>
      <c r="Z3107" s="19" t="s">
        <v>17</v>
      </c>
      <c r="AA3107" s="20" t="s">
        <v>18</v>
      </c>
    </row>
    <row r="3108" spans="1:27" ht="16.2" x14ac:dyDescent="0.45">
      <c r="A3108" s="12"/>
      <c r="B3108" s="13"/>
      <c r="C3108" s="14"/>
      <c r="D3108" s="21" t="s">
        <v>19</v>
      </c>
      <c r="E3108" s="22"/>
      <c r="F3108" s="23"/>
      <c r="G3108" s="24" t="s">
        <v>20</v>
      </c>
      <c r="H3108" s="25" t="s">
        <v>21</v>
      </c>
      <c r="I3108" s="26" t="s">
        <v>22</v>
      </c>
      <c r="J3108" s="25" t="s">
        <v>23</v>
      </c>
      <c r="K3108" s="27" t="s">
        <v>8</v>
      </c>
      <c r="L3108" s="28" t="s">
        <v>24</v>
      </c>
      <c r="M3108" s="28" t="s">
        <v>25</v>
      </c>
      <c r="N3108" s="29" t="s">
        <v>20</v>
      </c>
      <c r="O3108" s="28" t="s">
        <v>26</v>
      </c>
      <c r="P3108" s="29" t="s">
        <v>27</v>
      </c>
      <c r="Q3108" s="30" t="s">
        <v>28</v>
      </c>
      <c r="R3108" s="28" t="s">
        <v>29</v>
      </c>
      <c r="S3108" s="31" t="s">
        <v>30</v>
      </c>
      <c r="T3108" s="32"/>
      <c r="U3108" s="28" t="s">
        <v>31</v>
      </c>
      <c r="V3108" s="33"/>
      <c r="W3108" s="33"/>
      <c r="X3108" s="33"/>
      <c r="Y3108" s="33"/>
      <c r="Z3108" s="33"/>
      <c r="AA3108" s="34"/>
    </row>
    <row r="3109" spans="1:27" x14ac:dyDescent="0.3">
      <c r="A3109" s="12"/>
      <c r="B3109" s="13"/>
      <c r="C3109" s="14"/>
      <c r="D3109" s="35"/>
      <c r="E3109" s="36"/>
      <c r="F3109" s="37"/>
      <c r="G3109" s="24"/>
      <c r="H3109" s="38"/>
      <c r="I3109" s="39"/>
      <c r="J3109" s="38"/>
      <c r="K3109" s="40"/>
      <c r="L3109" s="41"/>
      <c r="M3109" s="41"/>
      <c r="N3109" s="42"/>
      <c r="O3109" s="41"/>
      <c r="P3109" s="42"/>
      <c r="Q3109" s="43"/>
      <c r="R3109" s="41"/>
      <c r="S3109" s="30" t="s">
        <v>32</v>
      </c>
      <c r="T3109" s="30" t="s">
        <v>33</v>
      </c>
      <c r="U3109" s="41"/>
      <c r="V3109" s="33"/>
      <c r="W3109" s="33"/>
      <c r="X3109" s="33"/>
      <c r="Y3109" s="33"/>
      <c r="Z3109" s="33"/>
      <c r="AA3109" s="34"/>
    </row>
    <row r="3110" spans="1:27" x14ac:dyDescent="0.3">
      <c r="A3110" s="12"/>
      <c r="B3110" s="13"/>
      <c r="C3110" s="14"/>
      <c r="D3110" s="44" t="s">
        <v>34</v>
      </c>
      <c r="E3110" s="44" t="s">
        <v>35</v>
      </c>
      <c r="F3110" s="44" t="s">
        <v>36</v>
      </c>
      <c r="G3110" s="24"/>
      <c r="H3110" s="38"/>
      <c r="I3110" s="39"/>
      <c r="J3110" s="38"/>
      <c r="K3110" s="40"/>
      <c r="L3110" s="41"/>
      <c r="M3110" s="41"/>
      <c r="N3110" s="42"/>
      <c r="O3110" s="41"/>
      <c r="P3110" s="42"/>
      <c r="Q3110" s="43"/>
      <c r="R3110" s="41"/>
      <c r="S3110" s="43"/>
      <c r="T3110" s="43"/>
      <c r="U3110" s="41"/>
      <c r="V3110" s="33"/>
      <c r="W3110" s="33"/>
      <c r="X3110" s="33"/>
      <c r="Y3110" s="33"/>
      <c r="Z3110" s="33"/>
      <c r="AA3110" s="34"/>
    </row>
    <row r="3111" spans="1:27" x14ac:dyDescent="0.3">
      <c r="A3111" s="12"/>
      <c r="B3111" s="13"/>
      <c r="C3111" s="14"/>
      <c r="D3111" s="45"/>
      <c r="E3111" s="45"/>
      <c r="F3111" s="45"/>
      <c r="G3111" s="24"/>
      <c r="H3111" s="38"/>
      <c r="I3111" s="39"/>
      <c r="J3111" s="38"/>
      <c r="K3111" s="40"/>
      <c r="L3111" s="41"/>
      <c r="M3111" s="41"/>
      <c r="N3111" s="42"/>
      <c r="O3111" s="41"/>
      <c r="P3111" s="42"/>
      <c r="Q3111" s="43"/>
      <c r="R3111" s="41"/>
      <c r="S3111" s="43"/>
      <c r="T3111" s="43"/>
      <c r="U3111" s="41"/>
      <c r="V3111" s="33"/>
      <c r="W3111" s="33"/>
      <c r="X3111" s="33"/>
      <c r="Y3111" s="33"/>
      <c r="Z3111" s="33"/>
      <c r="AA3111" s="34"/>
    </row>
    <row r="3112" spans="1:27" x14ac:dyDescent="0.3">
      <c r="A3112" s="12"/>
      <c r="B3112" s="13"/>
      <c r="C3112" s="14"/>
      <c r="D3112" s="46"/>
      <c r="E3112" s="46"/>
      <c r="F3112" s="46"/>
      <c r="G3112" s="47"/>
      <c r="H3112" s="48"/>
      <c r="I3112" s="49"/>
      <c r="J3112" s="48"/>
      <c r="K3112" s="50"/>
      <c r="L3112" s="51"/>
      <c r="M3112" s="51"/>
      <c r="N3112" s="52"/>
      <c r="O3112" s="51"/>
      <c r="P3112" s="52"/>
      <c r="Q3112" s="53"/>
      <c r="R3112" s="51"/>
      <c r="S3112" s="53"/>
      <c r="T3112" s="53"/>
      <c r="U3112" s="51"/>
      <c r="V3112" s="54"/>
      <c r="W3112" s="54"/>
      <c r="X3112" s="54"/>
      <c r="Y3112" s="54"/>
      <c r="Z3112" s="54"/>
      <c r="AA3112" s="55"/>
    </row>
    <row r="3113" spans="1:27" ht="16.2" x14ac:dyDescent="0.45">
      <c r="A3113" s="56">
        <v>1</v>
      </c>
      <c r="B3113" s="57" t="s">
        <v>37</v>
      </c>
      <c r="C3113" s="57">
        <v>1091</v>
      </c>
      <c r="D3113" s="58">
        <v>2</v>
      </c>
      <c r="E3113" s="58">
        <v>2</v>
      </c>
      <c r="F3113" s="59">
        <v>80</v>
      </c>
      <c r="G3113" s="58">
        <v>1</v>
      </c>
      <c r="H3113" s="60">
        <f t="shared" ref="H3113" si="230">(D3113*400)+(E3113*100)+(F3113)</f>
        <v>1080</v>
      </c>
      <c r="I3113" s="61">
        <v>85</v>
      </c>
      <c r="J3113" s="62">
        <f t="shared" ref="J3113" si="231">(H3113*I3113)</f>
        <v>91800</v>
      </c>
      <c r="K3113" s="57"/>
      <c r="L3113" s="63"/>
      <c r="M3113" s="63"/>
      <c r="N3113" s="63"/>
      <c r="O3113" s="64"/>
      <c r="P3113" s="65"/>
      <c r="Q3113" s="66"/>
      <c r="R3113" s="66"/>
      <c r="S3113" s="67"/>
      <c r="T3113" s="67"/>
      <c r="U3113" s="68"/>
      <c r="V3113" s="69"/>
      <c r="W3113" s="70"/>
      <c r="X3113" s="63"/>
      <c r="Y3113" s="62">
        <f>(J3113)</f>
        <v>91800</v>
      </c>
      <c r="Z3113" s="60">
        <v>0.01</v>
      </c>
      <c r="AA3113" s="71">
        <f>Y3113*Z3113/100</f>
        <v>9.18</v>
      </c>
    </row>
    <row r="3114" spans="1:27" ht="16.2" x14ac:dyDescent="0.45">
      <c r="A3114" s="57"/>
      <c r="B3114" s="57"/>
      <c r="C3114" s="57"/>
      <c r="D3114" s="58"/>
      <c r="E3114" s="58"/>
      <c r="F3114" s="59"/>
      <c r="G3114" s="58"/>
      <c r="H3114" s="72"/>
      <c r="I3114" s="61"/>
      <c r="J3114" s="62"/>
      <c r="K3114" s="57"/>
      <c r="L3114" s="63"/>
      <c r="M3114" s="63"/>
      <c r="N3114" s="63"/>
      <c r="O3114" s="64"/>
      <c r="P3114" s="73"/>
      <c r="Q3114" s="66"/>
      <c r="R3114" s="66"/>
      <c r="S3114" s="67"/>
      <c r="T3114" s="67"/>
      <c r="U3114" s="68"/>
      <c r="V3114" s="74"/>
      <c r="W3114" s="75"/>
      <c r="X3114" s="63"/>
      <c r="Y3114" s="62"/>
      <c r="Z3114" s="60"/>
      <c r="AA3114" s="71"/>
    </row>
    <row r="3115" spans="1:27" ht="16.2" x14ac:dyDescent="0.45">
      <c r="A3115" s="76"/>
      <c r="B3115" s="76"/>
      <c r="C3115" s="77"/>
      <c r="D3115" s="77"/>
      <c r="E3115" s="77"/>
      <c r="F3115" s="77"/>
      <c r="G3115" s="77"/>
      <c r="H3115" s="78"/>
      <c r="I3115" s="79"/>
      <c r="J3115" s="80"/>
      <c r="K3115" s="81"/>
      <c r="L3115" s="82"/>
      <c r="M3115" s="82"/>
      <c r="N3115" s="82"/>
      <c r="O3115" s="83"/>
      <c r="P3115" s="84"/>
      <c r="Q3115" s="85"/>
      <c r="R3115" s="85"/>
      <c r="S3115" s="84"/>
      <c r="T3115" s="84"/>
      <c r="U3115" s="86"/>
      <c r="V3115" s="87"/>
      <c r="W3115" s="87"/>
      <c r="X3115" s="88"/>
      <c r="Y3115" s="89"/>
      <c r="Z3115" s="83"/>
      <c r="AA3115" s="90">
        <f>SUM(AA3113:AA3114)</f>
        <v>9.18</v>
      </c>
    </row>
    <row r="3116" spans="1:27" ht="16.2" x14ac:dyDescent="0.45">
      <c r="A3116" s="1"/>
      <c r="B3116" s="1"/>
      <c r="C3116" s="2"/>
      <c r="D3116" s="1"/>
      <c r="E3116" s="1"/>
      <c r="F3116" s="1"/>
      <c r="G3116" s="1"/>
      <c r="H3116" s="1"/>
      <c r="I3116" s="3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</row>
    <row r="3117" spans="1:27" ht="16.2" x14ac:dyDescent="0.45">
      <c r="A3117" s="91"/>
      <c r="B3117" s="92" t="s">
        <v>38</v>
      </c>
      <c r="C3117" s="93" t="s">
        <v>39</v>
      </c>
      <c r="D3117" s="93"/>
      <c r="E3117" s="94"/>
      <c r="F3117" s="95"/>
      <c r="G3117" s="95"/>
      <c r="H3117" s="92"/>
      <c r="I3117" s="92"/>
      <c r="J3117" s="92" t="s">
        <v>40</v>
      </c>
      <c r="K3117" s="92"/>
      <c r="L3117" s="92"/>
      <c r="M3117" s="92"/>
      <c r="N3117" s="92"/>
      <c r="O3117" s="96"/>
      <c r="P3117" s="96"/>
      <c r="Q3117" s="96"/>
      <c r="R3117" s="96"/>
      <c r="S3117" s="1"/>
      <c r="T3117" s="1"/>
      <c r="U3117" s="1"/>
      <c r="V3117" s="97" t="s">
        <v>41</v>
      </c>
      <c r="W3117" s="97"/>
      <c r="X3117" s="98"/>
      <c r="Y3117" s="99">
        <f>AA3115</f>
        <v>9.18</v>
      </c>
      <c r="Z3117" s="97" t="s">
        <v>42</v>
      </c>
      <c r="AA3117" s="1"/>
    </row>
    <row r="3118" spans="1:27" ht="16.2" x14ac:dyDescent="0.45">
      <c r="A3118" s="91"/>
      <c r="B3118" s="92"/>
      <c r="C3118" s="93"/>
      <c r="D3118" s="93"/>
      <c r="E3118" s="94"/>
      <c r="F3118" s="95"/>
      <c r="G3118" s="95"/>
      <c r="H3118" s="92"/>
      <c r="I3118" s="92"/>
      <c r="J3118" s="92" t="s">
        <v>43</v>
      </c>
      <c r="K3118" s="92"/>
      <c r="L3118" s="92"/>
      <c r="M3118" s="92"/>
      <c r="N3118" s="92"/>
      <c r="O3118" s="96"/>
      <c r="P3118" s="96"/>
      <c r="Q3118" s="96"/>
      <c r="R3118" s="96"/>
      <c r="S3118" s="1"/>
      <c r="T3118" s="1"/>
      <c r="U3118" s="1"/>
      <c r="V3118" s="100" t="s">
        <v>44</v>
      </c>
      <c r="W3118" s="100"/>
      <c r="X3118" s="100"/>
      <c r="Y3118" s="101">
        <f>Y3117*90%</f>
        <v>8.2620000000000005</v>
      </c>
      <c r="Z3118" s="97" t="s">
        <v>42</v>
      </c>
      <c r="AA3118" s="1"/>
    </row>
    <row r="3119" spans="1:27" ht="16.2" x14ac:dyDescent="0.45">
      <c r="A3119" s="91"/>
      <c r="B3119" s="92"/>
      <c r="C3119" s="93"/>
      <c r="D3119" s="93"/>
      <c r="E3119" s="94"/>
      <c r="F3119" s="95"/>
      <c r="G3119" s="95"/>
      <c r="H3119" s="92"/>
      <c r="I3119" s="92"/>
      <c r="J3119" s="92" t="s">
        <v>45</v>
      </c>
      <c r="K3119" s="92"/>
      <c r="L3119" s="92"/>
      <c r="M3119" s="92"/>
      <c r="N3119" s="92"/>
      <c r="O3119" s="96"/>
      <c r="P3119" s="96"/>
      <c r="Q3119" s="96"/>
      <c r="R3119" s="92"/>
      <c r="S3119" s="1"/>
      <c r="T3119" s="1"/>
      <c r="U3119" s="1"/>
      <c r="V3119" s="91" t="s">
        <v>46</v>
      </c>
      <c r="W3119" s="91"/>
      <c r="X3119" s="91"/>
      <c r="Y3119" s="101">
        <f>Y3117-Y3118</f>
        <v>0.91799999999999926</v>
      </c>
      <c r="Z3119" s="97" t="s">
        <v>42</v>
      </c>
      <c r="AA3119" s="91"/>
    </row>
    <row r="3120" spans="1:27" ht="16.2" x14ac:dyDescent="0.45">
      <c r="A3120" s="91"/>
      <c r="B3120" s="92"/>
      <c r="C3120" s="93"/>
      <c r="D3120" s="93"/>
      <c r="E3120" s="94"/>
      <c r="F3120" s="95"/>
      <c r="G3120" s="95"/>
      <c r="H3120" s="92"/>
      <c r="I3120" s="94"/>
      <c r="J3120" s="92" t="s">
        <v>47</v>
      </c>
      <c r="K3120" s="94"/>
      <c r="L3120" s="94"/>
      <c r="M3120" s="94"/>
      <c r="N3120" s="94"/>
      <c r="O3120" s="96"/>
      <c r="P3120" s="96"/>
      <c r="Q3120" s="96"/>
      <c r="R3120" s="92"/>
      <c r="S3120" s="1"/>
      <c r="T3120" s="1"/>
      <c r="U3120" s="1"/>
      <c r="V3120" s="1"/>
      <c r="W3120" s="1"/>
      <c r="X3120" s="91"/>
      <c r="Y3120" s="91"/>
      <c r="Z3120" s="91"/>
      <c r="AA3120" s="91"/>
    </row>
    <row r="3121" spans="1:27" ht="16.2" x14ac:dyDescent="0.45">
      <c r="A3121" s="98"/>
      <c r="B3121" s="94"/>
      <c r="C3121" s="102"/>
      <c r="D3121" s="94"/>
      <c r="E3121" s="94"/>
      <c r="F3121" s="95"/>
      <c r="G3121" s="95"/>
      <c r="H3121" s="103"/>
      <c r="I3121" s="94"/>
      <c r="J3121" s="103" t="s">
        <v>48</v>
      </c>
      <c r="K3121" s="94"/>
      <c r="L3121" s="94"/>
      <c r="M3121" s="94"/>
      <c r="N3121" s="94"/>
      <c r="O3121" s="95"/>
      <c r="P3121" s="95"/>
      <c r="Q3121" s="95"/>
      <c r="R3121" s="95"/>
      <c r="S3121" s="4"/>
      <c r="T3121" s="4"/>
      <c r="U3121" s="4"/>
      <c r="V3121" s="4"/>
      <c r="W3121" s="4"/>
      <c r="X3121" s="4"/>
      <c r="Y3121" s="4"/>
      <c r="Z3121" s="4"/>
      <c r="AA3121" s="4"/>
    </row>
    <row r="3122" spans="1:27" ht="24" x14ac:dyDescent="0.65">
      <c r="A3122" s="104"/>
      <c r="B3122" s="104"/>
      <c r="C3122" s="104"/>
      <c r="D3122" s="104"/>
      <c r="E3122" s="104"/>
      <c r="F3122" s="104"/>
      <c r="G3122" s="104"/>
      <c r="H3122" s="104"/>
      <c r="I3122" s="104"/>
      <c r="J3122" s="104"/>
      <c r="K3122" s="104"/>
      <c r="L3122" s="104"/>
      <c r="M3122" s="104"/>
      <c r="N3122" s="104"/>
      <c r="O3122" s="104"/>
      <c r="P3122" s="104"/>
      <c r="Q3122" s="104"/>
      <c r="R3122" s="104"/>
      <c r="S3122" s="104"/>
      <c r="T3122" s="104"/>
      <c r="U3122" s="104"/>
      <c r="V3122" s="104"/>
      <c r="W3122" s="104"/>
      <c r="X3122" s="104"/>
      <c r="Y3122" s="104"/>
      <c r="Z3122" s="104"/>
      <c r="AA3122" s="104"/>
    </row>
    <row r="3123" spans="1:27" ht="24" x14ac:dyDescent="0.65">
      <c r="A3123" s="104"/>
      <c r="B3123" s="104"/>
      <c r="C3123" s="104"/>
      <c r="D3123" s="104"/>
      <c r="E3123" s="104"/>
      <c r="F3123" s="104"/>
      <c r="G3123" s="104"/>
      <c r="H3123" s="104"/>
      <c r="I3123" s="104"/>
      <c r="J3123" s="104"/>
      <c r="K3123" s="104"/>
      <c r="L3123" s="104"/>
      <c r="M3123" s="104"/>
      <c r="N3123" s="104"/>
      <c r="O3123" s="104"/>
      <c r="P3123" s="104"/>
      <c r="Q3123" s="104"/>
      <c r="R3123" s="104"/>
      <c r="S3123" s="104"/>
      <c r="T3123" s="104"/>
      <c r="U3123" s="104"/>
      <c r="V3123" s="104"/>
      <c r="W3123" s="104"/>
      <c r="X3123" s="104"/>
      <c r="Y3123" s="104"/>
      <c r="Z3123" s="104"/>
      <c r="AA3123" s="104"/>
    </row>
    <row r="3124" spans="1:27" ht="16.2" x14ac:dyDescent="0.45">
      <c r="A3124" s="4"/>
      <c r="B3124" s="4"/>
      <c r="C3124" s="105"/>
      <c r="D3124" s="4"/>
      <c r="E3124" s="4"/>
      <c r="F3124" s="4"/>
      <c r="G3124" s="4"/>
      <c r="H3124" s="4"/>
      <c r="I3124" s="106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/>
      <c r="AA3124" s="4"/>
    </row>
    <row r="3125" spans="1:27" ht="16.2" x14ac:dyDescent="0.45">
      <c r="A3125" s="4"/>
      <c r="B3125" s="4"/>
      <c r="C3125" s="105"/>
      <c r="D3125" s="4"/>
      <c r="E3125" s="4"/>
      <c r="F3125" s="4"/>
      <c r="G3125" s="4"/>
      <c r="H3125" s="4"/>
      <c r="I3125" s="106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4"/>
    </row>
    <row r="3126" spans="1:27" ht="16.2" x14ac:dyDescent="0.45">
      <c r="A3126" s="4"/>
      <c r="B3126" s="4"/>
      <c r="C3126" s="105"/>
      <c r="D3126" s="4"/>
      <c r="E3126" s="4"/>
      <c r="F3126" s="4"/>
      <c r="G3126" s="4"/>
      <c r="H3126" s="4"/>
      <c r="I3126" s="106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/>
      <c r="Y3126" s="4"/>
      <c r="Z3126" s="4"/>
      <c r="AA3126" s="4"/>
    </row>
    <row r="3127" spans="1:27" ht="16.2" x14ac:dyDescent="0.45">
      <c r="A3127" s="4"/>
      <c r="B3127" s="4"/>
      <c r="C3127" s="105"/>
      <c r="D3127" s="4"/>
      <c r="E3127" s="4"/>
      <c r="F3127" s="4"/>
      <c r="G3127" s="4"/>
      <c r="H3127" s="4"/>
      <c r="I3127" s="106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  <c r="X3127" s="4"/>
      <c r="Y3127" s="4"/>
      <c r="Z3127" s="4"/>
      <c r="AA3127" s="4"/>
    </row>
    <row r="3128" spans="1:27" ht="16.2" x14ac:dyDescent="0.45">
      <c r="A3128" s="4"/>
      <c r="B3128" s="4"/>
      <c r="C3128" s="105"/>
      <c r="D3128" s="4"/>
      <c r="E3128" s="4"/>
      <c r="F3128" s="4"/>
      <c r="G3128" s="4"/>
      <c r="H3128" s="4"/>
      <c r="I3128" s="106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/>
      <c r="AA3128" s="4"/>
    </row>
    <row r="3129" spans="1:27" ht="16.2" x14ac:dyDescent="0.45">
      <c r="A3129" s="4"/>
      <c r="B3129" s="4"/>
      <c r="C3129" s="105"/>
      <c r="D3129" s="4"/>
      <c r="E3129" s="4"/>
      <c r="F3129" s="4"/>
      <c r="G3129" s="4"/>
      <c r="H3129" s="4"/>
      <c r="I3129" s="106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4" t="s">
        <v>51</v>
      </c>
    </row>
    <row r="3130" spans="1:27" ht="18" x14ac:dyDescent="0.5">
      <c r="A3130" s="4"/>
      <c r="B3130" s="4"/>
      <c r="C3130" s="105"/>
      <c r="D3130" s="4"/>
      <c r="E3130" s="4"/>
      <c r="F3130" s="4"/>
      <c r="G3130" s="4"/>
      <c r="H3130" s="4"/>
      <c r="I3130" s="106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5" t="s">
        <v>0</v>
      </c>
    </row>
    <row r="3131" spans="1:27" ht="24" x14ac:dyDescent="0.65">
      <c r="A3131" s="6" t="s">
        <v>1</v>
      </c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  <c r="AA3131" s="6"/>
    </row>
    <row r="3132" spans="1:27" ht="24" x14ac:dyDescent="0.65">
      <c r="A3132" s="6" t="s">
        <v>2</v>
      </c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  <c r="Z3132" s="6"/>
      <c r="AA3132" s="6"/>
    </row>
    <row r="3133" spans="1:27" ht="24" x14ac:dyDescent="0.65">
      <c r="A3133" s="7"/>
      <c r="B3133" s="8" t="s">
        <v>3</v>
      </c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9" t="s">
        <v>279</v>
      </c>
      <c r="N3133" s="9"/>
      <c r="O3133" s="9"/>
      <c r="P3133" s="9"/>
      <c r="Q3133" s="10" t="s">
        <v>280</v>
      </c>
      <c r="R3133" s="10"/>
      <c r="S3133" s="10" t="s">
        <v>276</v>
      </c>
      <c r="T3133" s="10"/>
      <c r="U3133" s="11" t="s">
        <v>233</v>
      </c>
      <c r="V3133" s="11"/>
      <c r="W3133" s="11"/>
      <c r="X3133" s="11"/>
      <c r="Y3133" s="11"/>
      <c r="Z3133" s="11"/>
      <c r="AA3133" s="11"/>
    </row>
    <row r="3134" spans="1:27" ht="18" x14ac:dyDescent="0.5">
      <c r="A3134" s="12" t="s">
        <v>8</v>
      </c>
      <c r="B3134" s="13" t="s">
        <v>9</v>
      </c>
      <c r="C3134" s="14" t="s">
        <v>10</v>
      </c>
      <c r="D3134" s="15" t="s">
        <v>11</v>
      </c>
      <c r="E3134" s="15"/>
      <c r="F3134" s="15"/>
      <c r="G3134" s="15"/>
      <c r="H3134" s="15"/>
      <c r="I3134" s="15"/>
      <c r="J3134" s="15"/>
      <c r="K3134" s="16" t="s">
        <v>12</v>
      </c>
      <c r="L3134" s="17"/>
      <c r="M3134" s="17"/>
      <c r="N3134" s="17"/>
      <c r="O3134" s="17"/>
      <c r="P3134" s="17"/>
      <c r="Q3134" s="17"/>
      <c r="R3134" s="17"/>
      <c r="S3134" s="17"/>
      <c r="T3134" s="17"/>
      <c r="U3134" s="18"/>
      <c r="V3134" s="19" t="s">
        <v>13</v>
      </c>
      <c r="W3134" s="19" t="s">
        <v>14</v>
      </c>
      <c r="X3134" s="19" t="s">
        <v>15</v>
      </c>
      <c r="Y3134" s="19" t="s">
        <v>16</v>
      </c>
      <c r="Z3134" s="19" t="s">
        <v>17</v>
      </c>
      <c r="AA3134" s="20" t="s">
        <v>18</v>
      </c>
    </row>
    <row r="3135" spans="1:27" ht="16.2" x14ac:dyDescent="0.45">
      <c r="A3135" s="12"/>
      <c r="B3135" s="13"/>
      <c r="C3135" s="14"/>
      <c r="D3135" s="21" t="s">
        <v>19</v>
      </c>
      <c r="E3135" s="22"/>
      <c r="F3135" s="23"/>
      <c r="G3135" s="24" t="s">
        <v>20</v>
      </c>
      <c r="H3135" s="25" t="s">
        <v>21</v>
      </c>
      <c r="I3135" s="26" t="s">
        <v>22</v>
      </c>
      <c r="J3135" s="25" t="s">
        <v>23</v>
      </c>
      <c r="K3135" s="27" t="s">
        <v>8</v>
      </c>
      <c r="L3135" s="28" t="s">
        <v>24</v>
      </c>
      <c r="M3135" s="28" t="s">
        <v>25</v>
      </c>
      <c r="N3135" s="29" t="s">
        <v>20</v>
      </c>
      <c r="O3135" s="28" t="s">
        <v>26</v>
      </c>
      <c r="P3135" s="29" t="s">
        <v>27</v>
      </c>
      <c r="Q3135" s="30" t="s">
        <v>28</v>
      </c>
      <c r="R3135" s="28" t="s">
        <v>29</v>
      </c>
      <c r="S3135" s="31" t="s">
        <v>30</v>
      </c>
      <c r="T3135" s="32"/>
      <c r="U3135" s="28" t="s">
        <v>31</v>
      </c>
      <c r="V3135" s="33"/>
      <c r="W3135" s="33"/>
      <c r="X3135" s="33"/>
      <c r="Y3135" s="33"/>
      <c r="Z3135" s="33"/>
      <c r="AA3135" s="34"/>
    </row>
    <row r="3136" spans="1:27" x14ac:dyDescent="0.3">
      <c r="A3136" s="12"/>
      <c r="B3136" s="13"/>
      <c r="C3136" s="14"/>
      <c r="D3136" s="35"/>
      <c r="E3136" s="36"/>
      <c r="F3136" s="37"/>
      <c r="G3136" s="24"/>
      <c r="H3136" s="38"/>
      <c r="I3136" s="39"/>
      <c r="J3136" s="38"/>
      <c r="K3136" s="40"/>
      <c r="L3136" s="41"/>
      <c r="M3136" s="41"/>
      <c r="N3136" s="42"/>
      <c r="O3136" s="41"/>
      <c r="P3136" s="42"/>
      <c r="Q3136" s="43"/>
      <c r="R3136" s="41"/>
      <c r="S3136" s="30" t="s">
        <v>32</v>
      </c>
      <c r="T3136" s="30" t="s">
        <v>33</v>
      </c>
      <c r="U3136" s="41"/>
      <c r="V3136" s="33"/>
      <c r="W3136" s="33"/>
      <c r="X3136" s="33"/>
      <c r="Y3136" s="33"/>
      <c r="Z3136" s="33"/>
      <c r="AA3136" s="34"/>
    </row>
    <row r="3137" spans="1:27" x14ac:dyDescent="0.3">
      <c r="A3137" s="12"/>
      <c r="B3137" s="13"/>
      <c r="C3137" s="14"/>
      <c r="D3137" s="44" t="s">
        <v>34</v>
      </c>
      <c r="E3137" s="44" t="s">
        <v>35</v>
      </c>
      <c r="F3137" s="44" t="s">
        <v>36</v>
      </c>
      <c r="G3137" s="24"/>
      <c r="H3137" s="38"/>
      <c r="I3137" s="39"/>
      <c r="J3137" s="38"/>
      <c r="K3137" s="40"/>
      <c r="L3137" s="41"/>
      <c r="M3137" s="41"/>
      <c r="N3137" s="42"/>
      <c r="O3137" s="41"/>
      <c r="P3137" s="42"/>
      <c r="Q3137" s="43"/>
      <c r="R3137" s="41"/>
      <c r="S3137" s="43"/>
      <c r="T3137" s="43"/>
      <c r="U3137" s="41"/>
      <c r="V3137" s="33"/>
      <c r="W3137" s="33"/>
      <c r="X3137" s="33"/>
      <c r="Y3137" s="33"/>
      <c r="Z3137" s="33"/>
      <c r="AA3137" s="34"/>
    </row>
    <row r="3138" spans="1:27" x14ac:dyDescent="0.3">
      <c r="A3138" s="12"/>
      <c r="B3138" s="13"/>
      <c r="C3138" s="14"/>
      <c r="D3138" s="45"/>
      <c r="E3138" s="45"/>
      <c r="F3138" s="45"/>
      <c r="G3138" s="24"/>
      <c r="H3138" s="38"/>
      <c r="I3138" s="39"/>
      <c r="J3138" s="38"/>
      <c r="K3138" s="40"/>
      <c r="L3138" s="41"/>
      <c r="M3138" s="41"/>
      <c r="N3138" s="42"/>
      <c r="O3138" s="41"/>
      <c r="P3138" s="42"/>
      <c r="Q3138" s="43"/>
      <c r="R3138" s="41"/>
      <c r="S3138" s="43"/>
      <c r="T3138" s="43"/>
      <c r="U3138" s="41"/>
      <c r="V3138" s="33"/>
      <c r="W3138" s="33"/>
      <c r="X3138" s="33"/>
      <c r="Y3138" s="33"/>
      <c r="Z3138" s="33"/>
      <c r="AA3138" s="34"/>
    </row>
    <row r="3139" spans="1:27" x14ac:dyDescent="0.3">
      <c r="A3139" s="12"/>
      <c r="B3139" s="13"/>
      <c r="C3139" s="14"/>
      <c r="D3139" s="46"/>
      <c r="E3139" s="46"/>
      <c r="F3139" s="46"/>
      <c r="G3139" s="47"/>
      <c r="H3139" s="48"/>
      <c r="I3139" s="49"/>
      <c r="J3139" s="48"/>
      <c r="K3139" s="50"/>
      <c r="L3139" s="51"/>
      <c r="M3139" s="51"/>
      <c r="N3139" s="52"/>
      <c r="O3139" s="51"/>
      <c r="P3139" s="52"/>
      <c r="Q3139" s="53"/>
      <c r="R3139" s="51"/>
      <c r="S3139" s="53"/>
      <c r="T3139" s="53"/>
      <c r="U3139" s="51"/>
      <c r="V3139" s="54"/>
      <c r="W3139" s="54"/>
      <c r="X3139" s="54"/>
      <c r="Y3139" s="54"/>
      <c r="Z3139" s="54"/>
      <c r="AA3139" s="55"/>
    </row>
    <row r="3140" spans="1:27" ht="16.2" x14ac:dyDescent="0.45">
      <c r="A3140" s="56">
        <v>1</v>
      </c>
      <c r="B3140" s="57" t="s">
        <v>37</v>
      </c>
      <c r="C3140" s="57">
        <v>1095</v>
      </c>
      <c r="D3140" s="58">
        <v>4</v>
      </c>
      <c r="E3140" s="58">
        <v>0</v>
      </c>
      <c r="F3140" s="59">
        <v>96</v>
      </c>
      <c r="G3140" s="58">
        <v>1</v>
      </c>
      <c r="H3140" s="60">
        <f t="shared" ref="H3140" si="232">(D3140*400)+(E3140*100)+(F3140)</f>
        <v>1696</v>
      </c>
      <c r="I3140" s="61">
        <v>85</v>
      </c>
      <c r="J3140" s="62">
        <f t="shared" ref="J3140" si="233">(H3140*I3140)</f>
        <v>144160</v>
      </c>
      <c r="K3140" s="57"/>
      <c r="L3140" s="63"/>
      <c r="M3140" s="63"/>
      <c r="N3140" s="63"/>
      <c r="O3140" s="64"/>
      <c r="P3140" s="65"/>
      <c r="Q3140" s="66"/>
      <c r="R3140" s="66"/>
      <c r="S3140" s="67"/>
      <c r="T3140" s="67"/>
      <c r="U3140" s="68"/>
      <c r="V3140" s="69"/>
      <c r="W3140" s="70"/>
      <c r="X3140" s="63"/>
      <c r="Y3140" s="62">
        <f>(J3140)</f>
        <v>144160</v>
      </c>
      <c r="Z3140" s="60">
        <v>0.01</v>
      </c>
      <c r="AA3140" s="71">
        <f>Y3140*Z3140/100</f>
        <v>14.416000000000002</v>
      </c>
    </row>
    <row r="3141" spans="1:27" ht="16.2" x14ac:dyDescent="0.45">
      <c r="A3141" s="57"/>
      <c r="B3141" s="57"/>
      <c r="C3141" s="57"/>
      <c r="D3141" s="58"/>
      <c r="E3141" s="58"/>
      <c r="F3141" s="59"/>
      <c r="G3141" s="58"/>
      <c r="H3141" s="72"/>
      <c r="I3141" s="61"/>
      <c r="J3141" s="62"/>
      <c r="K3141" s="57"/>
      <c r="L3141" s="63"/>
      <c r="M3141" s="63"/>
      <c r="N3141" s="63"/>
      <c r="O3141" s="64"/>
      <c r="P3141" s="73"/>
      <c r="Q3141" s="66"/>
      <c r="R3141" s="66"/>
      <c r="S3141" s="67"/>
      <c r="T3141" s="67"/>
      <c r="U3141" s="68"/>
      <c r="V3141" s="74"/>
      <c r="W3141" s="75"/>
      <c r="X3141" s="63"/>
      <c r="Y3141" s="62"/>
      <c r="Z3141" s="60"/>
      <c r="AA3141" s="71"/>
    </row>
    <row r="3142" spans="1:27" ht="16.2" x14ac:dyDescent="0.45">
      <c r="A3142" s="76"/>
      <c r="B3142" s="76"/>
      <c r="C3142" s="77"/>
      <c r="D3142" s="77"/>
      <c r="E3142" s="77"/>
      <c r="F3142" s="77"/>
      <c r="G3142" s="77"/>
      <c r="H3142" s="78"/>
      <c r="I3142" s="79"/>
      <c r="J3142" s="80"/>
      <c r="K3142" s="81"/>
      <c r="L3142" s="82"/>
      <c r="M3142" s="82"/>
      <c r="N3142" s="82"/>
      <c r="O3142" s="83"/>
      <c r="P3142" s="84"/>
      <c r="Q3142" s="85"/>
      <c r="R3142" s="85"/>
      <c r="S3142" s="84"/>
      <c r="T3142" s="84"/>
      <c r="U3142" s="86"/>
      <c r="V3142" s="87"/>
      <c r="W3142" s="87"/>
      <c r="X3142" s="88"/>
      <c r="Y3142" s="89"/>
      <c r="Z3142" s="83"/>
      <c r="AA3142" s="90">
        <f>SUM(AA3140:AA3141)</f>
        <v>14.416000000000002</v>
      </c>
    </row>
    <row r="3143" spans="1:27" ht="16.2" x14ac:dyDescent="0.45">
      <c r="A3143" s="1"/>
      <c r="B3143" s="1"/>
      <c r="C3143" s="2"/>
      <c r="D3143" s="1"/>
      <c r="E3143" s="1"/>
      <c r="F3143" s="1"/>
      <c r="G3143" s="1"/>
      <c r="H3143" s="1"/>
      <c r="I3143" s="3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</row>
    <row r="3144" spans="1:27" ht="16.2" x14ac:dyDescent="0.45">
      <c r="A3144" s="91"/>
      <c r="B3144" s="92" t="s">
        <v>38</v>
      </c>
      <c r="C3144" s="93" t="s">
        <v>39</v>
      </c>
      <c r="D3144" s="93"/>
      <c r="E3144" s="94"/>
      <c r="F3144" s="95"/>
      <c r="G3144" s="95"/>
      <c r="H3144" s="92"/>
      <c r="I3144" s="92"/>
      <c r="J3144" s="92" t="s">
        <v>40</v>
      </c>
      <c r="K3144" s="92"/>
      <c r="L3144" s="92"/>
      <c r="M3144" s="92"/>
      <c r="N3144" s="92"/>
      <c r="O3144" s="96"/>
      <c r="P3144" s="96"/>
      <c r="Q3144" s="96"/>
      <c r="R3144" s="96"/>
      <c r="S3144" s="1"/>
      <c r="T3144" s="1"/>
      <c r="U3144" s="1"/>
      <c r="V3144" s="97" t="s">
        <v>41</v>
      </c>
      <c r="W3144" s="97"/>
      <c r="X3144" s="98"/>
      <c r="Y3144" s="99">
        <f>AA3142</f>
        <v>14.416000000000002</v>
      </c>
      <c r="Z3144" s="97" t="s">
        <v>42</v>
      </c>
      <c r="AA3144" s="1"/>
    </row>
    <row r="3145" spans="1:27" ht="16.2" x14ac:dyDescent="0.45">
      <c r="A3145" s="91"/>
      <c r="B3145" s="92"/>
      <c r="C3145" s="93"/>
      <c r="D3145" s="93"/>
      <c r="E3145" s="94"/>
      <c r="F3145" s="95"/>
      <c r="G3145" s="95"/>
      <c r="H3145" s="92"/>
      <c r="I3145" s="92"/>
      <c r="J3145" s="92" t="s">
        <v>43</v>
      </c>
      <c r="K3145" s="92"/>
      <c r="L3145" s="92"/>
      <c r="M3145" s="92"/>
      <c r="N3145" s="92"/>
      <c r="O3145" s="96"/>
      <c r="P3145" s="96"/>
      <c r="Q3145" s="96"/>
      <c r="R3145" s="96"/>
      <c r="S3145" s="1"/>
      <c r="T3145" s="1"/>
      <c r="U3145" s="1"/>
      <c r="V3145" s="100" t="s">
        <v>44</v>
      </c>
      <c r="W3145" s="100"/>
      <c r="X3145" s="100"/>
      <c r="Y3145" s="101">
        <f>Y3144*90%</f>
        <v>12.974400000000003</v>
      </c>
      <c r="Z3145" s="97" t="s">
        <v>42</v>
      </c>
      <c r="AA3145" s="1"/>
    </row>
    <row r="3146" spans="1:27" ht="16.2" x14ac:dyDescent="0.45">
      <c r="A3146" s="91"/>
      <c r="B3146" s="92"/>
      <c r="C3146" s="93"/>
      <c r="D3146" s="93"/>
      <c r="E3146" s="94"/>
      <c r="F3146" s="95"/>
      <c r="G3146" s="95"/>
      <c r="H3146" s="92"/>
      <c r="I3146" s="92"/>
      <c r="J3146" s="92" t="s">
        <v>45</v>
      </c>
      <c r="K3146" s="92"/>
      <c r="L3146" s="92"/>
      <c r="M3146" s="92"/>
      <c r="N3146" s="92"/>
      <c r="O3146" s="96"/>
      <c r="P3146" s="96"/>
      <c r="Q3146" s="96"/>
      <c r="R3146" s="92"/>
      <c r="S3146" s="1"/>
      <c r="T3146" s="1"/>
      <c r="U3146" s="1"/>
      <c r="V3146" s="91" t="s">
        <v>46</v>
      </c>
      <c r="W3146" s="91"/>
      <c r="X3146" s="91"/>
      <c r="Y3146" s="101">
        <f>Y3144-Y3145</f>
        <v>1.4415999999999993</v>
      </c>
      <c r="Z3146" s="97" t="s">
        <v>42</v>
      </c>
      <c r="AA3146" s="91"/>
    </row>
    <row r="3147" spans="1:27" ht="16.2" x14ac:dyDescent="0.45">
      <c r="A3147" s="91"/>
      <c r="B3147" s="92"/>
      <c r="C3147" s="93"/>
      <c r="D3147" s="93"/>
      <c r="E3147" s="94"/>
      <c r="F3147" s="95"/>
      <c r="G3147" s="95"/>
      <c r="H3147" s="92"/>
      <c r="I3147" s="94"/>
      <c r="J3147" s="92" t="s">
        <v>47</v>
      </c>
      <c r="K3147" s="94"/>
      <c r="L3147" s="94"/>
      <c r="M3147" s="94"/>
      <c r="N3147" s="94"/>
      <c r="O3147" s="96"/>
      <c r="P3147" s="96"/>
      <c r="Q3147" s="96"/>
      <c r="R3147" s="92"/>
      <c r="S3147" s="1"/>
      <c r="T3147" s="1"/>
      <c r="U3147" s="1"/>
      <c r="V3147" s="1"/>
      <c r="W3147" s="1"/>
      <c r="X3147" s="91"/>
      <c r="Y3147" s="91"/>
      <c r="Z3147" s="91"/>
      <c r="AA3147" s="91"/>
    </row>
    <row r="3148" spans="1:27" ht="16.2" x14ac:dyDescent="0.45">
      <c r="A3148" s="98"/>
      <c r="B3148" s="94"/>
      <c r="C3148" s="102"/>
      <c r="D3148" s="94"/>
      <c r="E3148" s="94"/>
      <c r="F3148" s="95"/>
      <c r="G3148" s="95"/>
      <c r="H3148" s="103"/>
      <c r="I3148" s="94"/>
      <c r="J3148" s="103" t="s">
        <v>48</v>
      </c>
      <c r="K3148" s="94"/>
      <c r="L3148" s="94"/>
      <c r="M3148" s="94"/>
      <c r="N3148" s="94"/>
      <c r="O3148" s="95"/>
      <c r="P3148" s="95"/>
      <c r="Q3148" s="95"/>
      <c r="R3148" s="95"/>
      <c r="S3148" s="4"/>
      <c r="T3148" s="4"/>
      <c r="U3148" s="4"/>
      <c r="V3148" s="4"/>
      <c r="W3148" s="4"/>
      <c r="X3148" s="4"/>
      <c r="Y3148" s="4"/>
      <c r="Z3148" s="4"/>
      <c r="AA3148" s="4"/>
    </row>
    <row r="3149" spans="1:27" ht="24" x14ac:dyDescent="0.65">
      <c r="A3149" s="104"/>
      <c r="B3149" s="104"/>
      <c r="C3149" s="104"/>
      <c r="D3149" s="104"/>
      <c r="E3149" s="104"/>
      <c r="F3149" s="104"/>
      <c r="G3149" s="104"/>
      <c r="H3149" s="104"/>
      <c r="I3149" s="104"/>
      <c r="J3149" s="104"/>
      <c r="K3149" s="104"/>
      <c r="L3149" s="104"/>
      <c r="M3149" s="104"/>
      <c r="N3149" s="104"/>
      <c r="O3149" s="104"/>
      <c r="P3149" s="104"/>
      <c r="Q3149" s="104"/>
      <c r="R3149" s="104"/>
      <c r="S3149" s="104"/>
      <c r="T3149" s="104"/>
      <c r="U3149" s="104"/>
      <c r="V3149" s="104"/>
      <c r="W3149" s="104"/>
      <c r="X3149" s="104"/>
      <c r="Y3149" s="104"/>
      <c r="Z3149" s="104"/>
      <c r="AA3149" s="104"/>
    </row>
    <row r="3150" spans="1:27" ht="24" x14ac:dyDescent="0.65">
      <c r="A3150" s="104"/>
      <c r="B3150" s="104"/>
      <c r="C3150" s="104"/>
      <c r="D3150" s="104"/>
      <c r="E3150" s="104"/>
      <c r="F3150" s="104"/>
      <c r="G3150" s="104"/>
      <c r="H3150" s="104"/>
      <c r="I3150" s="104"/>
      <c r="J3150" s="104"/>
      <c r="K3150" s="104"/>
      <c r="L3150" s="104"/>
      <c r="M3150" s="104"/>
      <c r="N3150" s="104"/>
      <c r="O3150" s="104"/>
      <c r="P3150" s="104"/>
      <c r="Q3150" s="104"/>
      <c r="R3150" s="104"/>
      <c r="S3150" s="104"/>
      <c r="T3150" s="104"/>
      <c r="U3150" s="104"/>
      <c r="V3150" s="104"/>
      <c r="W3150" s="104"/>
      <c r="X3150" s="104"/>
      <c r="Y3150" s="104"/>
      <c r="Z3150" s="104"/>
      <c r="AA3150" s="104"/>
    </row>
    <row r="3151" spans="1:27" ht="16.2" x14ac:dyDescent="0.45">
      <c r="A3151" s="4"/>
      <c r="B3151" s="4"/>
      <c r="C3151" s="105"/>
      <c r="D3151" s="4"/>
      <c r="E3151" s="4"/>
      <c r="F3151" s="4"/>
      <c r="G3151" s="4"/>
      <c r="H3151" s="4"/>
      <c r="I3151" s="106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  <c r="X3151" s="4"/>
      <c r="Y3151" s="4"/>
      <c r="Z3151" s="4"/>
      <c r="AA3151" s="4"/>
    </row>
    <row r="3152" spans="1:27" ht="16.2" x14ac:dyDescent="0.45">
      <c r="A3152" s="4"/>
      <c r="B3152" s="4"/>
      <c r="C3152" s="105"/>
      <c r="D3152" s="4"/>
      <c r="E3152" s="4"/>
      <c r="F3152" s="4"/>
      <c r="G3152" s="4"/>
      <c r="H3152" s="4"/>
      <c r="I3152" s="106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4"/>
    </row>
    <row r="3153" spans="1:27" ht="16.2" x14ac:dyDescent="0.45">
      <c r="A3153" s="4"/>
      <c r="B3153" s="4"/>
      <c r="C3153" s="105"/>
      <c r="D3153" s="4"/>
      <c r="E3153" s="4"/>
      <c r="F3153" s="4"/>
      <c r="G3153" s="4"/>
      <c r="H3153" s="4"/>
      <c r="I3153" s="106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4"/>
    </row>
    <row r="3154" spans="1:27" ht="16.2" x14ac:dyDescent="0.45">
      <c r="A3154" s="4"/>
      <c r="B3154" s="4"/>
      <c r="C3154" s="105"/>
      <c r="D3154" s="4"/>
      <c r="E3154" s="4"/>
      <c r="F3154" s="4"/>
      <c r="G3154" s="4"/>
      <c r="H3154" s="4"/>
      <c r="I3154" s="106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4"/>
    </row>
    <row r="3155" spans="1:27" ht="16.2" x14ac:dyDescent="0.45">
      <c r="A3155" s="4"/>
      <c r="B3155" s="4"/>
      <c r="C3155" s="105"/>
      <c r="D3155" s="4"/>
      <c r="E3155" s="4"/>
      <c r="F3155" s="4"/>
      <c r="G3155" s="4"/>
      <c r="H3155" s="4"/>
      <c r="I3155" s="106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4"/>
    </row>
    <row r="3156" spans="1:27" ht="16.2" x14ac:dyDescent="0.45">
      <c r="A3156" s="4"/>
      <c r="B3156" s="4"/>
      <c r="C3156" s="105"/>
      <c r="D3156" s="4"/>
      <c r="E3156" s="4"/>
      <c r="F3156" s="4"/>
      <c r="G3156" s="4"/>
      <c r="H3156" s="4"/>
      <c r="I3156" s="106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/>
      <c r="Z3156" s="4"/>
      <c r="AA3156" s="4" t="s">
        <v>51</v>
      </c>
    </row>
    <row r="3157" spans="1:27" ht="18" x14ac:dyDescent="0.5">
      <c r="A3157" s="4"/>
      <c r="B3157" s="4"/>
      <c r="C3157" s="105"/>
      <c r="D3157" s="4"/>
      <c r="E3157" s="4"/>
      <c r="F3157" s="4"/>
      <c r="G3157" s="4"/>
      <c r="H3157" s="4"/>
      <c r="I3157" s="106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  <c r="X3157" s="4"/>
      <c r="Y3157" s="4"/>
      <c r="Z3157" s="4"/>
      <c r="AA3157" s="5" t="s">
        <v>0</v>
      </c>
    </row>
    <row r="3158" spans="1:27" ht="24" x14ac:dyDescent="0.65">
      <c r="A3158" s="6" t="s">
        <v>1</v>
      </c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  <c r="Z3158" s="6"/>
      <c r="AA3158" s="6"/>
    </row>
    <row r="3159" spans="1:27" ht="24" x14ac:dyDescent="0.65">
      <c r="A3159" s="6" t="s">
        <v>2</v>
      </c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  <c r="AA3159" s="6"/>
    </row>
    <row r="3160" spans="1:27" ht="24" x14ac:dyDescent="0.65">
      <c r="A3160" s="7"/>
      <c r="B3160" s="8" t="s">
        <v>3</v>
      </c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9" t="s">
        <v>281</v>
      </c>
      <c r="N3160" s="9"/>
      <c r="O3160" s="9"/>
      <c r="P3160" s="9"/>
      <c r="Q3160" s="10" t="s">
        <v>282</v>
      </c>
      <c r="R3160" s="10"/>
      <c r="S3160" s="10" t="s">
        <v>213</v>
      </c>
      <c r="T3160" s="10"/>
      <c r="U3160" s="11" t="s">
        <v>233</v>
      </c>
      <c r="V3160" s="11"/>
      <c r="W3160" s="11"/>
      <c r="X3160" s="11"/>
      <c r="Y3160" s="11"/>
      <c r="Z3160" s="11"/>
      <c r="AA3160" s="11"/>
    </row>
    <row r="3161" spans="1:27" ht="18" x14ac:dyDescent="0.5">
      <c r="A3161" s="12" t="s">
        <v>8</v>
      </c>
      <c r="B3161" s="13" t="s">
        <v>9</v>
      </c>
      <c r="C3161" s="14" t="s">
        <v>10</v>
      </c>
      <c r="D3161" s="15" t="s">
        <v>11</v>
      </c>
      <c r="E3161" s="15"/>
      <c r="F3161" s="15"/>
      <c r="G3161" s="15"/>
      <c r="H3161" s="15"/>
      <c r="I3161" s="15"/>
      <c r="J3161" s="15"/>
      <c r="K3161" s="16" t="s">
        <v>12</v>
      </c>
      <c r="L3161" s="17"/>
      <c r="M3161" s="17"/>
      <c r="N3161" s="17"/>
      <c r="O3161" s="17"/>
      <c r="P3161" s="17"/>
      <c r="Q3161" s="17"/>
      <c r="R3161" s="17"/>
      <c r="S3161" s="17"/>
      <c r="T3161" s="17"/>
      <c r="U3161" s="18"/>
      <c r="V3161" s="19" t="s">
        <v>13</v>
      </c>
      <c r="W3161" s="19" t="s">
        <v>14</v>
      </c>
      <c r="X3161" s="19" t="s">
        <v>15</v>
      </c>
      <c r="Y3161" s="19" t="s">
        <v>16</v>
      </c>
      <c r="Z3161" s="19" t="s">
        <v>17</v>
      </c>
      <c r="AA3161" s="20" t="s">
        <v>18</v>
      </c>
    </row>
    <row r="3162" spans="1:27" ht="16.2" x14ac:dyDescent="0.45">
      <c r="A3162" s="12"/>
      <c r="B3162" s="13"/>
      <c r="C3162" s="14"/>
      <c r="D3162" s="21" t="s">
        <v>19</v>
      </c>
      <c r="E3162" s="22"/>
      <c r="F3162" s="23"/>
      <c r="G3162" s="24" t="s">
        <v>20</v>
      </c>
      <c r="H3162" s="25" t="s">
        <v>21</v>
      </c>
      <c r="I3162" s="26" t="s">
        <v>22</v>
      </c>
      <c r="J3162" s="25" t="s">
        <v>23</v>
      </c>
      <c r="K3162" s="27" t="s">
        <v>8</v>
      </c>
      <c r="L3162" s="28" t="s">
        <v>24</v>
      </c>
      <c r="M3162" s="28" t="s">
        <v>25</v>
      </c>
      <c r="N3162" s="29" t="s">
        <v>20</v>
      </c>
      <c r="O3162" s="28" t="s">
        <v>26</v>
      </c>
      <c r="P3162" s="29" t="s">
        <v>27</v>
      </c>
      <c r="Q3162" s="30" t="s">
        <v>28</v>
      </c>
      <c r="R3162" s="28" t="s">
        <v>29</v>
      </c>
      <c r="S3162" s="31" t="s">
        <v>30</v>
      </c>
      <c r="T3162" s="32"/>
      <c r="U3162" s="28" t="s">
        <v>31</v>
      </c>
      <c r="V3162" s="33"/>
      <c r="W3162" s="33"/>
      <c r="X3162" s="33"/>
      <c r="Y3162" s="33"/>
      <c r="Z3162" s="33"/>
      <c r="AA3162" s="34"/>
    </row>
    <row r="3163" spans="1:27" x14ac:dyDescent="0.3">
      <c r="A3163" s="12"/>
      <c r="B3163" s="13"/>
      <c r="C3163" s="14"/>
      <c r="D3163" s="35"/>
      <c r="E3163" s="36"/>
      <c r="F3163" s="37"/>
      <c r="G3163" s="24"/>
      <c r="H3163" s="38"/>
      <c r="I3163" s="39"/>
      <c r="J3163" s="38"/>
      <c r="K3163" s="40"/>
      <c r="L3163" s="41"/>
      <c r="M3163" s="41"/>
      <c r="N3163" s="42"/>
      <c r="O3163" s="41"/>
      <c r="P3163" s="42"/>
      <c r="Q3163" s="43"/>
      <c r="R3163" s="41"/>
      <c r="S3163" s="30" t="s">
        <v>32</v>
      </c>
      <c r="T3163" s="30" t="s">
        <v>33</v>
      </c>
      <c r="U3163" s="41"/>
      <c r="V3163" s="33"/>
      <c r="W3163" s="33"/>
      <c r="X3163" s="33"/>
      <c r="Y3163" s="33"/>
      <c r="Z3163" s="33"/>
      <c r="AA3163" s="34"/>
    </row>
    <row r="3164" spans="1:27" x14ac:dyDescent="0.3">
      <c r="A3164" s="12"/>
      <c r="B3164" s="13"/>
      <c r="C3164" s="14"/>
      <c r="D3164" s="44" t="s">
        <v>34</v>
      </c>
      <c r="E3164" s="44" t="s">
        <v>35</v>
      </c>
      <c r="F3164" s="44" t="s">
        <v>36</v>
      </c>
      <c r="G3164" s="24"/>
      <c r="H3164" s="38"/>
      <c r="I3164" s="39"/>
      <c r="J3164" s="38"/>
      <c r="K3164" s="40"/>
      <c r="L3164" s="41"/>
      <c r="M3164" s="41"/>
      <c r="N3164" s="42"/>
      <c r="O3164" s="41"/>
      <c r="P3164" s="42"/>
      <c r="Q3164" s="43"/>
      <c r="R3164" s="41"/>
      <c r="S3164" s="43"/>
      <c r="T3164" s="43"/>
      <c r="U3164" s="41"/>
      <c r="V3164" s="33"/>
      <c r="W3164" s="33"/>
      <c r="X3164" s="33"/>
      <c r="Y3164" s="33"/>
      <c r="Z3164" s="33"/>
      <c r="AA3164" s="34"/>
    </row>
    <row r="3165" spans="1:27" x14ac:dyDescent="0.3">
      <c r="A3165" s="12"/>
      <c r="B3165" s="13"/>
      <c r="C3165" s="14"/>
      <c r="D3165" s="45"/>
      <c r="E3165" s="45"/>
      <c r="F3165" s="45"/>
      <c r="G3165" s="24"/>
      <c r="H3165" s="38"/>
      <c r="I3165" s="39"/>
      <c r="J3165" s="38"/>
      <c r="K3165" s="40"/>
      <c r="L3165" s="41"/>
      <c r="M3165" s="41"/>
      <c r="N3165" s="42"/>
      <c r="O3165" s="41"/>
      <c r="P3165" s="42"/>
      <c r="Q3165" s="43"/>
      <c r="R3165" s="41"/>
      <c r="S3165" s="43"/>
      <c r="T3165" s="43"/>
      <c r="U3165" s="41"/>
      <c r="V3165" s="33"/>
      <c r="W3165" s="33"/>
      <c r="X3165" s="33"/>
      <c r="Y3165" s="33"/>
      <c r="Z3165" s="33"/>
      <c r="AA3165" s="34"/>
    </row>
    <row r="3166" spans="1:27" x14ac:dyDescent="0.3">
      <c r="A3166" s="12"/>
      <c r="B3166" s="13"/>
      <c r="C3166" s="14"/>
      <c r="D3166" s="46"/>
      <c r="E3166" s="46"/>
      <c r="F3166" s="46"/>
      <c r="G3166" s="47"/>
      <c r="H3166" s="48"/>
      <c r="I3166" s="49"/>
      <c r="J3166" s="48"/>
      <c r="K3166" s="50"/>
      <c r="L3166" s="51"/>
      <c r="M3166" s="51"/>
      <c r="N3166" s="52"/>
      <c r="O3166" s="51"/>
      <c r="P3166" s="52"/>
      <c r="Q3166" s="53"/>
      <c r="R3166" s="51"/>
      <c r="S3166" s="53"/>
      <c r="T3166" s="53"/>
      <c r="U3166" s="51"/>
      <c r="V3166" s="54"/>
      <c r="W3166" s="54"/>
      <c r="X3166" s="54"/>
      <c r="Y3166" s="54"/>
      <c r="Z3166" s="54"/>
      <c r="AA3166" s="55"/>
    </row>
    <row r="3167" spans="1:27" ht="16.2" x14ac:dyDescent="0.45">
      <c r="A3167" s="56">
        <v>1</v>
      </c>
      <c r="B3167" s="57" t="s">
        <v>37</v>
      </c>
      <c r="C3167" s="57">
        <v>1096</v>
      </c>
      <c r="D3167" s="58">
        <v>4</v>
      </c>
      <c r="E3167" s="58">
        <v>3</v>
      </c>
      <c r="F3167" s="59">
        <v>80</v>
      </c>
      <c r="G3167" s="58">
        <v>1</v>
      </c>
      <c r="H3167" s="60">
        <f t="shared" ref="H3167" si="234">(D3167*400)+(E3167*100)+(F3167)</f>
        <v>1980</v>
      </c>
      <c r="I3167" s="61">
        <v>85</v>
      </c>
      <c r="J3167" s="62">
        <f t="shared" ref="J3167" si="235">(H3167*I3167)</f>
        <v>168300</v>
      </c>
      <c r="K3167" s="57"/>
      <c r="L3167" s="63"/>
      <c r="M3167" s="63"/>
      <c r="N3167" s="63"/>
      <c r="O3167" s="64"/>
      <c r="P3167" s="65"/>
      <c r="Q3167" s="66"/>
      <c r="R3167" s="66"/>
      <c r="S3167" s="67"/>
      <c r="T3167" s="67"/>
      <c r="U3167" s="68"/>
      <c r="V3167" s="69"/>
      <c r="W3167" s="70"/>
      <c r="X3167" s="63"/>
      <c r="Y3167" s="62">
        <f>(J3167)</f>
        <v>168300</v>
      </c>
      <c r="Z3167" s="60">
        <v>0.01</v>
      </c>
      <c r="AA3167" s="71">
        <f>Y3167*Z3167/100</f>
        <v>16.829999999999998</v>
      </c>
    </row>
    <row r="3168" spans="1:27" ht="16.2" x14ac:dyDescent="0.45">
      <c r="A3168" s="57"/>
      <c r="B3168" s="57"/>
      <c r="C3168" s="57"/>
      <c r="D3168" s="58"/>
      <c r="E3168" s="58"/>
      <c r="F3168" s="59"/>
      <c r="G3168" s="58"/>
      <c r="H3168" s="72"/>
      <c r="I3168" s="61"/>
      <c r="J3168" s="62"/>
      <c r="K3168" s="57"/>
      <c r="L3168" s="63"/>
      <c r="M3168" s="63"/>
      <c r="N3168" s="63"/>
      <c r="O3168" s="64"/>
      <c r="P3168" s="73"/>
      <c r="Q3168" s="66"/>
      <c r="R3168" s="66"/>
      <c r="S3168" s="67"/>
      <c r="T3168" s="67"/>
      <c r="U3168" s="68"/>
      <c r="V3168" s="74"/>
      <c r="W3168" s="75"/>
      <c r="X3168" s="63"/>
      <c r="Y3168" s="62"/>
      <c r="Z3168" s="60"/>
      <c r="AA3168" s="71"/>
    </row>
    <row r="3169" spans="1:27" ht="16.2" x14ac:dyDescent="0.45">
      <c r="A3169" s="76"/>
      <c r="B3169" s="76"/>
      <c r="C3169" s="77"/>
      <c r="D3169" s="77"/>
      <c r="E3169" s="77"/>
      <c r="F3169" s="77"/>
      <c r="G3169" s="77"/>
      <c r="H3169" s="78"/>
      <c r="I3169" s="79"/>
      <c r="J3169" s="80"/>
      <c r="K3169" s="81"/>
      <c r="L3169" s="82"/>
      <c r="M3169" s="82"/>
      <c r="N3169" s="82"/>
      <c r="O3169" s="83"/>
      <c r="P3169" s="84"/>
      <c r="Q3169" s="85"/>
      <c r="R3169" s="85"/>
      <c r="S3169" s="84"/>
      <c r="T3169" s="84"/>
      <c r="U3169" s="86"/>
      <c r="V3169" s="87"/>
      <c r="W3169" s="87"/>
      <c r="X3169" s="88"/>
      <c r="Y3169" s="89"/>
      <c r="Z3169" s="83"/>
      <c r="AA3169" s="90">
        <f>SUM(AA3167:AA3168)</f>
        <v>16.829999999999998</v>
      </c>
    </row>
    <row r="3170" spans="1:27" ht="16.2" x14ac:dyDescent="0.45">
      <c r="A3170" s="1"/>
      <c r="B3170" s="1"/>
      <c r="C3170" s="2"/>
      <c r="D3170" s="1"/>
      <c r="E3170" s="1"/>
      <c r="F3170" s="1"/>
      <c r="G3170" s="1"/>
      <c r="H3170" s="1"/>
      <c r="I3170" s="3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</row>
    <row r="3171" spans="1:27" ht="16.2" x14ac:dyDescent="0.45">
      <c r="A3171" s="91"/>
      <c r="B3171" s="92" t="s">
        <v>38</v>
      </c>
      <c r="C3171" s="93" t="s">
        <v>39</v>
      </c>
      <c r="D3171" s="93"/>
      <c r="E3171" s="94"/>
      <c r="F3171" s="95"/>
      <c r="G3171" s="95"/>
      <c r="H3171" s="92"/>
      <c r="I3171" s="92"/>
      <c r="J3171" s="92" t="s">
        <v>40</v>
      </c>
      <c r="K3171" s="92"/>
      <c r="L3171" s="92"/>
      <c r="M3171" s="92"/>
      <c r="N3171" s="92"/>
      <c r="O3171" s="96"/>
      <c r="P3171" s="96"/>
      <c r="Q3171" s="96"/>
      <c r="R3171" s="96"/>
      <c r="S3171" s="1"/>
      <c r="T3171" s="1"/>
      <c r="U3171" s="1"/>
      <c r="V3171" s="97" t="s">
        <v>41</v>
      </c>
      <c r="W3171" s="97"/>
      <c r="X3171" s="98"/>
      <c r="Y3171" s="99">
        <f>AA3169</f>
        <v>16.829999999999998</v>
      </c>
      <c r="Z3171" s="97" t="s">
        <v>42</v>
      </c>
      <c r="AA3171" s="1"/>
    </row>
    <row r="3172" spans="1:27" ht="16.2" x14ac:dyDescent="0.45">
      <c r="A3172" s="91"/>
      <c r="B3172" s="92"/>
      <c r="C3172" s="93"/>
      <c r="D3172" s="93"/>
      <c r="E3172" s="94"/>
      <c r="F3172" s="95"/>
      <c r="G3172" s="95"/>
      <c r="H3172" s="92"/>
      <c r="I3172" s="92"/>
      <c r="J3172" s="92" t="s">
        <v>43</v>
      </c>
      <c r="K3172" s="92"/>
      <c r="L3172" s="92"/>
      <c r="M3172" s="92"/>
      <c r="N3172" s="92"/>
      <c r="O3172" s="96"/>
      <c r="P3172" s="96"/>
      <c r="Q3172" s="96"/>
      <c r="R3172" s="96"/>
      <c r="S3172" s="1"/>
      <c r="T3172" s="1"/>
      <c r="U3172" s="1"/>
      <c r="V3172" s="100" t="s">
        <v>44</v>
      </c>
      <c r="W3172" s="100"/>
      <c r="X3172" s="100"/>
      <c r="Y3172" s="101">
        <f>Y3171*90%</f>
        <v>15.146999999999998</v>
      </c>
      <c r="Z3172" s="97" t="s">
        <v>42</v>
      </c>
      <c r="AA3172" s="1"/>
    </row>
    <row r="3173" spans="1:27" ht="16.2" x14ac:dyDescent="0.45">
      <c r="A3173" s="91"/>
      <c r="B3173" s="92"/>
      <c r="C3173" s="93"/>
      <c r="D3173" s="93"/>
      <c r="E3173" s="94"/>
      <c r="F3173" s="95"/>
      <c r="G3173" s="95"/>
      <c r="H3173" s="92"/>
      <c r="I3173" s="92"/>
      <c r="J3173" s="92" t="s">
        <v>45</v>
      </c>
      <c r="K3173" s="92"/>
      <c r="L3173" s="92"/>
      <c r="M3173" s="92"/>
      <c r="N3173" s="92"/>
      <c r="O3173" s="96"/>
      <c r="P3173" s="96"/>
      <c r="Q3173" s="96"/>
      <c r="R3173" s="92"/>
      <c r="S3173" s="1"/>
      <c r="T3173" s="1"/>
      <c r="U3173" s="1"/>
      <c r="V3173" s="91" t="s">
        <v>46</v>
      </c>
      <c r="W3173" s="91"/>
      <c r="X3173" s="91"/>
      <c r="Y3173" s="101">
        <f>Y3171-Y3172</f>
        <v>1.6829999999999998</v>
      </c>
      <c r="Z3173" s="97" t="s">
        <v>42</v>
      </c>
      <c r="AA3173" s="91"/>
    </row>
    <row r="3174" spans="1:27" ht="16.2" x14ac:dyDescent="0.45">
      <c r="A3174" s="91"/>
      <c r="B3174" s="92"/>
      <c r="C3174" s="93"/>
      <c r="D3174" s="93"/>
      <c r="E3174" s="94"/>
      <c r="F3174" s="95"/>
      <c r="G3174" s="95"/>
      <c r="H3174" s="92"/>
      <c r="I3174" s="94"/>
      <c r="J3174" s="92" t="s">
        <v>47</v>
      </c>
      <c r="K3174" s="94"/>
      <c r="L3174" s="94"/>
      <c r="M3174" s="94"/>
      <c r="N3174" s="94"/>
      <c r="O3174" s="96"/>
      <c r="P3174" s="96"/>
      <c r="Q3174" s="96"/>
      <c r="R3174" s="92"/>
      <c r="S3174" s="1"/>
      <c r="T3174" s="1"/>
      <c r="U3174" s="1"/>
      <c r="V3174" s="1"/>
      <c r="W3174" s="1"/>
      <c r="X3174" s="91"/>
      <c r="Y3174" s="91"/>
      <c r="Z3174" s="91"/>
      <c r="AA3174" s="91"/>
    </row>
    <row r="3175" spans="1:27" ht="16.2" x14ac:dyDescent="0.45">
      <c r="A3175" s="98"/>
      <c r="B3175" s="94"/>
      <c r="C3175" s="102"/>
      <c r="D3175" s="94"/>
      <c r="E3175" s="94"/>
      <c r="F3175" s="95"/>
      <c r="G3175" s="95"/>
      <c r="H3175" s="103"/>
      <c r="I3175" s="94"/>
      <c r="J3175" s="103" t="s">
        <v>48</v>
      </c>
      <c r="K3175" s="94"/>
      <c r="L3175" s="94"/>
      <c r="M3175" s="94"/>
      <c r="N3175" s="94"/>
      <c r="O3175" s="95"/>
      <c r="P3175" s="95"/>
      <c r="Q3175" s="95"/>
      <c r="R3175" s="95"/>
      <c r="S3175" s="4"/>
      <c r="T3175" s="4"/>
      <c r="U3175" s="4"/>
      <c r="V3175" s="4"/>
      <c r="W3175" s="4"/>
      <c r="X3175" s="4"/>
      <c r="Y3175" s="4"/>
      <c r="Z3175" s="4"/>
      <c r="AA3175" s="4"/>
    </row>
    <row r="3176" spans="1:27" ht="24" x14ac:dyDescent="0.65">
      <c r="A3176" s="104"/>
      <c r="B3176" s="104"/>
      <c r="C3176" s="104"/>
      <c r="D3176" s="104"/>
      <c r="E3176" s="104"/>
      <c r="F3176" s="104"/>
      <c r="G3176" s="104"/>
      <c r="H3176" s="104"/>
      <c r="I3176" s="104"/>
      <c r="J3176" s="104"/>
      <c r="K3176" s="104"/>
      <c r="L3176" s="104"/>
      <c r="M3176" s="104"/>
      <c r="N3176" s="104"/>
      <c r="O3176" s="104"/>
      <c r="P3176" s="104"/>
      <c r="Q3176" s="104"/>
      <c r="R3176" s="104"/>
      <c r="S3176" s="104"/>
      <c r="T3176" s="104"/>
      <c r="U3176" s="104"/>
      <c r="V3176" s="104"/>
      <c r="W3176" s="104"/>
      <c r="X3176" s="104"/>
      <c r="Y3176" s="104"/>
      <c r="Z3176" s="104"/>
      <c r="AA3176" s="104"/>
    </row>
    <row r="3177" spans="1:27" ht="24" x14ac:dyDescent="0.65">
      <c r="A3177" s="104"/>
      <c r="B3177" s="104"/>
      <c r="C3177" s="104"/>
      <c r="D3177" s="104"/>
      <c r="E3177" s="104"/>
      <c r="F3177" s="104"/>
      <c r="G3177" s="104"/>
      <c r="H3177" s="104"/>
      <c r="I3177" s="104"/>
      <c r="J3177" s="104"/>
      <c r="K3177" s="104"/>
      <c r="L3177" s="104"/>
      <c r="M3177" s="104"/>
      <c r="N3177" s="104"/>
      <c r="O3177" s="104"/>
      <c r="P3177" s="104"/>
      <c r="Q3177" s="104"/>
      <c r="R3177" s="104"/>
      <c r="S3177" s="104"/>
      <c r="T3177" s="104"/>
      <c r="U3177" s="104"/>
      <c r="V3177" s="104"/>
      <c r="W3177" s="104"/>
      <c r="X3177" s="104"/>
      <c r="Y3177" s="104"/>
      <c r="Z3177" s="104"/>
      <c r="AA3177" s="104"/>
    </row>
    <row r="3178" spans="1:27" ht="16.2" x14ac:dyDescent="0.45">
      <c r="A3178" s="4"/>
      <c r="B3178" s="4"/>
      <c r="C3178" s="105"/>
      <c r="D3178" s="4"/>
      <c r="E3178" s="4"/>
      <c r="F3178" s="4"/>
      <c r="G3178" s="4"/>
      <c r="H3178" s="4"/>
      <c r="I3178" s="106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</row>
    <row r="3179" spans="1:27" ht="16.2" x14ac:dyDescent="0.45">
      <c r="A3179" s="4"/>
      <c r="B3179" s="4"/>
      <c r="C3179" s="105"/>
      <c r="D3179" s="4"/>
      <c r="E3179" s="4"/>
      <c r="F3179" s="4"/>
      <c r="G3179" s="4"/>
      <c r="H3179" s="4"/>
      <c r="I3179" s="106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</row>
    <row r="3180" spans="1:27" ht="16.2" x14ac:dyDescent="0.45">
      <c r="A3180" s="4"/>
      <c r="B3180" s="4"/>
      <c r="C3180" s="105"/>
      <c r="D3180" s="4"/>
      <c r="E3180" s="4"/>
      <c r="F3180" s="4"/>
      <c r="G3180" s="4"/>
      <c r="H3180" s="4"/>
      <c r="I3180" s="106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</row>
    <row r="3181" spans="1:27" ht="16.2" x14ac:dyDescent="0.45">
      <c r="A3181" s="4"/>
      <c r="B3181" s="4"/>
      <c r="C3181" s="105"/>
      <c r="D3181" s="4"/>
      <c r="E3181" s="4"/>
      <c r="F3181" s="4"/>
      <c r="G3181" s="4"/>
      <c r="H3181" s="4"/>
      <c r="I3181" s="106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</row>
    <row r="3182" spans="1:27" ht="16.2" x14ac:dyDescent="0.45">
      <c r="A3182" s="4"/>
      <c r="B3182" s="4"/>
      <c r="C3182" s="105"/>
      <c r="D3182" s="4"/>
      <c r="E3182" s="4"/>
      <c r="F3182" s="4"/>
      <c r="G3182" s="4"/>
      <c r="H3182" s="4"/>
      <c r="I3182" s="106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</row>
    <row r="3183" spans="1:27" ht="16.2" x14ac:dyDescent="0.45">
      <c r="A3183" s="4"/>
      <c r="B3183" s="4"/>
      <c r="C3183" s="105"/>
      <c r="D3183" s="4"/>
      <c r="E3183" s="4"/>
      <c r="F3183" s="4"/>
      <c r="G3183" s="4"/>
      <c r="H3183" s="4"/>
      <c r="I3183" s="106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 t="s">
        <v>51</v>
      </c>
    </row>
    <row r="3184" spans="1:27" ht="18" x14ac:dyDescent="0.5">
      <c r="A3184" s="4"/>
      <c r="B3184" s="4"/>
      <c r="C3184" s="105"/>
      <c r="D3184" s="4"/>
      <c r="E3184" s="4"/>
      <c r="F3184" s="4"/>
      <c r="G3184" s="4"/>
      <c r="H3184" s="4"/>
      <c r="I3184" s="106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5" t="s">
        <v>0</v>
      </c>
    </row>
    <row r="3185" spans="1:27" ht="24" x14ac:dyDescent="0.65">
      <c r="A3185" s="6" t="s">
        <v>1</v>
      </c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</row>
    <row r="3186" spans="1:27" ht="24" x14ac:dyDescent="0.65">
      <c r="A3186" s="6" t="s">
        <v>2</v>
      </c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</row>
    <row r="3187" spans="1:27" ht="24" x14ac:dyDescent="0.65">
      <c r="A3187" s="7"/>
      <c r="B3187" s="8" t="s">
        <v>3</v>
      </c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9" t="s">
        <v>283</v>
      </c>
      <c r="N3187" s="9"/>
      <c r="O3187" s="9"/>
      <c r="P3187" s="9"/>
      <c r="Q3187" s="10" t="s">
        <v>284</v>
      </c>
      <c r="R3187" s="10"/>
      <c r="S3187" s="10" t="s">
        <v>285</v>
      </c>
      <c r="T3187" s="10"/>
      <c r="U3187" s="11" t="s">
        <v>286</v>
      </c>
      <c r="V3187" s="11"/>
      <c r="W3187" s="11"/>
      <c r="X3187" s="11"/>
      <c r="Y3187" s="11"/>
      <c r="Z3187" s="11"/>
      <c r="AA3187" s="11"/>
    </row>
    <row r="3188" spans="1:27" ht="18" x14ac:dyDescent="0.5">
      <c r="A3188" s="12" t="s">
        <v>8</v>
      </c>
      <c r="B3188" s="13" t="s">
        <v>9</v>
      </c>
      <c r="C3188" s="14" t="s">
        <v>10</v>
      </c>
      <c r="D3188" s="15" t="s">
        <v>11</v>
      </c>
      <c r="E3188" s="15"/>
      <c r="F3188" s="15"/>
      <c r="G3188" s="15"/>
      <c r="H3188" s="15"/>
      <c r="I3188" s="15"/>
      <c r="J3188" s="15"/>
      <c r="K3188" s="16" t="s">
        <v>12</v>
      </c>
      <c r="L3188" s="17"/>
      <c r="M3188" s="17"/>
      <c r="N3188" s="17"/>
      <c r="O3188" s="17"/>
      <c r="P3188" s="17"/>
      <c r="Q3188" s="17"/>
      <c r="R3188" s="17"/>
      <c r="S3188" s="17"/>
      <c r="T3188" s="17"/>
      <c r="U3188" s="18"/>
      <c r="V3188" s="19" t="s">
        <v>13</v>
      </c>
      <c r="W3188" s="19" t="s">
        <v>14</v>
      </c>
      <c r="X3188" s="19" t="s">
        <v>15</v>
      </c>
      <c r="Y3188" s="19" t="s">
        <v>16</v>
      </c>
      <c r="Z3188" s="19" t="s">
        <v>17</v>
      </c>
      <c r="AA3188" s="20" t="s">
        <v>18</v>
      </c>
    </row>
    <row r="3189" spans="1:27" ht="16.2" x14ac:dyDescent="0.45">
      <c r="A3189" s="12"/>
      <c r="B3189" s="13"/>
      <c r="C3189" s="14"/>
      <c r="D3189" s="21" t="s">
        <v>19</v>
      </c>
      <c r="E3189" s="22"/>
      <c r="F3189" s="23"/>
      <c r="G3189" s="24" t="s">
        <v>20</v>
      </c>
      <c r="H3189" s="25" t="s">
        <v>21</v>
      </c>
      <c r="I3189" s="26" t="s">
        <v>22</v>
      </c>
      <c r="J3189" s="25" t="s">
        <v>23</v>
      </c>
      <c r="K3189" s="27" t="s">
        <v>8</v>
      </c>
      <c r="L3189" s="28" t="s">
        <v>24</v>
      </c>
      <c r="M3189" s="28" t="s">
        <v>25</v>
      </c>
      <c r="N3189" s="29" t="s">
        <v>20</v>
      </c>
      <c r="O3189" s="28" t="s">
        <v>26</v>
      </c>
      <c r="P3189" s="29" t="s">
        <v>27</v>
      </c>
      <c r="Q3189" s="30" t="s">
        <v>28</v>
      </c>
      <c r="R3189" s="28" t="s">
        <v>29</v>
      </c>
      <c r="S3189" s="31" t="s">
        <v>30</v>
      </c>
      <c r="T3189" s="32"/>
      <c r="U3189" s="28" t="s">
        <v>31</v>
      </c>
      <c r="V3189" s="33"/>
      <c r="W3189" s="33"/>
      <c r="X3189" s="33"/>
      <c r="Y3189" s="33"/>
      <c r="Z3189" s="33"/>
      <c r="AA3189" s="34"/>
    </row>
    <row r="3190" spans="1:27" x14ac:dyDescent="0.3">
      <c r="A3190" s="12"/>
      <c r="B3190" s="13"/>
      <c r="C3190" s="14"/>
      <c r="D3190" s="35"/>
      <c r="E3190" s="36"/>
      <c r="F3190" s="37"/>
      <c r="G3190" s="24"/>
      <c r="H3190" s="38"/>
      <c r="I3190" s="39"/>
      <c r="J3190" s="38"/>
      <c r="K3190" s="40"/>
      <c r="L3190" s="41"/>
      <c r="M3190" s="41"/>
      <c r="N3190" s="42"/>
      <c r="O3190" s="41"/>
      <c r="P3190" s="42"/>
      <c r="Q3190" s="43"/>
      <c r="R3190" s="41"/>
      <c r="S3190" s="30" t="s">
        <v>32</v>
      </c>
      <c r="T3190" s="30" t="s">
        <v>33</v>
      </c>
      <c r="U3190" s="41"/>
      <c r="V3190" s="33"/>
      <c r="W3190" s="33"/>
      <c r="X3190" s="33"/>
      <c r="Y3190" s="33"/>
      <c r="Z3190" s="33"/>
      <c r="AA3190" s="34"/>
    </row>
    <row r="3191" spans="1:27" x14ac:dyDescent="0.3">
      <c r="A3191" s="12"/>
      <c r="B3191" s="13"/>
      <c r="C3191" s="14"/>
      <c r="D3191" s="44" t="s">
        <v>34</v>
      </c>
      <c r="E3191" s="44" t="s">
        <v>35</v>
      </c>
      <c r="F3191" s="44" t="s">
        <v>36</v>
      </c>
      <c r="G3191" s="24"/>
      <c r="H3191" s="38"/>
      <c r="I3191" s="39"/>
      <c r="J3191" s="38"/>
      <c r="K3191" s="40"/>
      <c r="L3191" s="41"/>
      <c r="M3191" s="41"/>
      <c r="N3191" s="42"/>
      <c r="O3191" s="41"/>
      <c r="P3191" s="42"/>
      <c r="Q3191" s="43"/>
      <c r="R3191" s="41"/>
      <c r="S3191" s="43"/>
      <c r="T3191" s="43"/>
      <c r="U3191" s="41"/>
      <c r="V3191" s="33"/>
      <c r="W3191" s="33"/>
      <c r="X3191" s="33"/>
      <c r="Y3191" s="33"/>
      <c r="Z3191" s="33"/>
      <c r="AA3191" s="34"/>
    </row>
    <row r="3192" spans="1:27" x14ac:dyDescent="0.3">
      <c r="A3192" s="12"/>
      <c r="B3192" s="13"/>
      <c r="C3192" s="14"/>
      <c r="D3192" s="45"/>
      <c r="E3192" s="45"/>
      <c r="F3192" s="45"/>
      <c r="G3192" s="24"/>
      <c r="H3192" s="38"/>
      <c r="I3192" s="39"/>
      <c r="J3192" s="38"/>
      <c r="K3192" s="40"/>
      <c r="L3192" s="41"/>
      <c r="M3192" s="41"/>
      <c r="N3192" s="42"/>
      <c r="O3192" s="41"/>
      <c r="P3192" s="42"/>
      <c r="Q3192" s="43"/>
      <c r="R3192" s="41"/>
      <c r="S3192" s="43"/>
      <c r="T3192" s="43"/>
      <c r="U3192" s="41"/>
      <c r="V3192" s="33"/>
      <c r="W3192" s="33"/>
      <c r="X3192" s="33"/>
      <c r="Y3192" s="33"/>
      <c r="Z3192" s="33"/>
      <c r="AA3192" s="34"/>
    </row>
    <row r="3193" spans="1:27" x14ac:dyDescent="0.3">
      <c r="A3193" s="12"/>
      <c r="B3193" s="13"/>
      <c r="C3193" s="14"/>
      <c r="D3193" s="46"/>
      <c r="E3193" s="46"/>
      <c r="F3193" s="46"/>
      <c r="G3193" s="47"/>
      <c r="H3193" s="48"/>
      <c r="I3193" s="49"/>
      <c r="J3193" s="48"/>
      <c r="K3193" s="50"/>
      <c r="L3193" s="51"/>
      <c r="M3193" s="51"/>
      <c r="N3193" s="52"/>
      <c r="O3193" s="51"/>
      <c r="P3193" s="52"/>
      <c r="Q3193" s="53"/>
      <c r="R3193" s="51"/>
      <c r="S3193" s="53"/>
      <c r="T3193" s="53"/>
      <c r="U3193" s="51"/>
      <c r="V3193" s="54"/>
      <c r="W3193" s="54"/>
      <c r="X3193" s="54"/>
      <c r="Y3193" s="54"/>
      <c r="Z3193" s="54"/>
      <c r="AA3193" s="55"/>
    </row>
    <row r="3194" spans="1:27" ht="16.2" x14ac:dyDescent="0.45">
      <c r="A3194" s="56">
        <v>1</v>
      </c>
      <c r="B3194" s="57" t="s">
        <v>37</v>
      </c>
      <c r="C3194" s="57">
        <v>1098</v>
      </c>
      <c r="D3194" s="58">
        <v>4</v>
      </c>
      <c r="E3194" s="58">
        <v>2</v>
      </c>
      <c r="F3194" s="59">
        <v>23</v>
      </c>
      <c r="G3194" s="58">
        <v>1</v>
      </c>
      <c r="H3194" s="60">
        <f t="shared" ref="H3194" si="236">(D3194*400)+(E3194*100)+(F3194)</f>
        <v>1823</v>
      </c>
      <c r="I3194" s="61">
        <v>85</v>
      </c>
      <c r="J3194" s="62">
        <f t="shared" ref="J3194" si="237">(H3194*I3194)</f>
        <v>154955</v>
      </c>
      <c r="K3194" s="57"/>
      <c r="L3194" s="63"/>
      <c r="M3194" s="63"/>
      <c r="N3194" s="63"/>
      <c r="O3194" s="64"/>
      <c r="P3194" s="65"/>
      <c r="Q3194" s="66"/>
      <c r="R3194" s="66"/>
      <c r="S3194" s="67"/>
      <c r="T3194" s="67"/>
      <c r="U3194" s="68"/>
      <c r="V3194" s="69"/>
      <c r="W3194" s="70"/>
      <c r="X3194" s="63"/>
      <c r="Y3194" s="62">
        <f>(J3194)</f>
        <v>154955</v>
      </c>
      <c r="Z3194" s="60">
        <v>0.01</v>
      </c>
      <c r="AA3194" s="71">
        <f>Y3194*Z3194/100</f>
        <v>15.4955</v>
      </c>
    </row>
    <row r="3195" spans="1:27" ht="16.2" x14ac:dyDescent="0.45">
      <c r="A3195" s="57"/>
      <c r="B3195" s="57"/>
      <c r="C3195" s="57"/>
      <c r="D3195" s="58"/>
      <c r="E3195" s="58"/>
      <c r="F3195" s="59"/>
      <c r="G3195" s="58"/>
      <c r="H3195" s="72"/>
      <c r="I3195" s="61"/>
      <c r="J3195" s="62"/>
      <c r="K3195" s="57"/>
      <c r="L3195" s="63"/>
      <c r="M3195" s="63"/>
      <c r="N3195" s="63"/>
      <c r="O3195" s="64"/>
      <c r="P3195" s="73"/>
      <c r="Q3195" s="66"/>
      <c r="R3195" s="66"/>
      <c r="S3195" s="67"/>
      <c r="T3195" s="67"/>
      <c r="U3195" s="68"/>
      <c r="V3195" s="74"/>
      <c r="W3195" s="75"/>
      <c r="X3195" s="63"/>
      <c r="Y3195" s="62"/>
      <c r="Z3195" s="60"/>
      <c r="AA3195" s="71"/>
    </row>
    <row r="3196" spans="1:27" ht="16.2" x14ac:dyDescent="0.45">
      <c r="A3196" s="76"/>
      <c r="B3196" s="76"/>
      <c r="C3196" s="77"/>
      <c r="D3196" s="77"/>
      <c r="E3196" s="77"/>
      <c r="F3196" s="77"/>
      <c r="G3196" s="77"/>
      <c r="H3196" s="78"/>
      <c r="I3196" s="79"/>
      <c r="J3196" s="80"/>
      <c r="K3196" s="81"/>
      <c r="L3196" s="82"/>
      <c r="M3196" s="82"/>
      <c r="N3196" s="82"/>
      <c r="O3196" s="83"/>
      <c r="P3196" s="84"/>
      <c r="Q3196" s="85"/>
      <c r="R3196" s="85"/>
      <c r="S3196" s="84"/>
      <c r="T3196" s="84"/>
      <c r="U3196" s="86"/>
      <c r="V3196" s="87"/>
      <c r="W3196" s="87"/>
      <c r="X3196" s="88"/>
      <c r="Y3196" s="89"/>
      <c r="Z3196" s="83"/>
      <c r="AA3196" s="90">
        <f>SUM(AA3194:AA3195)</f>
        <v>15.4955</v>
      </c>
    </row>
    <row r="3197" spans="1:27" ht="16.2" x14ac:dyDescent="0.45">
      <c r="A3197" s="1"/>
      <c r="B3197" s="1"/>
      <c r="C3197" s="2"/>
      <c r="D3197" s="1"/>
      <c r="E3197" s="1"/>
      <c r="F3197" s="1"/>
      <c r="G3197" s="1"/>
      <c r="H3197" s="1"/>
      <c r="I3197" s="3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</row>
    <row r="3198" spans="1:27" ht="16.2" x14ac:dyDescent="0.45">
      <c r="A3198" s="91"/>
      <c r="B3198" s="92" t="s">
        <v>38</v>
      </c>
      <c r="C3198" s="93" t="s">
        <v>39</v>
      </c>
      <c r="D3198" s="93"/>
      <c r="E3198" s="94"/>
      <c r="F3198" s="95"/>
      <c r="G3198" s="95"/>
      <c r="H3198" s="92"/>
      <c r="I3198" s="92"/>
      <c r="J3198" s="92" t="s">
        <v>40</v>
      </c>
      <c r="K3198" s="92"/>
      <c r="L3198" s="92"/>
      <c r="M3198" s="92"/>
      <c r="N3198" s="92"/>
      <c r="O3198" s="96"/>
      <c r="P3198" s="96"/>
      <c r="Q3198" s="96"/>
      <c r="R3198" s="96"/>
      <c r="S3198" s="1"/>
      <c r="T3198" s="1"/>
      <c r="U3198" s="1"/>
      <c r="V3198" s="97" t="s">
        <v>41</v>
      </c>
      <c r="W3198" s="97"/>
      <c r="X3198" s="98"/>
      <c r="Y3198" s="99">
        <f>AA3196</f>
        <v>15.4955</v>
      </c>
      <c r="Z3198" s="97" t="s">
        <v>42</v>
      </c>
      <c r="AA3198" s="1"/>
    </row>
    <row r="3199" spans="1:27" ht="16.2" x14ac:dyDescent="0.45">
      <c r="A3199" s="91"/>
      <c r="B3199" s="92"/>
      <c r="C3199" s="93"/>
      <c r="D3199" s="93"/>
      <c r="E3199" s="94"/>
      <c r="F3199" s="95"/>
      <c r="G3199" s="95"/>
      <c r="H3199" s="92"/>
      <c r="I3199" s="92"/>
      <c r="J3199" s="92" t="s">
        <v>43</v>
      </c>
      <c r="K3199" s="92"/>
      <c r="L3199" s="92"/>
      <c r="M3199" s="92"/>
      <c r="N3199" s="92"/>
      <c r="O3199" s="96"/>
      <c r="P3199" s="96"/>
      <c r="Q3199" s="96"/>
      <c r="R3199" s="96"/>
      <c r="S3199" s="1"/>
      <c r="T3199" s="1"/>
      <c r="U3199" s="1"/>
      <c r="V3199" s="100" t="s">
        <v>44</v>
      </c>
      <c r="W3199" s="100"/>
      <c r="X3199" s="100"/>
      <c r="Y3199" s="101">
        <f>Y3198*90%</f>
        <v>13.94595</v>
      </c>
      <c r="Z3199" s="97" t="s">
        <v>42</v>
      </c>
      <c r="AA3199" s="1"/>
    </row>
    <row r="3200" spans="1:27" ht="16.2" x14ac:dyDescent="0.45">
      <c r="A3200" s="91"/>
      <c r="B3200" s="92"/>
      <c r="C3200" s="93"/>
      <c r="D3200" s="93"/>
      <c r="E3200" s="94"/>
      <c r="F3200" s="95"/>
      <c r="G3200" s="95"/>
      <c r="H3200" s="92"/>
      <c r="I3200" s="92"/>
      <c r="J3200" s="92" t="s">
        <v>45</v>
      </c>
      <c r="K3200" s="92"/>
      <c r="L3200" s="92"/>
      <c r="M3200" s="92"/>
      <c r="N3200" s="92"/>
      <c r="O3200" s="96"/>
      <c r="P3200" s="96"/>
      <c r="Q3200" s="96"/>
      <c r="R3200" s="92"/>
      <c r="S3200" s="1"/>
      <c r="T3200" s="1"/>
      <c r="U3200" s="1"/>
      <c r="V3200" s="91" t="s">
        <v>46</v>
      </c>
      <c r="W3200" s="91"/>
      <c r="X3200" s="91"/>
      <c r="Y3200" s="101">
        <f>Y3198-Y3199</f>
        <v>1.54955</v>
      </c>
      <c r="Z3200" s="97" t="s">
        <v>42</v>
      </c>
      <c r="AA3200" s="91"/>
    </row>
    <row r="3201" spans="1:27" ht="16.2" x14ac:dyDescent="0.45">
      <c r="A3201" s="91"/>
      <c r="B3201" s="92"/>
      <c r="C3201" s="93"/>
      <c r="D3201" s="93"/>
      <c r="E3201" s="94"/>
      <c r="F3201" s="95"/>
      <c r="G3201" s="95"/>
      <c r="H3201" s="92"/>
      <c r="I3201" s="94"/>
      <c r="J3201" s="92" t="s">
        <v>47</v>
      </c>
      <c r="K3201" s="94"/>
      <c r="L3201" s="94"/>
      <c r="M3201" s="94"/>
      <c r="N3201" s="94"/>
      <c r="O3201" s="96"/>
      <c r="P3201" s="96"/>
      <c r="Q3201" s="96"/>
      <c r="R3201" s="92"/>
      <c r="S3201" s="1"/>
      <c r="T3201" s="1"/>
      <c r="U3201" s="1"/>
      <c r="V3201" s="1"/>
      <c r="W3201" s="1"/>
      <c r="X3201" s="91"/>
      <c r="Y3201" s="91"/>
      <c r="Z3201" s="91"/>
      <c r="AA3201" s="91"/>
    </row>
    <row r="3202" spans="1:27" ht="16.2" x14ac:dyDescent="0.45">
      <c r="A3202" s="98"/>
      <c r="B3202" s="94"/>
      <c r="C3202" s="102"/>
      <c r="D3202" s="94"/>
      <c r="E3202" s="94"/>
      <c r="F3202" s="95"/>
      <c r="G3202" s="95"/>
      <c r="H3202" s="103"/>
      <c r="I3202" s="94"/>
      <c r="J3202" s="103" t="s">
        <v>48</v>
      </c>
      <c r="K3202" s="94"/>
      <c r="L3202" s="94"/>
      <c r="M3202" s="94"/>
      <c r="N3202" s="94"/>
      <c r="O3202" s="95"/>
      <c r="P3202" s="95"/>
      <c r="Q3202" s="95"/>
      <c r="R3202" s="95"/>
      <c r="S3202" s="4"/>
      <c r="T3202" s="4"/>
      <c r="U3202" s="4"/>
      <c r="V3202" s="4"/>
      <c r="W3202" s="4"/>
      <c r="X3202" s="4"/>
      <c r="Y3202" s="4"/>
      <c r="Z3202" s="4"/>
      <c r="AA3202" s="4"/>
    </row>
    <row r="3203" spans="1:27" ht="24" x14ac:dyDescent="0.65">
      <c r="A3203" s="104"/>
      <c r="B3203" s="104"/>
      <c r="C3203" s="104"/>
      <c r="D3203" s="104"/>
      <c r="E3203" s="104"/>
      <c r="F3203" s="104"/>
      <c r="G3203" s="104"/>
      <c r="H3203" s="104"/>
      <c r="I3203" s="104"/>
      <c r="J3203" s="104"/>
      <c r="K3203" s="104"/>
      <c r="L3203" s="104"/>
      <c r="M3203" s="104"/>
      <c r="N3203" s="104"/>
      <c r="O3203" s="104"/>
      <c r="P3203" s="104"/>
      <c r="Q3203" s="104"/>
      <c r="R3203" s="104"/>
      <c r="S3203" s="104"/>
      <c r="T3203" s="104"/>
      <c r="U3203" s="104"/>
      <c r="V3203" s="104"/>
      <c r="W3203" s="104"/>
      <c r="X3203" s="104"/>
      <c r="Y3203" s="104"/>
      <c r="Z3203" s="104"/>
      <c r="AA3203" s="104"/>
    </row>
    <row r="3204" spans="1:27" ht="24" x14ac:dyDescent="0.65">
      <c r="A3204" s="104"/>
      <c r="B3204" s="104"/>
      <c r="C3204" s="104"/>
      <c r="D3204" s="104"/>
      <c r="E3204" s="104"/>
      <c r="F3204" s="104"/>
      <c r="G3204" s="104"/>
      <c r="H3204" s="104"/>
      <c r="I3204" s="104"/>
      <c r="J3204" s="104"/>
      <c r="K3204" s="104"/>
      <c r="L3204" s="104"/>
      <c r="M3204" s="104"/>
      <c r="N3204" s="104"/>
      <c r="O3204" s="104"/>
      <c r="P3204" s="104"/>
      <c r="Q3204" s="104"/>
      <c r="R3204" s="104"/>
      <c r="S3204" s="104"/>
      <c r="T3204" s="104"/>
      <c r="U3204" s="104"/>
      <c r="V3204" s="104"/>
      <c r="W3204" s="104"/>
      <c r="X3204" s="104"/>
      <c r="Y3204" s="104"/>
      <c r="Z3204" s="104"/>
      <c r="AA3204" s="104"/>
    </row>
    <row r="3205" spans="1:27" ht="16.2" x14ac:dyDescent="0.45">
      <c r="A3205" s="4"/>
      <c r="B3205" s="4"/>
      <c r="C3205" s="105"/>
      <c r="D3205" s="4"/>
      <c r="E3205" s="4"/>
      <c r="F3205" s="4"/>
      <c r="G3205" s="4"/>
      <c r="H3205" s="4"/>
      <c r="I3205" s="106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</row>
    <row r="3206" spans="1:27" ht="16.2" x14ac:dyDescent="0.45">
      <c r="A3206" s="4"/>
      <c r="B3206" s="4"/>
      <c r="C3206" s="105"/>
      <c r="D3206" s="4"/>
      <c r="E3206" s="4"/>
      <c r="F3206" s="4"/>
      <c r="G3206" s="4"/>
      <c r="H3206" s="4"/>
      <c r="I3206" s="106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</row>
    <row r="3207" spans="1:27" ht="16.2" x14ac:dyDescent="0.45">
      <c r="A3207" s="4"/>
      <c r="B3207" s="4"/>
      <c r="C3207" s="105"/>
      <c r="D3207" s="4"/>
      <c r="E3207" s="4"/>
      <c r="F3207" s="4"/>
      <c r="G3207" s="4"/>
      <c r="H3207" s="4"/>
      <c r="I3207" s="106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</row>
    <row r="3208" spans="1:27" ht="16.2" x14ac:dyDescent="0.45">
      <c r="A3208" s="4"/>
      <c r="B3208" s="4"/>
      <c r="C3208" s="105"/>
      <c r="D3208" s="4"/>
      <c r="E3208" s="4"/>
      <c r="F3208" s="4"/>
      <c r="G3208" s="4"/>
      <c r="H3208" s="4"/>
      <c r="I3208" s="106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</row>
    <row r="3209" spans="1:27" ht="16.2" x14ac:dyDescent="0.45">
      <c r="A3209" s="4"/>
      <c r="B3209" s="4"/>
      <c r="C3209" s="105"/>
      <c r="D3209" s="4"/>
      <c r="E3209" s="4"/>
      <c r="F3209" s="4"/>
      <c r="G3209" s="4"/>
      <c r="H3209" s="4"/>
      <c r="I3209" s="106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</row>
    <row r="3210" spans="1:27" ht="16.2" x14ac:dyDescent="0.45">
      <c r="A3210" s="4"/>
      <c r="B3210" s="4"/>
      <c r="C3210" s="105"/>
      <c r="D3210" s="4"/>
      <c r="E3210" s="4"/>
      <c r="F3210" s="4"/>
      <c r="G3210" s="4"/>
      <c r="H3210" s="4"/>
      <c r="I3210" s="106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 t="s">
        <v>51</v>
      </c>
    </row>
    <row r="3211" spans="1:27" ht="18" x14ac:dyDescent="0.5">
      <c r="A3211" s="4"/>
      <c r="B3211" s="4"/>
      <c r="C3211" s="105"/>
      <c r="D3211" s="4"/>
      <c r="E3211" s="4"/>
      <c r="F3211" s="4"/>
      <c r="G3211" s="4"/>
      <c r="H3211" s="4"/>
      <c r="I3211" s="106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5" t="s">
        <v>0</v>
      </c>
    </row>
    <row r="3212" spans="1:27" ht="24" x14ac:dyDescent="0.65">
      <c r="A3212" s="6" t="s">
        <v>1</v>
      </c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</row>
    <row r="3213" spans="1:27" ht="24" x14ac:dyDescent="0.65">
      <c r="A3213" s="6" t="s">
        <v>2</v>
      </c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</row>
    <row r="3214" spans="1:27" ht="24" x14ac:dyDescent="0.65">
      <c r="A3214" s="7"/>
      <c r="B3214" s="8" t="s">
        <v>3</v>
      </c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9" t="s">
        <v>287</v>
      </c>
      <c r="N3214" s="9"/>
      <c r="O3214" s="9"/>
      <c r="P3214" s="9"/>
      <c r="Q3214" s="10" t="s">
        <v>288</v>
      </c>
      <c r="R3214" s="10"/>
      <c r="S3214" s="10" t="s">
        <v>289</v>
      </c>
      <c r="T3214" s="10"/>
      <c r="U3214" s="11" t="s">
        <v>233</v>
      </c>
      <c r="V3214" s="11"/>
      <c r="W3214" s="11"/>
      <c r="X3214" s="11"/>
      <c r="Y3214" s="11"/>
      <c r="Z3214" s="11"/>
      <c r="AA3214" s="11"/>
    </row>
    <row r="3215" spans="1:27" ht="18" x14ac:dyDescent="0.5">
      <c r="A3215" s="12" t="s">
        <v>8</v>
      </c>
      <c r="B3215" s="13" t="s">
        <v>9</v>
      </c>
      <c r="C3215" s="14" t="s">
        <v>10</v>
      </c>
      <c r="D3215" s="15" t="s">
        <v>11</v>
      </c>
      <c r="E3215" s="15"/>
      <c r="F3215" s="15"/>
      <c r="G3215" s="15"/>
      <c r="H3215" s="15"/>
      <c r="I3215" s="15"/>
      <c r="J3215" s="15"/>
      <c r="K3215" s="16" t="s">
        <v>12</v>
      </c>
      <c r="L3215" s="17"/>
      <c r="M3215" s="17"/>
      <c r="N3215" s="17"/>
      <c r="O3215" s="17"/>
      <c r="P3215" s="17"/>
      <c r="Q3215" s="17"/>
      <c r="R3215" s="17"/>
      <c r="S3215" s="17"/>
      <c r="T3215" s="17"/>
      <c r="U3215" s="18"/>
      <c r="V3215" s="19" t="s">
        <v>13</v>
      </c>
      <c r="W3215" s="19" t="s">
        <v>14</v>
      </c>
      <c r="X3215" s="19" t="s">
        <v>15</v>
      </c>
      <c r="Y3215" s="19" t="s">
        <v>16</v>
      </c>
      <c r="Z3215" s="19" t="s">
        <v>17</v>
      </c>
      <c r="AA3215" s="20" t="s">
        <v>18</v>
      </c>
    </row>
    <row r="3216" spans="1:27" ht="16.2" x14ac:dyDescent="0.45">
      <c r="A3216" s="12"/>
      <c r="B3216" s="13"/>
      <c r="C3216" s="14"/>
      <c r="D3216" s="21" t="s">
        <v>19</v>
      </c>
      <c r="E3216" s="22"/>
      <c r="F3216" s="23"/>
      <c r="G3216" s="24" t="s">
        <v>20</v>
      </c>
      <c r="H3216" s="25" t="s">
        <v>21</v>
      </c>
      <c r="I3216" s="26" t="s">
        <v>22</v>
      </c>
      <c r="J3216" s="25" t="s">
        <v>23</v>
      </c>
      <c r="K3216" s="27" t="s">
        <v>8</v>
      </c>
      <c r="L3216" s="28" t="s">
        <v>24</v>
      </c>
      <c r="M3216" s="28" t="s">
        <v>25</v>
      </c>
      <c r="N3216" s="29" t="s">
        <v>20</v>
      </c>
      <c r="O3216" s="28" t="s">
        <v>26</v>
      </c>
      <c r="P3216" s="29" t="s">
        <v>27</v>
      </c>
      <c r="Q3216" s="30" t="s">
        <v>28</v>
      </c>
      <c r="R3216" s="28" t="s">
        <v>29</v>
      </c>
      <c r="S3216" s="31" t="s">
        <v>30</v>
      </c>
      <c r="T3216" s="32"/>
      <c r="U3216" s="28" t="s">
        <v>31</v>
      </c>
      <c r="V3216" s="33"/>
      <c r="W3216" s="33"/>
      <c r="X3216" s="33"/>
      <c r="Y3216" s="33"/>
      <c r="Z3216" s="33"/>
      <c r="AA3216" s="34"/>
    </row>
    <row r="3217" spans="1:27" x14ac:dyDescent="0.3">
      <c r="A3217" s="12"/>
      <c r="B3217" s="13"/>
      <c r="C3217" s="14"/>
      <c r="D3217" s="35"/>
      <c r="E3217" s="36"/>
      <c r="F3217" s="37"/>
      <c r="G3217" s="24"/>
      <c r="H3217" s="38"/>
      <c r="I3217" s="39"/>
      <c r="J3217" s="38"/>
      <c r="K3217" s="40"/>
      <c r="L3217" s="41"/>
      <c r="M3217" s="41"/>
      <c r="N3217" s="42"/>
      <c r="O3217" s="41"/>
      <c r="P3217" s="42"/>
      <c r="Q3217" s="43"/>
      <c r="R3217" s="41"/>
      <c r="S3217" s="30" t="s">
        <v>32</v>
      </c>
      <c r="T3217" s="30" t="s">
        <v>33</v>
      </c>
      <c r="U3217" s="41"/>
      <c r="V3217" s="33"/>
      <c r="W3217" s="33"/>
      <c r="X3217" s="33"/>
      <c r="Y3217" s="33"/>
      <c r="Z3217" s="33"/>
      <c r="AA3217" s="34"/>
    </row>
    <row r="3218" spans="1:27" x14ac:dyDescent="0.3">
      <c r="A3218" s="12"/>
      <c r="B3218" s="13"/>
      <c r="C3218" s="14"/>
      <c r="D3218" s="44" t="s">
        <v>34</v>
      </c>
      <c r="E3218" s="44" t="s">
        <v>35</v>
      </c>
      <c r="F3218" s="44" t="s">
        <v>36</v>
      </c>
      <c r="G3218" s="24"/>
      <c r="H3218" s="38"/>
      <c r="I3218" s="39"/>
      <c r="J3218" s="38"/>
      <c r="K3218" s="40"/>
      <c r="L3218" s="41"/>
      <c r="M3218" s="41"/>
      <c r="N3218" s="42"/>
      <c r="O3218" s="41"/>
      <c r="P3218" s="42"/>
      <c r="Q3218" s="43"/>
      <c r="R3218" s="41"/>
      <c r="S3218" s="43"/>
      <c r="T3218" s="43"/>
      <c r="U3218" s="41"/>
      <c r="V3218" s="33"/>
      <c r="W3218" s="33"/>
      <c r="X3218" s="33"/>
      <c r="Y3218" s="33"/>
      <c r="Z3218" s="33"/>
      <c r="AA3218" s="34"/>
    </row>
    <row r="3219" spans="1:27" x14ac:dyDescent="0.3">
      <c r="A3219" s="12"/>
      <c r="B3219" s="13"/>
      <c r="C3219" s="14"/>
      <c r="D3219" s="45"/>
      <c r="E3219" s="45"/>
      <c r="F3219" s="45"/>
      <c r="G3219" s="24"/>
      <c r="H3219" s="38"/>
      <c r="I3219" s="39"/>
      <c r="J3219" s="38"/>
      <c r="K3219" s="40"/>
      <c r="L3219" s="41"/>
      <c r="M3219" s="41"/>
      <c r="N3219" s="42"/>
      <c r="O3219" s="41"/>
      <c r="P3219" s="42"/>
      <c r="Q3219" s="43"/>
      <c r="R3219" s="41"/>
      <c r="S3219" s="43"/>
      <c r="T3219" s="43"/>
      <c r="U3219" s="41"/>
      <c r="V3219" s="33"/>
      <c r="W3219" s="33"/>
      <c r="X3219" s="33"/>
      <c r="Y3219" s="33"/>
      <c r="Z3219" s="33"/>
      <c r="AA3219" s="34"/>
    </row>
    <row r="3220" spans="1:27" x14ac:dyDescent="0.3">
      <c r="A3220" s="12"/>
      <c r="B3220" s="13"/>
      <c r="C3220" s="14"/>
      <c r="D3220" s="46"/>
      <c r="E3220" s="46"/>
      <c r="F3220" s="46"/>
      <c r="G3220" s="47"/>
      <c r="H3220" s="48"/>
      <c r="I3220" s="49"/>
      <c r="J3220" s="48"/>
      <c r="K3220" s="50"/>
      <c r="L3220" s="51"/>
      <c r="M3220" s="51"/>
      <c r="N3220" s="52"/>
      <c r="O3220" s="51"/>
      <c r="P3220" s="52"/>
      <c r="Q3220" s="53"/>
      <c r="R3220" s="51"/>
      <c r="S3220" s="53"/>
      <c r="T3220" s="53"/>
      <c r="U3220" s="51"/>
      <c r="V3220" s="54"/>
      <c r="W3220" s="54"/>
      <c r="X3220" s="54"/>
      <c r="Y3220" s="54"/>
      <c r="Z3220" s="54"/>
      <c r="AA3220" s="55"/>
    </row>
    <row r="3221" spans="1:27" ht="16.2" x14ac:dyDescent="0.45">
      <c r="A3221" s="56">
        <v>1</v>
      </c>
      <c r="B3221" s="57" t="s">
        <v>37</v>
      </c>
      <c r="C3221" s="57">
        <v>1101</v>
      </c>
      <c r="D3221" s="58">
        <v>2</v>
      </c>
      <c r="E3221" s="58">
        <v>3</v>
      </c>
      <c r="F3221" s="59">
        <v>83</v>
      </c>
      <c r="G3221" s="58">
        <v>1</v>
      </c>
      <c r="H3221" s="60">
        <f t="shared" ref="H3221" si="238">(D3221*400)+(E3221*100)+(F3221)</f>
        <v>1183</v>
      </c>
      <c r="I3221" s="61">
        <v>85</v>
      </c>
      <c r="J3221" s="62">
        <f t="shared" ref="J3221" si="239">(H3221*I3221)</f>
        <v>100555</v>
      </c>
      <c r="K3221" s="57"/>
      <c r="L3221" s="63"/>
      <c r="M3221" s="63"/>
      <c r="N3221" s="63"/>
      <c r="O3221" s="64"/>
      <c r="P3221" s="65"/>
      <c r="Q3221" s="66"/>
      <c r="R3221" s="66"/>
      <c r="S3221" s="67"/>
      <c r="T3221" s="67"/>
      <c r="U3221" s="68"/>
      <c r="V3221" s="69"/>
      <c r="W3221" s="70"/>
      <c r="X3221" s="63"/>
      <c r="Y3221" s="62">
        <f>(J3221)</f>
        <v>100555</v>
      </c>
      <c r="Z3221" s="60">
        <v>0.01</v>
      </c>
      <c r="AA3221" s="71">
        <f>Y3221*Z3221/100</f>
        <v>10.0555</v>
      </c>
    </row>
    <row r="3222" spans="1:27" ht="16.2" x14ac:dyDescent="0.45">
      <c r="A3222" s="57"/>
      <c r="B3222" s="57"/>
      <c r="C3222" s="57"/>
      <c r="D3222" s="58"/>
      <c r="E3222" s="58"/>
      <c r="F3222" s="59"/>
      <c r="G3222" s="58"/>
      <c r="H3222" s="72"/>
      <c r="I3222" s="61"/>
      <c r="J3222" s="62"/>
      <c r="K3222" s="57"/>
      <c r="L3222" s="63"/>
      <c r="M3222" s="63"/>
      <c r="N3222" s="63"/>
      <c r="O3222" s="64"/>
      <c r="P3222" s="73"/>
      <c r="Q3222" s="66"/>
      <c r="R3222" s="66"/>
      <c r="S3222" s="67"/>
      <c r="T3222" s="67"/>
      <c r="U3222" s="68"/>
      <c r="V3222" s="74"/>
      <c r="W3222" s="75"/>
      <c r="X3222" s="63"/>
      <c r="Y3222" s="62"/>
      <c r="Z3222" s="60"/>
      <c r="AA3222" s="71"/>
    </row>
    <row r="3223" spans="1:27" ht="16.2" x14ac:dyDescent="0.45">
      <c r="A3223" s="76"/>
      <c r="B3223" s="76"/>
      <c r="C3223" s="77"/>
      <c r="D3223" s="77"/>
      <c r="E3223" s="77"/>
      <c r="F3223" s="77"/>
      <c r="G3223" s="77"/>
      <c r="H3223" s="78"/>
      <c r="I3223" s="79"/>
      <c r="J3223" s="80"/>
      <c r="K3223" s="81"/>
      <c r="L3223" s="82"/>
      <c r="M3223" s="82"/>
      <c r="N3223" s="82"/>
      <c r="O3223" s="83"/>
      <c r="P3223" s="84"/>
      <c r="Q3223" s="85"/>
      <c r="R3223" s="85"/>
      <c r="S3223" s="84"/>
      <c r="T3223" s="84"/>
      <c r="U3223" s="86"/>
      <c r="V3223" s="87"/>
      <c r="W3223" s="87"/>
      <c r="X3223" s="88"/>
      <c r="Y3223" s="89"/>
      <c r="Z3223" s="83"/>
      <c r="AA3223" s="90">
        <f>SUM(AA3221:AA3222)</f>
        <v>10.0555</v>
      </c>
    </row>
    <row r="3224" spans="1:27" ht="16.2" x14ac:dyDescent="0.45">
      <c r="A3224" s="1"/>
      <c r="B3224" s="1"/>
      <c r="C3224" s="2"/>
      <c r="D3224" s="1"/>
      <c r="E3224" s="1"/>
      <c r="F3224" s="1"/>
      <c r="G3224" s="1"/>
      <c r="H3224" s="1"/>
      <c r="I3224" s="3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</row>
    <row r="3225" spans="1:27" ht="16.2" x14ac:dyDescent="0.45">
      <c r="A3225" s="91"/>
      <c r="B3225" s="92" t="s">
        <v>38</v>
      </c>
      <c r="C3225" s="93" t="s">
        <v>39</v>
      </c>
      <c r="D3225" s="93"/>
      <c r="E3225" s="94"/>
      <c r="F3225" s="95"/>
      <c r="G3225" s="95"/>
      <c r="H3225" s="92"/>
      <c r="I3225" s="92"/>
      <c r="J3225" s="92" t="s">
        <v>40</v>
      </c>
      <c r="K3225" s="92"/>
      <c r="L3225" s="92"/>
      <c r="M3225" s="92"/>
      <c r="N3225" s="92"/>
      <c r="O3225" s="96"/>
      <c r="P3225" s="96"/>
      <c r="Q3225" s="96"/>
      <c r="R3225" s="96"/>
      <c r="S3225" s="1"/>
      <c r="T3225" s="1"/>
      <c r="U3225" s="1"/>
      <c r="V3225" s="97" t="s">
        <v>41</v>
      </c>
      <c r="W3225" s="97"/>
      <c r="X3225" s="98"/>
      <c r="Y3225" s="99">
        <f>AA3223</f>
        <v>10.0555</v>
      </c>
      <c r="Z3225" s="97" t="s">
        <v>42</v>
      </c>
      <c r="AA3225" s="1"/>
    </row>
    <row r="3226" spans="1:27" ht="16.2" x14ac:dyDescent="0.45">
      <c r="A3226" s="91"/>
      <c r="B3226" s="92"/>
      <c r="C3226" s="93"/>
      <c r="D3226" s="93"/>
      <c r="E3226" s="94"/>
      <c r="F3226" s="95"/>
      <c r="G3226" s="95"/>
      <c r="H3226" s="92"/>
      <c r="I3226" s="92"/>
      <c r="J3226" s="92" t="s">
        <v>43</v>
      </c>
      <c r="K3226" s="92"/>
      <c r="L3226" s="92"/>
      <c r="M3226" s="92"/>
      <c r="N3226" s="92"/>
      <c r="O3226" s="96"/>
      <c r="P3226" s="96"/>
      <c r="Q3226" s="96"/>
      <c r="R3226" s="96"/>
      <c r="S3226" s="1"/>
      <c r="T3226" s="1"/>
      <c r="U3226" s="1"/>
      <c r="V3226" s="100" t="s">
        <v>44</v>
      </c>
      <c r="W3226" s="100"/>
      <c r="X3226" s="100"/>
      <c r="Y3226" s="101">
        <f>Y3225*90%</f>
        <v>9.0499500000000008</v>
      </c>
      <c r="Z3226" s="97" t="s">
        <v>42</v>
      </c>
      <c r="AA3226" s="1"/>
    </row>
    <row r="3227" spans="1:27" ht="16.2" x14ac:dyDescent="0.45">
      <c r="A3227" s="91"/>
      <c r="B3227" s="92"/>
      <c r="C3227" s="93"/>
      <c r="D3227" s="93"/>
      <c r="E3227" s="94"/>
      <c r="F3227" s="95"/>
      <c r="G3227" s="95"/>
      <c r="H3227" s="92"/>
      <c r="I3227" s="92"/>
      <c r="J3227" s="92" t="s">
        <v>45</v>
      </c>
      <c r="K3227" s="92"/>
      <c r="L3227" s="92"/>
      <c r="M3227" s="92"/>
      <c r="N3227" s="92"/>
      <c r="O3227" s="96"/>
      <c r="P3227" s="96"/>
      <c r="Q3227" s="96"/>
      <c r="R3227" s="92"/>
      <c r="S3227" s="1"/>
      <c r="T3227" s="1"/>
      <c r="U3227" s="1"/>
      <c r="V3227" s="91" t="s">
        <v>46</v>
      </c>
      <c r="W3227" s="91"/>
      <c r="X3227" s="91"/>
      <c r="Y3227" s="101">
        <f>Y3225-Y3226</f>
        <v>1.0055499999999995</v>
      </c>
      <c r="Z3227" s="97" t="s">
        <v>42</v>
      </c>
      <c r="AA3227" s="91"/>
    </row>
    <row r="3228" spans="1:27" ht="16.2" x14ac:dyDescent="0.45">
      <c r="A3228" s="91"/>
      <c r="B3228" s="92"/>
      <c r="C3228" s="93"/>
      <c r="D3228" s="93"/>
      <c r="E3228" s="94"/>
      <c r="F3228" s="95"/>
      <c r="G3228" s="95"/>
      <c r="H3228" s="92"/>
      <c r="I3228" s="94"/>
      <c r="J3228" s="92" t="s">
        <v>47</v>
      </c>
      <c r="K3228" s="94"/>
      <c r="L3228" s="94"/>
      <c r="M3228" s="94"/>
      <c r="N3228" s="94"/>
      <c r="O3228" s="96"/>
      <c r="P3228" s="96"/>
      <c r="Q3228" s="96"/>
      <c r="R3228" s="92"/>
      <c r="S3228" s="1"/>
      <c r="T3228" s="1"/>
      <c r="U3228" s="1"/>
      <c r="V3228" s="1"/>
      <c r="W3228" s="1"/>
      <c r="X3228" s="91"/>
      <c r="Y3228" s="91"/>
      <c r="Z3228" s="91"/>
      <c r="AA3228" s="91"/>
    </row>
    <row r="3229" spans="1:27" ht="16.2" x14ac:dyDescent="0.45">
      <c r="A3229" s="98"/>
      <c r="B3229" s="94"/>
      <c r="C3229" s="102"/>
      <c r="D3229" s="94"/>
      <c r="E3229" s="94"/>
      <c r="F3229" s="95"/>
      <c r="G3229" s="95"/>
      <c r="H3229" s="103"/>
      <c r="I3229" s="94"/>
      <c r="J3229" s="103" t="s">
        <v>48</v>
      </c>
      <c r="K3229" s="94"/>
      <c r="L3229" s="94"/>
      <c r="M3229" s="94"/>
      <c r="N3229" s="94"/>
      <c r="O3229" s="95"/>
      <c r="P3229" s="95"/>
      <c r="Q3229" s="95"/>
      <c r="R3229" s="95"/>
      <c r="S3229" s="4"/>
      <c r="T3229" s="4"/>
      <c r="U3229" s="4"/>
      <c r="V3229" s="4"/>
      <c r="W3229" s="4"/>
      <c r="X3229" s="4"/>
      <c r="Y3229" s="4"/>
      <c r="Z3229" s="4"/>
      <c r="AA3229" s="4"/>
    </row>
    <row r="3230" spans="1:27" ht="24" x14ac:dyDescent="0.65">
      <c r="A3230" s="104"/>
      <c r="B3230" s="104"/>
      <c r="C3230" s="104"/>
      <c r="D3230" s="104"/>
      <c r="E3230" s="104"/>
      <c r="F3230" s="104"/>
      <c r="G3230" s="104"/>
      <c r="H3230" s="104"/>
      <c r="I3230" s="104"/>
      <c r="J3230" s="104"/>
      <c r="K3230" s="104"/>
      <c r="L3230" s="104"/>
      <c r="M3230" s="104"/>
      <c r="N3230" s="104"/>
      <c r="O3230" s="104"/>
      <c r="P3230" s="104"/>
      <c r="Q3230" s="104"/>
      <c r="R3230" s="104"/>
      <c r="S3230" s="104"/>
      <c r="T3230" s="104"/>
      <c r="U3230" s="104"/>
      <c r="V3230" s="104"/>
      <c r="W3230" s="104"/>
      <c r="X3230" s="104"/>
      <c r="Y3230" s="104"/>
      <c r="Z3230" s="104"/>
      <c r="AA3230" s="104"/>
    </row>
    <row r="3231" spans="1:27" ht="24" x14ac:dyDescent="0.65">
      <c r="A3231" s="104"/>
      <c r="B3231" s="104"/>
      <c r="C3231" s="104"/>
      <c r="D3231" s="104"/>
      <c r="E3231" s="104"/>
      <c r="F3231" s="104"/>
      <c r="G3231" s="104"/>
      <c r="H3231" s="104"/>
      <c r="I3231" s="104"/>
      <c r="J3231" s="104"/>
      <c r="K3231" s="104"/>
      <c r="L3231" s="104"/>
      <c r="M3231" s="104"/>
      <c r="N3231" s="104"/>
      <c r="O3231" s="104"/>
      <c r="P3231" s="104"/>
      <c r="Q3231" s="104"/>
      <c r="R3231" s="104"/>
      <c r="S3231" s="104"/>
      <c r="T3231" s="104"/>
      <c r="U3231" s="104"/>
      <c r="V3231" s="104"/>
      <c r="W3231" s="104"/>
      <c r="X3231" s="104"/>
      <c r="Y3231" s="104"/>
      <c r="Z3231" s="104"/>
      <c r="AA3231" s="104"/>
    </row>
    <row r="3232" spans="1:27" ht="16.2" x14ac:dyDescent="0.45">
      <c r="A3232" s="4"/>
      <c r="B3232" s="4"/>
      <c r="C3232" s="105"/>
      <c r="D3232" s="4"/>
      <c r="E3232" s="4"/>
      <c r="F3232" s="4"/>
      <c r="G3232" s="4"/>
      <c r="H3232" s="4"/>
      <c r="I3232" s="106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</row>
    <row r="3233" spans="1:27" ht="16.2" x14ac:dyDescent="0.45">
      <c r="A3233" s="4"/>
      <c r="B3233" s="4"/>
      <c r="C3233" s="105"/>
      <c r="D3233" s="4"/>
      <c r="E3233" s="4"/>
      <c r="F3233" s="4"/>
      <c r="G3233" s="4"/>
      <c r="H3233" s="4"/>
      <c r="I3233" s="106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</row>
    <row r="3234" spans="1:27" ht="16.2" x14ac:dyDescent="0.45">
      <c r="A3234" s="4"/>
      <c r="B3234" s="4"/>
      <c r="C3234" s="105"/>
      <c r="D3234" s="4"/>
      <c r="E3234" s="4"/>
      <c r="F3234" s="4"/>
      <c r="G3234" s="4"/>
      <c r="H3234" s="4"/>
      <c r="I3234" s="106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</row>
    <row r="3235" spans="1:27" ht="16.2" x14ac:dyDescent="0.45">
      <c r="A3235" s="4"/>
      <c r="B3235" s="4"/>
      <c r="C3235" s="105"/>
      <c r="D3235" s="4"/>
      <c r="E3235" s="4"/>
      <c r="F3235" s="4"/>
      <c r="G3235" s="4"/>
      <c r="H3235" s="4"/>
      <c r="I3235" s="106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</row>
    <row r="3236" spans="1:27" ht="16.2" x14ac:dyDescent="0.45">
      <c r="A3236" s="4"/>
      <c r="B3236" s="4"/>
      <c r="C3236" s="105"/>
      <c r="D3236" s="4"/>
      <c r="E3236" s="4"/>
      <c r="F3236" s="4"/>
      <c r="G3236" s="4"/>
      <c r="H3236" s="4"/>
      <c r="I3236" s="106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</row>
    <row r="3237" spans="1:27" ht="16.2" x14ac:dyDescent="0.45">
      <c r="A3237" s="4"/>
      <c r="B3237" s="4"/>
      <c r="C3237" s="105"/>
      <c r="D3237" s="4"/>
      <c r="E3237" s="4"/>
      <c r="F3237" s="4"/>
      <c r="G3237" s="4"/>
      <c r="H3237" s="4"/>
      <c r="I3237" s="106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 t="s">
        <v>51</v>
      </c>
    </row>
    <row r="3238" spans="1:27" ht="18" x14ac:dyDescent="0.5">
      <c r="A3238" s="4"/>
      <c r="B3238" s="4"/>
      <c r="C3238" s="105"/>
      <c r="D3238" s="4"/>
      <c r="E3238" s="4"/>
      <c r="F3238" s="4"/>
      <c r="G3238" s="4"/>
      <c r="H3238" s="4"/>
      <c r="I3238" s="106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5" t="s">
        <v>0</v>
      </c>
    </row>
    <row r="3239" spans="1:27" ht="24" x14ac:dyDescent="0.65">
      <c r="A3239" s="6" t="s">
        <v>1</v>
      </c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</row>
    <row r="3240" spans="1:27" ht="24" x14ac:dyDescent="0.65">
      <c r="A3240" s="6" t="s">
        <v>2</v>
      </c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</row>
    <row r="3241" spans="1:27" ht="24" x14ac:dyDescent="0.65">
      <c r="A3241" s="7"/>
      <c r="B3241" s="8" t="s">
        <v>3</v>
      </c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9" t="s">
        <v>290</v>
      </c>
      <c r="N3241" s="9"/>
      <c r="O3241" s="9"/>
      <c r="P3241" s="9"/>
      <c r="Q3241" s="10" t="s">
        <v>288</v>
      </c>
      <c r="R3241" s="10"/>
      <c r="S3241" s="10" t="s">
        <v>213</v>
      </c>
      <c r="T3241" s="10"/>
      <c r="U3241" s="11" t="s">
        <v>233</v>
      </c>
      <c r="V3241" s="11"/>
      <c r="W3241" s="11"/>
      <c r="X3241" s="11"/>
      <c r="Y3241" s="11"/>
      <c r="Z3241" s="11"/>
      <c r="AA3241" s="11"/>
    </row>
    <row r="3242" spans="1:27" ht="18" x14ac:dyDescent="0.5">
      <c r="A3242" s="12" t="s">
        <v>8</v>
      </c>
      <c r="B3242" s="13" t="s">
        <v>9</v>
      </c>
      <c r="C3242" s="14" t="s">
        <v>10</v>
      </c>
      <c r="D3242" s="15" t="s">
        <v>11</v>
      </c>
      <c r="E3242" s="15"/>
      <c r="F3242" s="15"/>
      <c r="G3242" s="15"/>
      <c r="H3242" s="15"/>
      <c r="I3242" s="15"/>
      <c r="J3242" s="15"/>
      <c r="K3242" s="16" t="s">
        <v>12</v>
      </c>
      <c r="L3242" s="17"/>
      <c r="M3242" s="17"/>
      <c r="N3242" s="17"/>
      <c r="O3242" s="17"/>
      <c r="P3242" s="17"/>
      <c r="Q3242" s="17"/>
      <c r="R3242" s="17"/>
      <c r="S3242" s="17"/>
      <c r="T3242" s="17"/>
      <c r="U3242" s="18"/>
      <c r="V3242" s="19" t="s">
        <v>13</v>
      </c>
      <c r="W3242" s="19" t="s">
        <v>14</v>
      </c>
      <c r="X3242" s="19" t="s">
        <v>15</v>
      </c>
      <c r="Y3242" s="19" t="s">
        <v>16</v>
      </c>
      <c r="Z3242" s="19" t="s">
        <v>17</v>
      </c>
      <c r="AA3242" s="20" t="s">
        <v>18</v>
      </c>
    </row>
    <row r="3243" spans="1:27" ht="16.2" x14ac:dyDescent="0.45">
      <c r="A3243" s="12"/>
      <c r="B3243" s="13"/>
      <c r="C3243" s="14"/>
      <c r="D3243" s="21" t="s">
        <v>19</v>
      </c>
      <c r="E3243" s="22"/>
      <c r="F3243" s="23"/>
      <c r="G3243" s="24" t="s">
        <v>20</v>
      </c>
      <c r="H3243" s="25" t="s">
        <v>21</v>
      </c>
      <c r="I3243" s="26" t="s">
        <v>22</v>
      </c>
      <c r="J3243" s="25" t="s">
        <v>23</v>
      </c>
      <c r="K3243" s="27" t="s">
        <v>8</v>
      </c>
      <c r="L3243" s="28" t="s">
        <v>24</v>
      </c>
      <c r="M3243" s="28" t="s">
        <v>25</v>
      </c>
      <c r="N3243" s="29" t="s">
        <v>20</v>
      </c>
      <c r="O3243" s="28" t="s">
        <v>26</v>
      </c>
      <c r="P3243" s="29" t="s">
        <v>27</v>
      </c>
      <c r="Q3243" s="30" t="s">
        <v>28</v>
      </c>
      <c r="R3243" s="28" t="s">
        <v>29</v>
      </c>
      <c r="S3243" s="31" t="s">
        <v>30</v>
      </c>
      <c r="T3243" s="32"/>
      <c r="U3243" s="28" t="s">
        <v>31</v>
      </c>
      <c r="V3243" s="33"/>
      <c r="W3243" s="33"/>
      <c r="X3243" s="33"/>
      <c r="Y3243" s="33"/>
      <c r="Z3243" s="33"/>
      <c r="AA3243" s="34"/>
    </row>
    <row r="3244" spans="1:27" x14ac:dyDescent="0.3">
      <c r="A3244" s="12"/>
      <c r="B3244" s="13"/>
      <c r="C3244" s="14"/>
      <c r="D3244" s="35"/>
      <c r="E3244" s="36"/>
      <c r="F3244" s="37"/>
      <c r="G3244" s="24"/>
      <c r="H3244" s="38"/>
      <c r="I3244" s="39"/>
      <c r="J3244" s="38"/>
      <c r="K3244" s="40"/>
      <c r="L3244" s="41"/>
      <c r="M3244" s="41"/>
      <c r="N3244" s="42"/>
      <c r="O3244" s="41"/>
      <c r="P3244" s="42"/>
      <c r="Q3244" s="43"/>
      <c r="R3244" s="41"/>
      <c r="S3244" s="30" t="s">
        <v>32</v>
      </c>
      <c r="T3244" s="30" t="s">
        <v>33</v>
      </c>
      <c r="U3244" s="41"/>
      <c r="V3244" s="33"/>
      <c r="W3244" s="33"/>
      <c r="X3244" s="33"/>
      <c r="Y3244" s="33"/>
      <c r="Z3244" s="33"/>
      <c r="AA3244" s="34"/>
    </row>
    <row r="3245" spans="1:27" x14ac:dyDescent="0.3">
      <c r="A3245" s="12"/>
      <c r="B3245" s="13"/>
      <c r="C3245" s="14"/>
      <c r="D3245" s="44" t="s">
        <v>34</v>
      </c>
      <c r="E3245" s="44" t="s">
        <v>35</v>
      </c>
      <c r="F3245" s="44" t="s">
        <v>36</v>
      </c>
      <c r="G3245" s="24"/>
      <c r="H3245" s="38"/>
      <c r="I3245" s="39"/>
      <c r="J3245" s="38"/>
      <c r="K3245" s="40"/>
      <c r="L3245" s="41"/>
      <c r="M3245" s="41"/>
      <c r="N3245" s="42"/>
      <c r="O3245" s="41"/>
      <c r="P3245" s="42"/>
      <c r="Q3245" s="43"/>
      <c r="R3245" s="41"/>
      <c r="S3245" s="43"/>
      <c r="T3245" s="43"/>
      <c r="U3245" s="41"/>
      <c r="V3245" s="33"/>
      <c r="W3245" s="33"/>
      <c r="X3245" s="33"/>
      <c r="Y3245" s="33"/>
      <c r="Z3245" s="33"/>
      <c r="AA3245" s="34"/>
    </row>
    <row r="3246" spans="1:27" x14ac:dyDescent="0.3">
      <c r="A3246" s="12"/>
      <c r="B3246" s="13"/>
      <c r="C3246" s="14"/>
      <c r="D3246" s="45"/>
      <c r="E3246" s="45"/>
      <c r="F3246" s="45"/>
      <c r="G3246" s="24"/>
      <c r="H3246" s="38"/>
      <c r="I3246" s="39"/>
      <c r="J3246" s="38"/>
      <c r="K3246" s="40"/>
      <c r="L3246" s="41"/>
      <c r="M3246" s="41"/>
      <c r="N3246" s="42"/>
      <c r="O3246" s="41"/>
      <c r="P3246" s="42"/>
      <c r="Q3246" s="43"/>
      <c r="R3246" s="41"/>
      <c r="S3246" s="43"/>
      <c r="T3246" s="43"/>
      <c r="U3246" s="41"/>
      <c r="V3246" s="33"/>
      <c r="W3246" s="33"/>
      <c r="X3246" s="33"/>
      <c r="Y3246" s="33"/>
      <c r="Z3246" s="33"/>
      <c r="AA3246" s="34"/>
    </row>
    <row r="3247" spans="1:27" x14ac:dyDescent="0.3">
      <c r="A3247" s="12"/>
      <c r="B3247" s="13"/>
      <c r="C3247" s="14"/>
      <c r="D3247" s="46"/>
      <c r="E3247" s="46"/>
      <c r="F3247" s="46"/>
      <c r="G3247" s="47"/>
      <c r="H3247" s="48"/>
      <c r="I3247" s="49"/>
      <c r="J3247" s="48"/>
      <c r="K3247" s="50"/>
      <c r="L3247" s="51"/>
      <c r="M3247" s="51"/>
      <c r="N3247" s="52"/>
      <c r="O3247" s="51"/>
      <c r="P3247" s="52"/>
      <c r="Q3247" s="53"/>
      <c r="R3247" s="51"/>
      <c r="S3247" s="53"/>
      <c r="T3247" s="53"/>
      <c r="U3247" s="51"/>
      <c r="V3247" s="54"/>
      <c r="W3247" s="54"/>
      <c r="X3247" s="54"/>
      <c r="Y3247" s="54"/>
      <c r="Z3247" s="54"/>
      <c r="AA3247" s="55"/>
    </row>
    <row r="3248" spans="1:27" ht="16.2" x14ac:dyDescent="0.45">
      <c r="A3248" s="56">
        <v>1</v>
      </c>
      <c r="B3248" s="57" t="s">
        <v>37</v>
      </c>
      <c r="C3248" s="57">
        <v>1102</v>
      </c>
      <c r="D3248" s="58">
        <v>3</v>
      </c>
      <c r="E3248" s="58">
        <v>1</v>
      </c>
      <c r="F3248" s="59">
        <v>73</v>
      </c>
      <c r="G3248" s="58">
        <v>1</v>
      </c>
      <c r="H3248" s="60">
        <f t="shared" ref="H3248" si="240">(D3248*400)+(E3248*100)+(F3248)</f>
        <v>1373</v>
      </c>
      <c r="I3248" s="61">
        <v>85</v>
      </c>
      <c r="J3248" s="62">
        <f t="shared" ref="J3248" si="241">(H3248*I3248)</f>
        <v>116705</v>
      </c>
      <c r="K3248" s="57"/>
      <c r="L3248" s="63"/>
      <c r="M3248" s="63"/>
      <c r="N3248" s="63"/>
      <c r="O3248" s="64"/>
      <c r="P3248" s="65"/>
      <c r="Q3248" s="66"/>
      <c r="R3248" s="66"/>
      <c r="S3248" s="67"/>
      <c r="T3248" s="67"/>
      <c r="U3248" s="68"/>
      <c r="V3248" s="69"/>
      <c r="W3248" s="70"/>
      <c r="X3248" s="63"/>
      <c r="Y3248" s="62">
        <f>(J3248)</f>
        <v>116705</v>
      </c>
      <c r="Z3248" s="60">
        <v>0.01</v>
      </c>
      <c r="AA3248" s="71">
        <f>Y3248*Z3248/100</f>
        <v>11.670499999999999</v>
      </c>
    </row>
    <row r="3249" spans="1:27" ht="16.2" x14ac:dyDescent="0.45">
      <c r="A3249" s="57"/>
      <c r="B3249" s="57"/>
      <c r="C3249" s="57"/>
      <c r="D3249" s="58"/>
      <c r="E3249" s="58"/>
      <c r="F3249" s="59"/>
      <c r="G3249" s="58"/>
      <c r="H3249" s="72"/>
      <c r="I3249" s="61"/>
      <c r="J3249" s="62"/>
      <c r="K3249" s="57"/>
      <c r="L3249" s="63"/>
      <c r="M3249" s="63"/>
      <c r="N3249" s="63"/>
      <c r="O3249" s="64"/>
      <c r="P3249" s="73"/>
      <c r="Q3249" s="66"/>
      <c r="R3249" s="66"/>
      <c r="S3249" s="67"/>
      <c r="T3249" s="67"/>
      <c r="U3249" s="68"/>
      <c r="V3249" s="74"/>
      <c r="W3249" s="75"/>
      <c r="X3249" s="63"/>
      <c r="Y3249" s="62"/>
      <c r="Z3249" s="60"/>
      <c r="AA3249" s="71"/>
    </row>
    <row r="3250" spans="1:27" ht="16.2" x14ac:dyDescent="0.45">
      <c r="A3250" s="76"/>
      <c r="B3250" s="76"/>
      <c r="C3250" s="77"/>
      <c r="D3250" s="77"/>
      <c r="E3250" s="77"/>
      <c r="F3250" s="77"/>
      <c r="G3250" s="77"/>
      <c r="H3250" s="78"/>
      <c r="I3250" s="79"/>
      <c r="J3250" s="80"/>
      <c r="K3250" s="81"/>
      <c r="L3250" s="82"/>
      <c r="M3250" s="82"/>
      <c r="N3250" s="82"/>
      <c r="O3250" s="83"/>
      <c r="P3250" s="84"/>
      <c r="Q3250" s="85"/>
      <c r="R3250" s="85"/>
      <c r="S3250" s="84"/>
      <c r="T3250" s="84"/>
      <c r="U3250" s="86"/>
      <c r="V3250" s="87"/>
      <c r="W3250" s="87"/>
      <c r="X3250" s="88"/>
      <c r="Y3250" s="89"/>
      <c r="Z3250" s="83"/>
      <c r="AA3250" s="90">
        <f>SUM(AA3248:AA3249)</f>
        <v>11.670499999999999</v>
      </c>
    </row>
    <row r="3251" spans="1:27" ht="16.2" x14ac:dyDescent="0.45">
      <c r="A3251" s="1"/>
      <c r="B3251" s="1"/>
      <c r="C3251" s="2"/>
      <c r="D3251" s="1"/>
      <c r="E3251" s="1"/>
      <c r="F3251" s="1"/>
      <c r="G3251" s="1"/>
      <c r="H3251" s="1"/>
      <c r="I3251" s="3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</row>
    <row r="3252" spans="1:27" ht="16.2" x14ac:dyDescent="0.45">
      <c r="A3252" s="91"/>
      <c r="B3252" s="92" t="s">
        <v>38</v>
      </c>
      <c r="C3252" s="93" t="s">
        <v>39</v>
      </c>
      <c r="D3252" s="93"/>
      <c r="E3252" s="94"/>
      <c r="F3252" s="95"/>
      <c r="G3252" s="95"/>
      <c r="H3252" s="92"/>
      <c r="I3252" s="92"/>
      <c r="J3252" s="92" t="s">
        <v>40</v>
      </c>
      <c r="K3252" s="92"/>
      <c r="L3252" s="92"/>
      <c r="M3252" s="92"/>
      <c r="N3252" s="92"/>
      <c r="O3252" s="96"/>
      <c r="P3252" s="96"/>
      <c r="Q3252" s="96"/>
      <c r="R3252" s="96"/>
      <c r="S3252" s="1"/>
      <c r="T3252" s="1"/>
      <c r="U3252" s="1"/>
      <c r="V3252" s="97" t="s">
        <v>41</v>
      </c>
      <c r="W3252" s="97"/>
      <c r="X3252" s="98"/>
      <c r="Y3252" s="99">
        <f>AA3250</f>
        <v>11.670499999999999</v>
      </c>
      <c r="Z3252" s="97" t="s">
        <v>42</v>
      </c>
      <c r="AA3252" s="1"/>
    </row>
    <row r="3253" spans="1:27" ht="16.2" x14ac:dyDescent="0.45">
      <c r="A3253" s="91"/>
      <c r="B3253" s="92"/>
      <c r="C3253" s="93"/>
      <c r="D3253" s="93"/>
      <c r="E3253" s="94"/>
      <c r="F3253" s="95"/>
      <c r="G3253" s="95"/>
      <c r="H3253" s="92"/>
      <c r="I3253" s="92"/>
      <c r="J3253" s="92" t="s">
        <v>43</v>
      </c>
      <c r="K3253" s="92"/>
      <c r="L3253" s="92"/>
      <c r="M3253" s="92"/>
      <c r="N3253" s="92"/>
      <c r="O3253" s="96"/>
      <c r="P3253" s="96"/>
      <c r="Q3253" s="96"/>
      <c r="R3253" s="96"/>
      <c r="S3253" s="1"/>
      <c r="T3253" s="1"/>
      <c r="U3253" s="1"/>
      <c r="V3253" s="100" t="s">
        <v>44</v>
      </c>
      <c r="W3253" s="100"/>
      <c r="X3253" s="100"/>
      <c r="Y3253" s="101">
        <f>Y3252*90%</f>
        <v>10.503449999999999</v>
      </c>
      <c r="Z3253" s="97" t="s">
        <v>42</v>
      </c>
      <c r="AA3253" s="1"/>
    </row>
    <row r="3254" spans="1:27" ht="16.2" x14ac:dyDescent="0.45">
      <c r="A3254" s="91"/>
      <c r="B3254" s="92"/>
      <c r="C3254" s="93"/>
      <c r="D3254" s="93"/>
      <c r="E3254" s="94"/>
      <c r="F3254" s="95"/>
      <c r="G3254" s="95"/>
      <c r="H3254" s="92"/>
      <c r="I3254" s="92"/>
      <c r="J3254" s="92" t="s">
        <v>45</v>
      </c>
      <c r="K3254" s="92"/>
      <c r="L3254" s="92"/>
      <c r="M3254" s="92"/>
      <c r="N3254" s="92"/>
      <c r="O3254" s="96"/>
      <c r="P3254" s="96"/>
      <c r="Q3254" s="96"/>
      <c r="R3254" s="92"/>
      <c r="S3254" s="1"/>
      <c r="T3254" s="1"/>
      <c r="U3254" s="1"/>
      <c r="V3254" s="91" t="s">
        <v>46</v>
      </c>
      <c r="W3254" s="91"/>
      <c r="X3254" s="91"/>
      <c r="Y3254" s="101">
        <f>Y3252-Y3253</f>
        <v>1.1670499999999997</v>
      </c>
      <c r="Z3254" s="97" t="s">
        <v>42</v>
      </c>
      <c r="AA3254" s="91"/>
    </row>
    <row r="3255" spans="1:27" ht="16.2" x14ac:dyDescent="0.45">
      <c r="A3255" s="91"/>
      <c r="B3255" s="92"/>
      <c r="C3255" s="93"/>
      <c r="D3255" s="93"/>
      <c r="E3255" s="94"/>
      <c r="F3255" s="95"/>
      <c r="G3255" s="95"/>
      <c r="H3255" s="92"/>
      <c r="I3255" s="94"/>
      <c r="J3255" s="92" t="s">
        <v>47</v>
      </c>
      <c r="K3255" s="94"/>
      <c r="L3255" s="94"/>
      <c r="M3255" s="94"/>
      <c r="N3255" s="94"/>
      <c r="O3255" s="96"/>
      <c r="P3255" s="96"/>
      <c r="Q3255" s="96"/>
      <c r="R3255" s="92"/>
      <c r="S3255" s="1"/>
      <c r="T3255" s="1"/>
      <c r="U3255" s="1"/>
      <c r="V3255" s="1"/>
      <c r="W3255" s="1"/>
      <c r="X3255" s="91"/>
      <c r="Y3255" s="91"/>
      <c r="Z3255" s="91"/>
      <c r="AA3255" s="91"/>
    </row>
    <row r="3256" spans="1:27" ht="16.2" x14ac:dyDescent="0.45">
      <c r="A3256" s="98"/>
      <c r="B3256" s="94"/>
      <c r="C3256" s="102"/>
      <c r="D3256" s="94"/>
      <c r="E3256" s="94"/>
      <c r="F3256" s="95"/>
      <c r="G3256" s="95"/>
      <c r="H3256" s="103"/>
      <c r="I3256" s="94"/>
      <c r="J3256" s="103" t="s">
        <v>48</v>
      </c>
      <c r="K3256" s="94"/>
      <c r="L3256" s="94"/>
      <c r="M3256" s="94"/>
      <c r="N3256" s="94"/>
      <c r="O3256" s="95"/>
      <c r="P3256" s="95"/>
      <c r="Q3256" s="95"/>
      <c r="R3256" s="95"/>
      <c r="S3256" s="4"/>
      <c r="T3256" s="4"/>
      <c r="U3256" s="4"/>
      <c r="V3256" s="4"/>
      <c r="W3256" s="4"/>
      <c r="X3256" s="4"/>
      <c r="Y3256" s="4"/>
      <c r="Z3256" s="4"/>
      <c r="AA3256" s="4"/>
    </row>
    <row r="3257" spans="1:27" ht="24" x14ac:dyDescent="0.65">
      <c r="A3257" s="104"/>
      <c r="B3257" s="104"/>
      <c r="C3257" s="104"/>
      <c r="D3257" s="104"/>
      <c r="E3257" s="104"/>
      <c r="F3257" s="104"/>
      <c r="G3257" s="104"/>
      <c r="H3257" s="104"/>
      <c r="I3257" s="104"/>
      <c r="J3257" s="104"/>
      <c r="K3257" s="104"/>
      <c r="L3257" s="104"/>
      <c r="M3257" s="104"/>
      <c r="N3257" s="104"/>
      <c r="O3257" s="104"/>
      <c r="P3257" s="104"/>
      <c r="Q3257" s="104"/>
      <c r="R3257" s="104"/>
      <c r="S3257" s="104"/>
      <c r="T3257" s="104"/>
      <c r="U3257" s="104"/>
      <c r="V3257" s="104"/>
      <c r="W3257" s="104"/>
      <c r="X3257" s="104"/>
      <c r="Y3257" s="104"/>
      <c r="Z3257" s="104"/>
      <c r="AA3257" s="104"/>
    </row>
    <row r="3258" spans="1:27" ht="24" x14ac:dyDescent="0.65">
      <c r="A3258" s="104"/>
      <c r="B3258" s="104"/>
      <c r="C3258" s="104"/>
      <c r="D3258" s="104"/>
      <c r="E3258" s="104"/>
      <c r="F3258" s="104"/>
      <c r="G3258" s="104"/>
      <c r="H3258" s="104"/>
      <c r="I3258" s="104"/>
      <c r="J3258" s="104"/>
      <c r="K3258" s="104"/>
      <c r="L3258" s="104"/>
      <c r="M3258" s="104"/>
      <c r="N3258" s="104"/>
      <c r="O3258" s="104"/>
      <c r="P3258" s="104"/>
      <c r="Q3258" s="104"/>
      <c r="R3258" s="104"/>
      <c r="S3258" s="104"/>
      <c r="T3258" s="104"/>
      <c r="U3258" s="104"/>
      <c r="V3258" s="104"/>
      <c r="W3258" s="104"/>
      <c r="X3258" s="104"/>
      <c r="Y3258" s="104"/>
      <c r="Z3258" s="104"/>
      <c r="AA3258" s="104"/>
    </row>
    <row r="3259" spans="1:27" ht="16.2" x14ac:dyDescent="0.45">
      <c r="A3259" s="4"/>
      <c r="B3259" s="4"/>
      <c r="C3259" s="105"/>
      <c r="D3259" s="4"/>
      <c r="E3259" s="4"/>
      <c r="F3259" s="4"/>
      <c r="G3259" s="4"/>
      <c r="H3259" s="4"/>
      <c r="I3259" s="106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</row>
    <row r="3260" spans="1:27" ht="16.2" x14ac:dyDescent="0.45">
      <c r="A3260" s="4"/>
      <c r="B3260" s="4"/>
      <c r="C3260" s="105"/>
      <c r="D3260" s="4"/>
      <c r="E3260" s="4"/>
      <c r="F3260" s="4"/>
      <c r="G3260" s="4"/>
      <c r="H3260" s="4"/>
      <c r="I3260" s="106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</row>
    <row r="3261" spans="1:27" ht="16.2" x14ac:dyDescent="0.45">
      <c r="A3261" s="4"/>
      <c r="B3261" s="4"/>
      <c r="C3261" s="105"/>
      <c r="D3261" s="4"/>
      <c r="E3261" s="4"/>
      <c r="F3261" s="4"/>
      <c r="G3261" s="4"/>
      <c r="H3261" s="4"/>
      <c r="I3261" s="106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</row>
    <row r="3262" spans="1:27" ht="16.2" x14ac:dyDescent="0.45">
      <c r="A3262" s="4"/>
      <c r="B3262" s="4"/>
      <c r="C3262" s="105"/>
      <c r="D3262" s="4"/>
      <c r="E3262" s="4"/>
      <c r="F3262" s="4"/>
      <c r="G3262" s="4"/>
      <c r="H3262" s="4"/>
      <c r="I3262" s="106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</row>
    <row r="3263" spans="1:27" ht="16.2" x14ac:dyDescent="0.45">
      <c r="A3263" s="4"/>
      <c r="B3263" s="4"/>
      <c r="C3263" s="105"/>
      <c r="D3263" s="4"/>
      <c r="E3263" s="4"/>
      <c r="F3263" s="4"/>
      <c r="G3263" s="4"/>
      <c r="H3263" s="4"/>
      <c r="I3263" s="106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</row>
    <row r="3264" spans="1:27" ht="16.2" x14ac:dyDescent="0.45">
      <c r="A3264" s="4"/>
      <c r="B3264" s="4"/>
      <c r="C3264" s="105"/>
      <c r="D3264" s="4"/>
      <c r="E3264" s="4"/>
      <c r="F3264" s="4"/>
      <c r="G3264" s="4"/>
      <c r="H3264" s="4"/>
      <c r="I3264" s="106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 t="s">
        <v>51</v>
      </c>
    </row>
    <row r="3265" spans="1:27" ht="18" x14ac:dyDescent="0.5">
      <c r="A3265" s="4"/>
      <c r="B3265" s="4"/>
      <c r="C3265" s="105"/>
      <c r="D3265" s="4"/>
      <c r="E3265" s="4"/>
      <c r="F3265" s="4"/>
      <c r="G3265" s="4"/>
      <c r="H3265" s="4"/>
      <c r="I3265" s="106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5" t="s">
        <v>0</v>
      </c>
    </row>
    <row r="3266" spans="1:27" ht="24" x14ac:dyDescent="0.65">
      <c r="A3266" s="6" t="s">
        <v>1</v>
      </c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</row>
    <row r="3267" spans="1:27" ht="24" x14ac:dyDescent="0.65">
      <c r="A3267" s="6" t="s">
        <v>2</v>
      </c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</row>
    <row r="3268" spans="1:27" ht="24" x14ac:dyDescent="0.65">
      <c r="A3268" s="7"/>
      <c r="B3268" s="8" t="s">
        <v>3</v>
      </c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9" t="s">
        <v>291</v>
      </c>
      <c r="N3268" s="9"/>
      <c r="O3268" s="9"/>
      <c r="P3268" s="9"/>
      <c r="Q3268" s="10" t="s">
        <v>292</v>
      </c>
      <c r="R3268" s="10"/>
      <c r="S3268" s="10" t="s">
        <v>213</v>
      </c>
      <c r="T3268" s="10"/>
      <c r="U3268" s="11" t="s">
        <v>233</v>
      </c>
      <c r="V3268" s="11"/>
      <c r="W3268" s="11"/>
      <c r="X3268" s="11"/>
      <c r="Y3268" s="11"/>
      <c r="Z3268" s="11"/>
      <c r="AA3268" s="11"/>
    </row>
    <row r="3269" spans="1:27" ht="18" x14ac:dyDescent="0.5">
      <c r="A3269" s="12" t="s">
        <v>8</v>
      </c>
      <c r="B3269" s="13" t="s">
        <v>9</v>
      </c>
      <c r="C3269" s="14" t="s">
        <v>10</v>
      </c>
      <c r="D3269" s="15" t="s">
        <v>11</v>
      </c>
      <c r="E3269" s="15"/>
      <c r="F3269" s="15"/>
      <c r="G3269" s="15"/>
      <c r="H3269" s="15"/>
      <c r="I3269" s="15"/>
      <c r="J3269" s="15"/>
      <c r="K3269" s="16" t="s">
        <v>12</v>
      </c>
      <c r="L3269" s="17"/>
      <c r="M3269" s="17"/>
      <c r="N3269" s="17"/>
      <c r="O3269" s="17"/>
      <c r="P3269" s="17"/>
      <c r="Q3269" s="17"/>
      <c r="R3269" s="17"/>
      <c r="S3269" s="17"/>
      <c r="T3269" s="17"/>
      <c r="U3269" s="18"/>
      <c r="V3269" s="19" t="s">
        <v>13</v>
      </c>
      <c r="W3269" s="19" t="s">
        <v>14</v>
      </c>
      <c r="X3269" s="19" t="s">
        <v>15</v>
      </c>
      <c r="Y3269" s="19" t="s">
        <v>16</v>
      </c>
      <c r="Z3269" s="19" t="s">
        <v>17</v>
      </c>
      <c r="AA3269" s="20" t="s">
        <v>18</v>
      </c>
    </row>
    <row r="3270" spans="1:27" ht="16.2" x14ac:dyDescent="0.45">
      <c r="A3270" s="12"/>
      <c r="B3270" s="13"/>
      <c r="C3270" s="14"/>
      <c r="D3270" s="21" t="s">
        <v>19</v>
      </c>
      <c r="E3270" s="22"/>
      <c r="F3270" s="23"/>
      <c r="G3270" s="24" t="s">
        <v>20</v>
      </c>
      <c r="H3270" s="25" t="s">
        <v>21</v>
      </c>
      <c r="I3270" s="26" t="s">
        <v>22</v>
      </c>
      <c r="J3270" s="25" t="s">
        <v>23</v>
      </c>
      <c r="K3270" s="27" t="s">
        <v>8</v>
      </c>
      <c r="L3270" s="28" t="s">
        <v>24</v>
      </c>
      <c r="M3270" s="28" t="s">
        <v>25</v>
      </c>
      <c r="N3270" s="29" t="s">
        <v>20</v>
      </c>
      <c r="O3270" s="28" t="s">
        <v>26</v>
      </c>
      <c r="P3270" s="29" t="s">
        <v>27</v>
      </c>
      <c r="Q3270" s="30" t="s">
        <v>28</v>
      </c>
      <c r="R3270" s="28" t="s">
        <v>29</v>
      </c>
      <c r="S3270" s="31" t="s">
        <v>30</v>
      </c>
      <c r="T3270" s="32"/>
      <c r="U3270" s="28" t="s">
        <v>31</v>
      </c>
      <c r="V3270" s="33"/>
      <c r="W3270" s="33"/>
      <c r="X3270" s="33"/>
      <c r="Y3270" s="33"/>
      <c r="Z3270" s="33"/>
      <c r="AA3270" s="34"/>
    </row>
    <row r="3271" spans="1:27" x14ac:dyDescent="0.3">
      <c r="A3271" s="12"/>
      <c r="B3271" s="13"/>
      <c r="C3271" s="14"/>
      <c r="D3271" s="35"/>
      <c r="E3271" s="36"/>
      <c r="F3271" s="37"/>
      <c r="G3271" s="24"/>
      <c r="H3271" s="38"/>
      <c r="I3271" s="39"/>
      <c r="J3271" s="38"/>
      <c r="K3271" s="40"/>
      <c r="L3271" s="41"/>
      <c r="M3271" s="41"/>
      <c r="N3271" s="42"/>
      <c r="O3271" s="41"/>
      <c r="P3271" s="42"/>
      <c r="Q3271" s="43"/>
      <c r="R3271" s="41"/>
      <c r="S3271" s="30" t="s">
        <v>32</v>
      </c>
      <c r="T3271" s="30" t="s">
        <v>33</v>
      </c>
      <c r="U3271" s="41"/>
      <c r="V3271" s="33"/>
      <c r="W3271" s="33"/>
      <c r="X3271" s="33"/>
      <c r="Y3271" s="33"/>
      <c r="Z3271" s="33"/>
      <c r="AA3271" s="34"/>
    </row>
    <row r="3272" spans="1:27" x14ac:dyDescent="0.3">
      <c r="A3272" s="12"/>
      <c r="B3272" s="13"/>
      <c r="C3272" s="14"/>
      <c r="D3272" s="44" t="s">
        <v>34</v>
      </c>
      <c r="E3272" s="44" t="s">
        <v>35</v>
      </c>
      <c r="F3272" s="44" t="s">
        <v>36</v>
      </c>
      <c r="G3272" s="24"/>
      <c r="H3272" s="38"/>
      <c r="I3272" s="39"/>
      <c r="J3272" s="38"/>
      <c r="K3272" s="40"/>
      <c r="L3272" s="41"/>
      <c r="M3272" s="41"/>
      <c r="N3272" s="42"/>
      <c r="O3272" s="41"/>
      <c r="P3272" s="42"/>
      <c r="Q3272" s="43"/>
      <c r="R3272" s="41"/>
      <c r="S3272" s="43"/>
      <c r="T3272" s="43"/>
      <c r="U3272" s="41"/>
      <c r="V3272" s="33"/>
      <c r="W3272" s="33"/>
      <c r="X3272" s="33"/>
      <c r="Y3272" s="33"/>
      <c r="Z3272" s="33"/>
      <c r="AA3272" s="34"/>
    </row>
    <row r="3273" spans="1:27" x14ac:dyDescent="0.3">
      <c r="A3273" s="12"/>
      <c r="B3273" s="13"/>
      <c r="C3273" s="14"/>
      <c r="D3273" s="45"/>
      <c r="E3273" s="45"/>
      <c r="F3273" s="45"/>
      <c r="G3273" s="24"/>
      <c r="H3273" s="38"/>
      <c r="I3273" s="39"/>
      <c r="J3273" s="38"/>
      <c r="K3273" s="40"/>
      <c r="L3273" s="41"/>
      <c r="M3273" s="41"/>
      <c r="N3273" s="42"/>
      <c r="O3273" s="41"/>
      <c r="P3273" s="42"/>
      <c r="Q3273" s="43"/>
      <c r="R3273" s="41"/>
      <c r="S3273" s="43"/>
      <c r="T3273" s="43"/>
      <c r="U3273" s="41"/>
      <c r="V3273" s="33"/>
      <c r="W3273" s="33"/>
      <c r="X3273" s="33"/>
      <c r="Y3273" s="33"/>
      <c r="Z3273" s="33"/>
      <c r="AA3273" s="34"/>
    </row>
    <row r="3274" spans="1:27" x14ac:dyDescent="0.3">
      <c r="A3274" s="12"/>
      <c r="B3274" s="13"/>
      <c r="C3274" s="14"/>
      <c r="D3274" s="46"/>
      <c r="E3274" s="46"/>
      <c r="F3274" s="46"/>
      <c r="G3274" s="47"/>
      <c r="H3274" s="48"/>
      <c r="I3274" s="49"/>
      <c r="J3274" s="48"/>
      <c r="K3274" s="50"/>
      <c r="L3274" s="51"/>
      <c r="M3274" s="51"/>
      <c r="N3274" s="52"/>
      <c r="O3274" s="51"/>
      <c r="P3274" s="52"/>
      <c r="Q3274" s="53"/>
      <c r="R3274" s="51"/>
      <c r="S3274" s="53"/>
      <c r="T3274" s="53"/>
      <c r="U3274" s="51"/>
      <c r="V3274" s="54"/>
      <c r="W3274" s="54"/>
      <c r="X3274" s="54"/>
      <c r="Y3274" s="54"/>
      <c r="Z3274" s="54"/>
      <c r="AA3274" s="55"/>
    </row>
    <row r="3275" spans="1:27" ht="16.2" x14ac:dyDescent="0.45">
      <c r="A3275" s="56">
        <v>1</v>
      </c>
      <c r="B3275" s="57" t="s">
        <v>37</v>
      </c>
      <c r="C3275" s="57">
        <v>1103</v>
      </c>
      <c r="D3275" s="58">
        <v>3</v>
      </c>
      <c r="E3275" s="58">
        <v>1</v>
      </c>
      <c r="F3275" s="59">
        <v>40</v>
      </c>
      <c r="G3275" s="58">
        <v>1</v>
      </c>
      <c r="H3275" s="60">
        <f t="shared" ref="H3275:H3276" si="242">(D3275*400)+(E3275*100)+(F3275)</f>
        <v>1340</v>
      </c>
      <c r="I3275" s="61">
        <v>85</v>
      </c>
      <c r="J3275" s="62">
        <f t="shared" ref="J3275:J3276" si="243">(H3275*I3275)</f>
        <v>113900</v>
      </c>
      <c r="K3275" s="57"/>
      <c r="L3275" s="63"/>
      <c r="M3275" s="63"/>
      <c r="N3275" s="63"/>
      <c r="O3275" s="64"/>
      <c r="P3275" s="65"/>
      <c r="Q3275" s="66"/>
      <c r="R3275" s="66"/>
      <c r="S3275" s="67"/>
      <c r="T3275" s="67"/>
      <c r="U3275" s="68"/>
      <c r="V3275" s="69"/>
      <c r="W3275" s="70"/>
      <c r="X3275" s="63"/>
      <c r="Y3275" s="62">
        <f>(J3275)</f>
        <v>113900</v>
      </c>
      <c r="Z3275" s="60">
        <v>0.01</v>
      </c>
      <c r="AA3275" s="71">
        <f>Y3275*Z3275/100</f>
        <v>11.39</v>
      </c>
    </row>
    <row r="3276" spans="1:27" ht="16.2" x14ac:dyDescent="0.45">
      <c r="A3276" s="56">
        <v>2</v>
      </c>
      <c r="B3276" s="57" t="s">
        <v>37</v>
      </c>
      <c r="C3276" s="57">
        <v>1109</v>
      </c>
      <c r="D3276" s="58">
        <v>1</v>
      </c>
      <c r="E3276" s="58">
        <v>2</v>
      </c>
      <c r="F3276" s="59">
        <v>0</v>
      </c>
      <c r="G3276" s="58">
        <v>1</v>
      </c>
      <c r="H3276" s="60">
        <f t="shared" si="242"/>
        <v>600</v>
      </c>
      <c r="I3276" s="61">
        <v>85</v>
      </c>
      <c r="J3276" s="62">
        <f t="shared" si="243"/>
        <v>51000</v>
      </c>
      <c r="K3276" s="57"/>
      <c r="L3276" s="63"/>
      <c r="M3276" s="63"/>
      <c r="N3276" s="63"/>
      <c r="O3276" s="64"/>
      <c r="P3276" s="65"/>
      <c r="Q3276" s="66"/>
      <c r="R3276" s="66"/>
      <c r="S3276" s="67"/>
      <c r="T3276" s="67"/>
      <c r="U3276" s="68"/>
      <c r="V3276" s="69"/>
      <c r="W3276" s="70"/>
      <c r="X3276" s="63"/>
      <c r="Y3276" s="62">
        <f>(J3276)</f>
        <v>51000</v>
      </c>
      <c r="Z3276" s="60">
        <v>0.01</v>
      </c>
      <c r="AA3276" s="71">
        <f>Y3276*Z3276/100</f>
        <v>5.0999999999999996</v>
      </c>
    </row>
    <row r="3277" spans="1:27" ht="16.2" x14ac:dyDescent="0.45">
      <c r="A3277" s="76"/>
      <c r="B3277" s="76"/>
      <c r="C3277" s="77"/>
      <c r="D3277" s="77"/>
      <c r="E3277" s="77"/>
      <c r="F3277" s="77"/>
      <c r="G3277" s="77"/>
      <c r="H3277" s="78"/>
      <c r="I3277" s="79"/>
      <c r="J3277" s="80"/>
      <c r="K3277" s="81"/>
      <c r="L3277" s="82"/>
      <c r="M3277" s="82"/>
      <c r="N3277" s="82"/>
      <c r="O3277" s="83"/>
      <c r="P3277" s="84"/>
      <c r="Q3277" s="85"/>
      <c r="R3277" s="85"/>
      <c r="S3277" s="84"/>
      <c r="T3277" s="84"/>
      <c r="U3277" s="86"/>
      <c r="V3277" s="87"/>
      <c r="W3277" s="87"/>
      <c r="X3277" s="88"/>
      <c r="Y3277" s="89"/>
      <c r="Z3277" s="83"/>
      <c r="AA3277" s="90">
        <f>SUM(AA3275:AA3276)</f>
        <v>16.490000000000002</v>
      </c>
    </row>
    <row r="3278" spans="1:27" ht="16.2" x14ac:dyDescent="0.45">
      <c r="A3278" s="1"/>
      <c r="B3278" s="1"/>
      <c r="C3278" s="2"/>
      <c r="D3278" s="1"/>
      <c r="E3278" s="1"/>
      <c r="F3278" s="1"/>
      <c r="G3278" s="1"/>
      <c r="H3278" s="1"/>
      <c r="I3278" s="3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</row>
    <row r="3279" spans="1:27" ht="16.2" x14ac:dyDescent="0.45">
      <c r="A3279" s="91"/>
      <c r="B3279" s="92" t="s">
        <v>38</v>
      </c>
      <c r="C3279" s="93" t="s">
        <v>39</v>
      </c>
      <c r="D3279" s="93"/>
      <c r="E3279" s="94"/>
      <c r="F3279" s="95"/>
      <c r="G3279" s="95"/>
      <c r="H3279" s="92"/>
      <c r="I3279" s="92"/>
      <c r="J3279" s="92" t="s">
        <v>40</v>
      </c>
      <c r="K3279" s="92"/>
      <c r="L3279" s="92"/>
      <c r="M3279" s="92"/>
      <c r="N3279" s="92"/>
      <c r="O3279" s="96"/>
      <c r="P3279" s="96"/>
      <c r="Q3279" s="96"/>
      <c r="R3279" s="96"/>
      <c r="S3279" s="1"/>
      <c r="T3279" s="1"/>
      <c r="U3279" s="1"/>
      <c r="V3279" s="97" t="s">
        <v>41</v>
      </c>
      <c r="W3279" s="97"/>
      <c r="X3279" s="98"/>
      <c r="Y3279" s="99">
        <f>AA3277</f>
        <v>16.490000000000002</v>
      </c>
      <c r="Z3279" s="97" t="s">
        <v>42</v>
      </c>
      <c r="AA3279" s="1"/>
    </row>
    <row r="3280" spans="1:27" ht="16.2" x14ac:dyDescent="0.45">
      <c r="A3280" s="91"/>
      <c r="B3280" s="92"/>
      <c r="C3280" s="93"/>
      <c r="D3280" s="93"/>
      <c r="E3280" s="94"/>
      <c r="F3280" s="95"/>
      <c r="G3280" s="95"/>
      <c r="H3280" s="92"/>
      <c r="I3280" s="92"/>
      <c r="J3280" s="92" t="s">
        <v>43</v>
      </c>
      <c r="K3280" s="92"/>
      <c r="L3280" s="92"/>
      <c r="M3280" s="92"/>
      <c r="N3280" s="92"/>
      <c r="O3280" s="96"/>
      <c r="P3280" s="96"/>
      <c r="Q3280" s="96"/>
      <c r="R3280" s="96"/>
      <c r="S3280" s="1"/>
      <c r="T3280" s="1"/>
      <c r="U3280" s="1"/>
      <c r="V3280" s="100" t="s">
        <v>44</v>
      </c>
      <c r="W3280" s="100"/>
      <c r="X3280" s="100"/>
      <c r="Y3280" s="101">
        <f>Y3279*90%</f>
        <v>14.841000000000003</v>
      </c>
      <c r="Z3280" s="97" t="s">
        <v>42</v>
      </c>
      <c r="AA3280" s="1"/>
    </row>
    <row r="3281" spans="1:27" ht="16.2" x14ac:dyDescent="0.45">
      <c r="A3281" s="91"/>
      <c r="B3281" s="92"/>
      <c r="C3281" s="93"/>
      <c r="D3281" s="93"/>
      <c r="E3281" s="94"/>
      <c r="F3281" s="95"/>
      <c r="G3281" s="95"/>
      <c r="H3281" s="92"/>
      <c r="I3281" s="92"/>
      <c r="J3281" s="92" t="s">
        <v>45</v>
      </c>
      <c r="K3281" s="92"/>
      <c r="L3281" s="92"/>
      <c r="M3281" s="92"/>
      <c r="N3281" s="92"/>
      <c r="O3281" s="96"/>
      <c r="P3281" s="96"/>
      <c r="Q3281" s="96"/>
      <c r="R3281" s="92"/>
      <c r="S3281" s="1"/>
      <c r="T3281" s="1"/>
      <c r="U3281" s="1"/>
      <c r="V3281" s="91" t="s">
        <v>46</v>
      </c>
      <c r="W3281" s="91"/>
      <c r="X3281" s="91"/>
      <c r="Y3281" s="101">
        <f>Y3279-Y3280</f>
        <v>1.6489999999999991</v>
      </c>
      <c r="Z3281" s="97" t="s">
        <v>42</v>
      </c>
      <c r="AA3281" s="91"/>
    </row>
    <row r="3282" spans="1:27" ht="16.2" x14ac:dyDescent="0.45">
      <c r="A3282" s="91"/>
      <c r="B3282" s="92"/>
      <c r="C3282" s="93"/>
      <c r="D3282" s="93"/>
      <c r="E3282" s="94"/>
      <c r="F3282" s="95"/>
      <c r="G3282" s="95"/>
      <c r="H3282" s="92"/>
      <c r="I3282" s="94"/>
      <c r="J3282" s="92" t="s">
        <v>47</v>
      </c>
      <c r="K3282" s="94"/>
      <c r="L3282" s="94"/>
      <c r="M3282" s="94"/>
      <c r="N3282" s="94"/>
      <c r="O3282" s="96"/>
      <c r="P3282" s="96"/>
      <c r="Q3282" s="96"/>
      <c r="R3282" s="92"/>
      <c r="S3282" s="1"/>
      <c r="T3282" s="1"/>
      <c r="U3282" s="1"/>
      <c r="V3282" s="1"/>
      <c r="W3282" s="1"/>
      <c r="X3282" s="91"/>
      <c r="Y3282" s="91"/>
      <c r="Z3282" s="91"/>
      <c r="AA3282" s="91"/>
    </row>
    <row r="3283" spans="1:27" ht="16.2" x14ac:dyDescent="0.45">
      <c r="A3283" s="98"/>
      <c r="B3283" s="94"/>
      <c r="C3283" s="102"/>
      <c r="D3283" s="94"/>
      <c r="E3283" s="94"/>
      <c r="F3283" s="95"/>
      <c r="G3283" s="95"/>
      <c r="H3283" s="103"/>
      <c r="I3283" s="94"/>
      <c r="J3283" s="103" t="s">
        <v>48</v>
      </c>
      <c r="K3283" s="94"/>
      <c r="L3283" s="94"/>
      <c r="M3283" s="94"/>
      <c r="N3283" s="94"/>
      <c r="O3283" s="95"/>
      <c r="P3283" s="95"/>
      <c r="Q3283" s="95"/>
      <c r="R3283" s="95"/>
      <c r="S3283" s="4"/>
      <c r="T3283" s="4"/>
      <c r="U3283" s="4"/>
      <c r="V3283" s="4"/>
      <c r="W3283" s="4"/>
      <c r="X3283" s="4"/>
      <c r="Y3283" s="4"/>
      <c r="Z3283" s="4"/>
      <c r="AA3283" s="4"/>
    </row>
    <row r="3284" spans="1:27" ht="24" x14ac:dyDescent="0.65">
      <c r="A3284" s="104"/>
      <c r="B3284" s="104"/>
      <c r="C3284" s="104"/>
      <c r="D3284" s="104"/>
      <c r="E3284" s="104"/>
      <c r="F3284" s="104"/>
      <c r="G3284" s="104"/>
      <c r="H3284" s="104"/>
      <c r="I3284" s="104"/>
      <c r="J3284" s="104"/>
      <c r="K3284" s="104"/>
      <c r="L3284" s="104"/>
      <c r="M3284" s="104"/>
      <c r="N3284" s="104"/>
      <c r="O3284" s="104"/>
      <c r="P3284" s="104"/>
      <c r="Q3284" s="104"/>
      <c r="R3284" s="104"/>
      <c r="S3284" s="104"/>
      <c r="T3284" s="104"/>
      <c r="U3284" s="104"/>
      <c r="V3284" s="104"/>
      <c r="W3284" s="104"/>
      <c r="X3284" s="104"/>
      <c r="Y3284" s="104"/>
      <c r="Z3284" s="104"/>
      <c r="AA3284" s="104"/>
    </row>
    <row r="3285" spans="1:27" ht="24" x14ac:dyDescent="0.65">
      <c r="A3285" s="104"/>
      <c r="B3285" s="104"/>
      <c r="C3285" s="104"/>
      <c r="D3285" s="104"/>
      <c r="E3285" s="104"/>
      <c r="F3285" s="104"/>
      <c r="G3285" s="104"/>
      <c r="H3285" s="104"/>
      <c r="I3285" s="104"/>
      <c r="J3285" s="104"/>
      <c r="K3285" s="104"/>
      <c r="L3285" s="104"/>
      <c r="M3285" s="104"/>
      <c r="N3285" s="104"/>
      <c r="O3285" s="104"/>
      <c r="P3285" s="104"/>
      <c r="Q3285" s="104"/>
      <c r="R3285" s="104"/>
      <c r="S3285" s="104"/>
      <c r="T3285" s="104"/>
      <c r="U3285" s="104"/>
      <c r="V3285" s="104"/>
      <c r="W3285" s="104"/>
      <c r="X3285" s="104"/>
      <c r="Y3285" s="104"/>
      <c r="Z3285" s="104"/>
      <c r="AA3285" s="104"/>
    </row>
    <row r="3286" spans="1:27" ht="16.2" x14ac:dyDescent="0.45">
      <c r="A3286" s="4"/>
      <c r="B3286" s="4"/>
      <c r="C3286" s="105"/>
      <c r="D3286" s="4"/>
      <c r="E3286" s="4"/>
      <c r="F3286" s="4"/>
      <c r="G3286" s="4"/>
      <c r="H3286" s="4"/>
      <c r="I3286" s="106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</row>
    <row r="3287" spans="1:27" ht="16.2" x14ac:dyDescent="0.45">
      <c r="A3287" s="4"/>
      <c r="B3287" s="4"/>
      <c r="C3287" s="105"/>
      <c r="D3287" s="4"/>
      <c r="E3287" s="4"/>
      <c r="F3287" s="4"/>
      <c r="G3287" s="4"/>
      <c r="H3287" s="4"/>
      <c r="I3287" s="106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</row>
    <row r="3288" spans="1:27" ht="16.2" x14ac:dyDescent="0.45">
      <c r="A3288" s="4"/>
      <c r="B3288" s="4"/>
      <c r="C3288" s="105"/>
      <c r="D3288" s="4"/>
      <c r="E3288" s="4"/>
      <c r="F3288" s="4"/>
      <c r="G3288" s="4"/>
      <c r="H3288" s="4"/>
      <c r="I3288" s="106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</row>
    <row r="3289" spans="1:27" ht="16.2" x14ac:dyDescent="0.45">
      <c r="A3289" s="4"/>
      <c r="B3289" s="4"/>
      <c r="C3289" s="105"/>
      <c r="D3289" s="4"/>
      <c r="E3289" s="4"/>
      <c r="F3289" s="4"/>
      <c r="G3289" s="4"/>
      <c r="H3289" s="4"/>
      <c r="I3289" s="106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</row>
    <row r="3290" spans="1:27" ht="16.2" x14ac:dyDescent="0.45">
      <c r="A3290" s="4"/>
      <c r="B3290" s="4"/>
      <c r="C3290" s="105"/>
      <c r="D3290" s="4"/>
      <c r="E3290" s="4"/>
      <c r="F3290" s="4"/>
      <c r="G3290" s="4"/>
      <c r="H3290" s="4"/>
      <c r="I3290" s="106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</row>
    <row r="3291" spans="1:27" ht="16.2" x14ac:dyDescent="0.45">
      <c r="A3291" s="4"/>
      <c r="B3291" s="4"/>
      <c r="C3291" s="105"/>
      <c r="D3291" s="4"/>
      <c r="E3291" s="4"/>
      <c r="F3291" s="4"/>
      <c r="G3291" s="4"/>
      <c r="H3291" s="4"/>
      <c r="I3291" s="106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 t="s">
        <v>51</v>
      </c>
    </row>
    <row r="3292" spans="1:27" ht="18" x14ac:dyDescent="0.5">
      <c r="A3292" s="4"/>
      <c r="B3292" s="4"/>
      <c r="C3292" s="105"/>
      <c r="D3292" s="4"/>
      <c r="E3292" s="4"/>
      <c r="F3292" s="4"/>
      <c r="G3292" s="4"/>
      <c r="H3292" s="4"/>
      <c r="I3292" s="106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5" t="s">
        <v>0</v>
      </c>
    </row>
    <row r="3293" spans="1:27" ht="24" x14ac:dyDescent="0.65">
      <c r="A3293" s="6" t="s">
        <v>1</v>
      </c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</row>
    <row r="3294" spans="1:27" ht="24" x14ac:dyDescent="0.65">
      <c r="A3294" s="6" t="s">
        <v>2</v>
      </c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</row>
    <row r="3295" spans="1:27" ht="24" x14ac:dyDescent="0.65">
      <c r="A3295" s="7"/>
      <c r="B3295" s="8" t="s">
        <v>3</v>
      </c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9" t="s">
        <v>293</v>
      </c>
      <c r="N3295" s="9"/>
      <c r="O3295" s="9"/>
      <c r="P3295" s="9"/>
      <c r="Q3295" s="10" t="s">
        <v>294</v>
      </c>
      <c r="R3295" s="10"/>
      <c r="S3295" s="10" t="s">
        <v>92</v>
      </c>
      <c r="T3295" s="10"/>
      <c r="U3295" s="11" t="s">
        <v>233</v>
      </c>
      <c r="V3295" s="11"/>
      <c r="W3295" s="11"/>
      <c r="X3295" s="11"/>
      <c r="Y3295" s="11"/>
      <c r="Z3295" s="11"/>
      <c r="AA3295" s="11"/>
    </row>
    <row r="3296" spans="1:27" ht="18" x14ac:dyDescent="0.5">
      <c r="A3296" s="12" t="s">
        <v>8</v>
      </c>
      <c r="B3296" s="13" t="s">
        <v>9</v>
      </c>
      <c r="C3296" s="14" t="s">
        <v>10</v>
      </c>
      <c r="D3296" s="15" t="s">
        <v>11</v>
      </c>
      <c r="E3296" s="15"/>
      <c r="F3296" s="15"/>
      <c r="G3296" s="15"/>
      <c r="H3296" s="15"/>
      <c r="I3296" s="15"/>
      <c r="J3296" s="15"/>
      <c r="K3296" s="16" t="s">
        <v>12</v>
      </c>
      <c r="L3296" s="17"/>
      <c r="M3296" s="17"/>
      <c r="N3296" s="17"/>
      <c r="O3296" s="17"/>
      <c r="P3296" s="17"/>
      <c r="Q3296" s="17"/>
      <c r="R3296" s="17"/>
      <c r="S3296" s="17"/>
      <c r="T3296" s="17"/>
      <c r="U3296" s="18"/>
      <c r="V3296" s="19" t="s">
        <v>13</v>
      </c>
      <c r="W3296" s="19" t="s">
        <v>14</v>
      </c>
      <c r="X3296" s="19" t="s">
        <v>15</v>
      </c>
      <c r="Y3296" s="19" t="s">
        <v>16</v>
      </c>
      <c r="Z3296" s="19" t="s">
        <v>17</v>
      </c>
      <c r="AA3296" s="20" t="s">
        <v>18</v>
      </c>
    </row>
    <row r="3297" spans="1:27" ht="16.2" x14ac:dyDescent="0.45">
      <c r="A3297" s="12"/>
      <c r="B3297" s="13"/>
      <c r="C3297" s="14"/>
      <c r="D3297" s="21" t="s">
        <v>19</v>
      </c>
      <c r="E3297" s="22"/>
      <c r="F3297" s="23"/>
      <c r="G3297" s="24" t="s">
        <v>20</v>
      </c>
      <c r="H3297" s="25" t="s">
        <v>21</v>
      </c>
      <c r="I3297" s="26" t="s">
        <v>22</v>
      </c>
      <c r="J3297" s="25" t="s">
        <v>23</v>
      </c>
      <c r="K3297" s="27" t="s">
        <v>8</v>
      </c>
      <c r="L3297" s="28" t="s">
        <v>24</v>
      </c>
      <c r="M3297" s="28" t="s">
        <v>25</v>
      </c>
      <c r="N3297" s="29" t="s">
        <v>20</v>
      </c>
      <c r="O3297" s="28" t="s">
        <v>26</v>
      </c>
      <c r="P3297" s="29" t="s">
        <v>27</v>
      </c>
      <c r="Q3297" s="30" t="s">
        <v>28</v>
      </c>
      <c r="R3297" s="28" t="s">
        <v>29</v>
      </c>
      <c r="S3297" s="31" t="s">
        <v>30</v>
      </c>
      <c r="T3297" s="32"/>
      <c r="U3297" s="28" t="s">
        <v>31</v>
      </c>
      <c r="V3297" s="33"/>
      <c r="W3297" s="33"/>
      <c r="X3297" s="33"/>
      <c r="Y3297" s="33"/>
      <c r="Z3297" s="33"/>
      <c r="AA3297" s="34"/>
    </row>
    <row r="3298" spans="1:27" x14ac:dyDescent="0.3">
      <c r="A3298" s="12"/>
      <c r="B3298" s="13"/>
      <c r="C3298" s="14"/>
      <c r="D3298" s="35"/>
      <c r="E3298" s="36"/>
      <c r="F3298" s="37"/>
      <c r="G3298" s="24"/>
      <c r="H3298" s="38"/>
      <c r="I3298" s="39"/>
      <c r="J3298" s="38"/>
      <c r="K3298" s="40"/>
      <c r="L3298" s="41"/>
      <c r="M3298" s="41"/>
      <c r="N3298" s="42"/>
      <c r="O3298" s="41"/>
      <c r="P3298" s="42"/>
      <c r="Q3298" s="43"/>
      <c r="R3298" s="41"/>
      <c r="S3298" s="30" t="s">
        <v>32</v>
      </c>
      <c r="T3298" s="30" t="s">
        <v>33</v>
      </c>
      <c r="U3298" s="41"/>
      <c r="V3298" s="33"/>
      <c r="W3298" s="33"/>
      <c r="X3298" s="33"/>
      <c r="Y3298" s="33"/>
      <c r="Z3298" s="33"/>
      <c r="AA3298" s="34"/>
    </row>
    <row r="3299" spans="1:27" x14ac:dyDescent="0.3">
      <c r="A3299" s="12"/>
      <c r="B3299" s="13"/>
      <c r="C3299" s="14"/>
      <c r="D3299" s="44" t="s">
        <v>34</v>
      </c>
      <c r="E3299" s="44" t="s">
        <v>35</v>
      </c>
      <c r="F3299" s="44" t="s">
        <v>36</v>
      </c>
      <c r="G3299" s="24"/>
      <c r="H3299" s="38"/>
      <c r="I3299" s="39"/>
      <c r="J3299" s="38"/>
      <c r="K3299" s="40"/>
      <c r="L3299" s="41"/>
      <c r="M3299" s="41"/>
      <c r="N3299" s="42"/>
      <c r="O3299" s="41"/>
      <c r="P3299" s="42"/>
      <c r="Q3299" s="43"/>
      <c r="R3299" s="41"/>
      <c r="S3299" s="43"/>
      <c r="T3299" s="43"/>
      <c r="U3299" s="41"/>
      <c r="V3299" s="33"/>
      <c r="W3299" s="33"/>
      <c r="X3299" s="33"/>
      <c r="Y3299" s="33"/>
      <c r="Z3299" s="33"/>
      <c r="AA3299" s="34"/>
    </row>
    <row r="3300" spans="1:27" x14ac:dyDescent="0.3">
      <c r="A3300" s="12"/>
      <c r="B3300" s="13"/>
      <c r="C3300" s="14"/>
      <c r="D3300" s="45"/>
      <c r="E3300" s="45"/>
      <c r="F3300" s="45"/>
      <c r="G3300" s="24"/>
      <c r="H3300" s="38"/>
      <c r="I3300" s="39"/>
      <c r="J3300" s="38"/>
      <c r="K3300" s="40"/>
      <c r="L3300" s="41"/>
      <c r="M3300" s="41"/>
      <c r="N3300" s="42"/>
      <c r="O3300" s="41"/>
      <c r="P3300" s="42"/>
      <c r="Q3300" s="43"/>
      <c r="R3300" s="41"/>
      <c r="S3300" s="43"/>
      <c r="T3300" s="43"/>
      <c r="U3300" s="41"/>
      <c r="V3300" s="33"/>
      <c r="W3300" s="33"/>
      <c r="X3300" s="33"/>
      <c r="Y3300" s="33"/>
      <c r="Z3300" s="33"/>
      <c r="AA3300" s="34"/>
    </row>
    <row r="3301" spans="1:27" x14ac:dyDescent="0.3">
      <c r="A3301" s="12"/>
      <c r="B3301" s="13"/>
      <c r="C3301" s="14"/>
      <c r="D3301" s="46"/>
      <c r="E3301" s="46"/>
      <c r="F3301" s="46"/>
      <c r="G3301" s="47"/>
      <c r="H3301" s="48"/>
      <c r="I3301" s="49"/>
      <c r="J3301" s="48"/>
      <c r="K3301" s="50"/>
      <c r="L3301" s="51"/>
      <c r="M3301" s="51"/>
      <c r="N3301" s="52"/>
      <c r="O3301" s="51"/>
      <c r="P3301" s="52"/>
      <c r="Q3301" s="53"/>
      <c r="R3301" s="51"/>
      <c r="S3301" s="53"/>
      <c r="T3301" s="53"/>
      <c r="U3301" s="51"/>
      <c r="V3301" s="54"/>
      <c r="W3301" s="54"/>
      <c r="X3301" s="54"/>
      <c r="Y3301" s="54"/>
      <c r="Z3301" s="54"/>
      <c r="AA3301" s="55"/>
    </row>
    <row r="3302" spans="1:27" ht="16.2" x14ac:dyDescent="0.45">
      <c r="A3302" s="56">
        <v>1</v>
      </c>
      <c r="B3302" s="57" t="s">
        <v>37</v>
      </c>
      <c r="C3302" s="57">
        <v>1104</v>
      </c>
      <c r="D3302" s="58">
        <v>2</v>
      </c>
      <c r="E3302" s="58">
        <v>0</v>
      </c>
      <c r="F3302" s="59">
        <v>13</v>
      </c>
      <c r="G3302" s="58">
        <v>1</v>
      </c>
      <c r="H3302" s="60">
        <f t="shared" ref="H3302" si="244">(D3302*400)+(E3302*100)+(F3302)</f>
        <v>813</v>
      </c>
      <c r="I3302" s="61">
        <v>85</v>
      </c>
      <c r="J3302" s="62">
        <f t="shared" ref="J3302" si="245">(H3302*I3302)</f>
        <v>69105</v>
      </c>
      <c r="K3302" s="57"/>
      <c r="L3302" s="63"/>
      <c r="M3302" s="63"/>
      <c r="N3302" s="63"/>
      <c r="O3302" s="64"/>
      <c r="P3302" s="65"/>
      <c r="Q3302" s="66"/>
      <c r="R3302" s="66"/>
      <c r="S3302" s="67"/>
      <c r="T3302" s="67"/>
      <c r="U3302" s="68"/>
      <c r="V3302" s="69"/>
      <c r="W3302" s="70"/>
      <c r="X3302" s="63"/>
      <c r="Y3302" s="62">
        <f>(J3302)</f>
        <v>69105</v>
      </c>
      <c r="Z3302" s="60">
        <v>0.01</v>
      </c>
      <c r="AA3302" s="71">
        <f>Y3302*Z3302/100</f>
        <v>6.9105000000000008</v>
      </c>
    </row>
    <row r="3303" spans="1:27" ht="16.2" x14ac:dyDescent="0.45">
      <c r="A3303" s="57"/>
      <c r="B3303" s="57"/>
      <c r="C3303" s="57"/>
      <c r="D3303" s="58"/>
      <c r="E3303" s="58"/>
      <c r="F3303" s="59"/>
      <c r="G3303" s="58"/>
      <c r="H3303" s="72"/>
      <c r="I3303" s="61"/>
      <c r="J3303" s="62"/>
      <c r="K3303" s="57"/>
      <c r="L3303" s="63"/>
      <c r="M3303" s="63"/>
      <c r="N3303" s="63"/>
      <c r="O3303" s="64"/>
      <c r="P3303" s="73"/>
      <c r="Q3303" s="66"/>
      <c r="R3303" s="66"/>
      <c r="S3303" s="67"/>
      <c r="T3303" s="67"/>
      <c r="U3303" s="68"/>
      <c r="V3303" s="74"/>
      <c r="W3303" s="75"/>
      <c r="X3303" s="63"/>
      <c r="Y3303" s="62"/>
      <c r="Z3303" s="60"/>
      <c r="AA3303" s="71"/>
    </row>
    <row r="3304" spans="1:27" ht="16.2" x14ac:dyDescent="0.45">
      <c r="A3304" s="76"/>
      <c r="B3304" s="76"/>
      <c r="C3304" s="77"/>
      <c r="D3304" s="77"/>
      <c r="E3304" s="77"/>
      <c r="F3304" s="77"/>
      <c r="G3304" s="77"/>
      <c r="H3304" s="78"/>
      <c r="I3304" s="79"/>
      <c r="J3304" s="80"/>
      <c r="K3304" s="81"/>
      <c r="L3304" s="82"/>
      <c r="M3304" s="82"/>
      <c r="N3304" s="82"/>
      <c r="O3304" s="83"/>
      <c r="P3304" s="84"/>
      <c r="Q3304" s="85"/>
      <c r="R3304" s="85"/>
      <c r="S3304" s="84"/>
      <c r="T3304" s="84"/>
      <c r="U3304" s="86"/>
      <c r="V3304" s="87"/>
      <c r="W3304" s="87"/>
      <c r="X3304" s="88"/>
      <c r="Y3304" s="89"/>
      <c r="Z3304" s="83"/>
      <c r="AA3304" s="90">
        <f>SUM(AA3302:AA3303)</f>
        <v>6.9105000000000008</v>
      </c>
    </row>
    <row r="3305" spans="1:27" ht="16.2" x14ac:dyDescent="0.45">
      <c r="A3305" s="1"/>
      <c r="B3305" s="1"/>
      <c r="C3305" s="2"/>
      <c r="D3305" s="1"/>
      <c r="E3305" s="1"/>
      <c r="F3305" s="1"/>
      <c r="G3305" s="1"/>
      <c r="H3305" s="1"/>
      <c r="I3305" s="3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</row>
    <row r="3306" spans="1:27" ht="16.2" x14ac:dyDescent="0.45">
      <c r="A3306" s="91"/>
      <c r="B3306" s="92" t="s">
        <v>38</v>
      </c>
      <c r="C3306" s="93" t="s">
        <v>39</v>
      </c>
      <c r="D3306" s="93"/>
      <c r="E3306" s="94"/>
      <c r="F3306" s="95"/>
      <c r="G3306" s="95"/>
      <c r="H3306" s="92"/>
      <c r="I3306" s="92"/>
      <c r="J3306" s="92" t="s">
        <v>40</v>
      </c>
      <c r="K3306" s="92"/>
      <c r="L3306" s="92"/>
      <c r="M3306" s="92"/>
      <c r="N3306" s="92"/>
      <c r="O3306" s="96"/>
      <c r="P3306" s="96"/>
      <c r="Q3306" s="96"/>
      <c r="R3306" s="96"/>
      <c r="S3306" s="1"/>
      <c r="T3306" s="1"/>
      <c r="U3306" s="1"/>
      <c r="V3306" s="97" t="s">
        <v>41</v>
      </c>
      <c r="W3306" s="97"/>
      <c r="X3306" s="98"/>
      <c r="Y3306" s="99">
        <f>AA3304</f>
        <v>6.9105000000000008</v>
      </c>
      <c r="Z3306" s="97" t="s">
        <v>42</v>
      </c>
      <c r="AA3306" s="1"/>
    </row>
    <row r="3307" spans="1:27" ht="16.2" x14ac:dyDescent="0.45">
      <c r="A3307" s="91"/>
      <c r="B3307" s="92"/>
      <c r="C3307" s="93"/>
      <c r="D3307" s="93"/>
      <c r="E3307" s="94"/>
      <c r="F3307" s="95"/>
      <c r="G3307" s="95"/>
      <c r="H3307" s="92"/>
      <c r="I3307" s="92"/>
      <c r="J3307" s="92" t="s">
        <v>43</v>
      </c>
      <c r="K3307" s="92"/>
      <c r="L3307" s="92"/>
      <c r="M3307" s="92"/>
      <c r="N3307" s="92"/>
      <c r="O3307" s="96"/>
      <c r="P3307" s="96"/>
      <c r="Q3307" s="96"/>
      <c r="R3307" s="96"/>
      <c r="S3307" s="1"/>
      <c r="T3307" s="1"/>
      <c r="U3307" s="1"/>
      <c r="V3307" s="100" t="s">
        <v>44</v>
      </c>
      <c r="W3307" s="100"/>
      <c r="X3307" s="100"/>
      <c r="Y3307" s="101">
        <f>Y3306*90%</f>
        <v>6.219450000000001</v>
      </c>
      <c r="Z3307" s="97" t="s">
        <v>42</v>
      </c>
      <c r="AA3307" s="1"/>
    </row>
    <row r="3308" spans="1:27" ht="16.2" x14ac:dyDescent="0.45">
      <c r="A3308" s="91"/>
      <c r="B3308" s="92"/>
      <c r="C3308" s="93"/>
      <c r="D3308" s="93"/>
      <c r="E3308" s="94"/>
      <c r="F3308" s="95"/>
      <c r="G3308" s="95"/>
      <c r="H3308" s="92"/>
      <c r="I3308" s="92"/>
      <c r="J3308" s="92" t="s">
        <v>45</v>
      </c>
      <c r="K3308" s="92"/>
      <c r="L3308" s="92"/>
      <c r="M3308" s="92"/>
      <c r="N3308" s="92"/>
      <c r="O3308" s="96"/>
      <c r="P3308" s="96"/>
      <c r="Q3308" s="96"/>
      <c r="R3308" s="92"/>
      <c r="S3308" s="1"/>
      <c r="T3308" s="1"/>
      <c r="U3308" s="1"/>
      <c r="V3308" s="91" t="s">
        <v>46</v>
      </c>
      <c r="W3308" s="91"/>
      <c r="X3308" s="91"/>
      <c r="Y3308" s="101">
        <f>Y3306-Y3307</f>
        <v>0.69104999999999972</v>
      </c>
      <c r="Z3308" s="97" t="s">
        <v>42</v>
      </c>
      <c r="AA3308" s="91"/>
    </row>
    <row r="3309" spans="1:27" ht="16.2" x14ac:dyDescent="0.45">
      <c r="A3309" s="91"/>
      <c r="B3309" s="92"/>
      <c r="C3309" s="93"/>
      <c r="D3309" s="93"/>
      <c r="E3309" s="94"/>
      <c r="F3309" s="95"/>
      <c r="G3309" s="95"/>
      <c r="H3309" s="92"/>
      <c r="I3309" s="94"/>
      <c r="J3309" s="92" t="s">
        <v>47</v>
      </c>
      <c r="K3309" s="94"/>
      <c r="L3309" s="94"/>
      <c r="M3309" s="94"/>
      <c r="N3309" s="94"/>
      <c r="O3309" s="96"/>
      <c r="P3309" s="96"/>
      <c r="Q3309" s="96"/>
      <c r="R3309" s="92"/>
      <c r="S3309" s="1"/>
      <c r="T3309" s="1"/>
      <c r="U3309" s="1"/>
      <c r="V3309" s="1"/>
      <c r="W3309" s="1"/>
      <c r="X3309" s="91"/>
      <c r="Y3309" s="91"/>
      <c r="Z3309" s="91"/>
      <c r="AA3309" s="91"/>
    </row>
    <row r="3310" spans="1:27" ht="16.2" x14ac:dyDescent="0.45">
      <c r="A3310" s="98"/>
      <c r="B3310" s="94"/>
      <c r="C3310" s="102"/>
      <c r="D3310" s="94"/>
      <c r="E3310" s="94"/>
      <c r="F3310" s="95"/>
      <c r="G3310" s="95"/>
      <c r="H3310" s="103"/>
      <c r="I3310" s="94"/>
      <c r="J3310" s="103" t="s">
        <v>48</v>
      </c>
      <c r="K3310" s="94"/>
      <c r="L3310" s="94"/>
      <c r="M3310" s="94"/>
      <c r="N3310" s="94"/>
      <c r="O3310" s="95"/>
      <c r="P3310" s="95"/>
      <c r="Q3310" s="95"/>
      <c r="R3310" s="95"/>
      <c r="S3310" s="4"/>
      <c r="T3310" s="4"/>
      <c r="U3310" s="4"/>
      <c r="V3310" s="4"/>
      <c r="W3310" s="4"/>
      <c r="X3310" s="4"/>
      <c r="Y3310" s="4"/>
      <c r="Z3310" s="4"/>
      <c r="AA3310" s="4"/>
    </row>
    <row r="3311" spans="1:27" ht="24" x14ac:dyDescent="0.65">
      <c r="A3311" s="104"/>
      <c r="B3311" s="104"/>
      <c r="C3311" s="104"/>
      <c r="D3311" s="104"/>
      <c r="E3311" s="104"/>
      <c r="F3311" s="104"/>
      <c r="G3311" s="104"/>
      <c r="H3311" s="104"/>
      <c r="I3311" s="104"/>
      <c r="J3311" s="104"/>
      <c r="K3311" s="104"/>
      <c r="L3311" s="104"/>
      <c r="M3311" s="104"/>
      <c r="N3311" s="104"/>
      <c r="O3311" s="104"/>
      <c r="P3311" s="104"/>
      <c r="Q3311" s="104"/>
      <c r="R3311" s="104"/>
      <c r="S3311" s="104"/>
      <c r="T3311" s="104"/>
      <c r="U3311" s="104"/>
      <c r="V3311" s="104"/>
      <c r="W3311" s="104"/>
      <c r="X3311" s="104"/>
      <c r="Y3311" s="104"/>
      <c r="Z3311" s="104"/>
      <c r="AA3311" s="104"/>
    </row>
    <row r="3312" spans="1:27" ht="24" x14ac:dyDescent="0.65">
      <c r="A3312" s="104"/>
      <c r="B3312" s="104"/>
      <c r="C3312" s="104"/>
      <c r="D3312" s="104"/>
      <c r="E3312" s="104"/>
      <c r="F3312" s="104"/>
      <c r="G3312" s="104"/>
      <c r="H3312" s="104"/>
      <c r="I3312" s="104"/>
      <c r="J3312" s="104"/>
      <c r="K3312" s="104"/>
      <c r="L3312" s="104"/>
      <c r="M3312" s="104"/>
      <c r="N3312" s="104"/>
      <c r="O3312" s="104"/>
      <c r="P3312" s="104"/>
      <c r="Q3312" s="104"/>
      <c r="R3312" s="104"/>
      <c r="S3312" s="104"/>
      <c r="T3312" s="104"/>
      <c r="U3312" s="104"/>
      <c r="V3312" s="104"/>
      <c r="W3312" s="104"/>
      <c r="X3312" s="104"/>
      <c r="Y3312" s="104"/>
      <c r="Z3312" s="104"/>
      <c r="AA3312" s="104"/>
    </row>
    <row r="3313" spans="1:27" ht="16.2" x14ac:dyDescent="0.45">
      <c r="A3313" s="4"/>
      <c r="B3313" s="4"/>
      <c r="C3313" s="105"/>
      <c r="D3313" s="4"/>
      <c r="E3313" s="4"/>
      <c r="F3313" s="4"/>
      <c r="G3313" s="4"/>
      <c r="H3313" s="4"/>
      <c r="I3313" s="106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</row>
    <row r="3314" spans="1:27" ht="16.2" x14ac:dyDescent="0.45">
      <c r="A3314" s="4"/>
      <c r="B3314" s="4"/>
      <c r="C3314" s="105"/>
      <c r="D3314" s="4"/>
      <c r="E3314" s="4"/>
      <c r="F3314" s="4"/>
      <c r="G3314" s="4"/>
      <c r="H3314" s="4"/>
      <c r="I3314" s="106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</row>
    <row r="3315" spans="1:27" ht="16.2" x14ac:dyDescent="0.45">
      <c r="A3315" s="4"/>
      <c r="B3315" s="4"/>
      <c r="C3315" s="105"/>
      <c r="D3315" s="4"/>
      <c r="E3315" s="4"/>
      <c r="F3315" s="4"/>
      <c r="G3315" s="4"/>
      <c r="H3315" s="4"/>
      <c r="I3315" s="106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</row>
    <row r="3316" spans="1:27" ht="16.2" x14ac:dyDescent="0.45">
      <c r="A3316" s="4"/>
      <c r="B3316" s="4"/>
      <c r="C3316" s="105"/>
      <c r="D3316" s="4"/>
      <c r="E3316" s="4"/>
      <c r="F3316" s="4"/>
      <c r="G3316" s="4"/>
      <c r="H3316" s="4"/>
      <c r="I3316" s="106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</row>
    <row r="3317" spans="1:27" ht="16.2" x14ac:dyDescent="0.45">
      <c r="A3317" s="4"/>
      <c r="B3317" s="4"/>
      <c r="C3317" s="105"/>
      <c r="D3317" s="4"/>
      <c r="E3317" s="4"/>
      <c r="F3317" s="4"/>
      <c r="G3317" s="4"/>
      <c r="H3317" s="4"/>
      <c r="I3317" s="106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</row>
    <row r="3318" spans="1:27" ht="16.2" x14ac:dyDescent="0.45">
      <c r="A3318" s="4"/>
      <c r="B3318" s="4"/>
      <c r="C3318" s="105"/>
      <c r="D3318" s="4"/>
      <c r="E3318" s="4"/>
      <c r="F3318" s="4"/>
      <c r="G3318" s="4"/>
      <c r="H3318" s="4"/>
      <c r="I3318" s="106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 t="s">
        <v>51</v>
      </c>
    </row>
    <row r="3319" spans="1:27" ht="18" x14ac:dyDescent="0.5">
      <c r="A3319" s="4"/>
      <c r="B3319" s="4"/>
      <c r="C3319" s="105"/>
      <c r="D3319" s="4"/>
      <c r="E3319" s="4"/>
      <c r="F3319" s="4"/>
      <c r="G3319" s="4"/>
      <c r="H3319" s="4"/>
      <c r="I3319" s="106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5" t="s">
        <v>0</v>
      </c>
    </row>
    <row r="3320" spans="1:27" ht="24" x14ac:dyDescent="0.65">
      <c r="A3320" s="6" t="s">
        <v>1</v>
      </c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</row>
    <row r="3321" spans="1:27" ht="24" x14ac:dyDescent="0.65">
      <c r="A3321" s="6" t="s">
        <v>2</v>
      </c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</row>
    <row r="3322" spans="1:27" ht="24" x14ac:dyDescent="0.65">
      <c r="A3322" s="7"/>
      <c r="B3322" s="8" t="s">
        <v>3</v>
      </c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9" t="s">
        <v>295</v>
      </c>
      <c r="N3322" s="9"/>
      <c r="O3322" s="9"/>
      <c r="P3322" s="9"/>
      <c r="Q3322" s="10" t="s">
        <v>288</v>
      </c>
      <c r="R3322" s="10"/>
      <c r="S3322" s="10" t="s">
        <v>92</v>
      </c>
      <c r="T3322" s="10"/>
      <c r="U3322" s="11" t="s">
        <v>233</v>
      </c>
      <c r="V3322" s="11"/>
      <c r="W3322" s="11"/>
      <c r="X3322" s="11"/>
      <c r="Y3322" s="11"/>
      <c r="Z3322" s="11"/>
      <c r="AA3322" s="11"/>
    </row>
    <row r="3323" spans="1:27" ht="18" x14ac:dyDescent="0.5">
      <c r="A3323" s="12" t="s">
        <v>8</v>
      </c>
      <c r="B3323" s="13" t="s">
        <v>9</v>
      </c>
      <c r="C3323" s="14" t="s">
        <v>10</v>
      </c>
      <c r="D3323" s="15" t="s">
        <v>11</v>
      </c>
      <c r="E3323" s="15"/>
      <c r="F3323" s="15"/>
      <c r="G3323" s="15"/>
      <c r="H3323" s="15"/>
      <c r="I3323" s="15"/>
      <c r="J3323" s="15"/>
      <c r="K3323" s="16" t="s">
        <v>12</v>
      </c>
      <c r="L3323" s="17"/>
      <c r="M3323" s="17"/>
      <c r="N3323" s="17"/>
      <c r="O3323" s="17"/>
      <c r="P3323" s="17"/>
      <c r="Q3323" s="17"/>
      <c r="R3323" s="17"/>
      <c r="S3323" s="17"/>
      <c r="T3323" s="17"/>
      <c r="U3323" s="18"/>
      <c r="V3323" s="19" t="s">
        <v>13</v>
      </c>
      <c r="W3323" s="19" t="s">
        <v>14</v>
      </c>
      <c r="X3323" s="19" t="s">
        <v>15</v>
      </c>
      <c r="Y3323" s="19" t="s">
        <v>16</v>
      </c>
      <c r="Z3323" s="19" t="s">
        <v>17</v>
      </c>
      <c r="AA3323" s="20" t="s">
        <v>18</v>
      </c>
    </row>
    <row r="3324" spans="1:27" ht="16.2" x14ac:dyDescent="0.45">
      <c r="A3324" s="12"/>
      <c r="B3324" s="13"/>
      <c r="C3324" s="14"/>
      <c r="D3324" s="21" t="s">
        <v>19</v>
      </c>
      <c r="E3324" s="22"/>
      <c r="F3324" s="23"/>
      <c r="G3324" s="24" t="s">
        <v>20</v>
      </c>
      <c r="H3324" s="25" t="s">
        <v>21</v>
      </c>
      <c r="I3324" s="26" t="s">
        <v>22</v>
      </c>
      <c r="J3324" s="25" t="s">
        <v>23</v>
      </c>
      <c r="K3324" s="27" t="s">
        <v>8</v>
      </c>
      <c r="L3324" s="28" t="s">
        <v>24</v>
      </c>
      <c r="M3324" s="28" t="s">
        <v>25</v>
      </c>
      <c r="N3324" s="29" t="s">
        <v>20</v>
      </c>
      <c r="O3324" s="28" t="s">
        <v>26</v>
      </c>
      <c r="P3324" s="29" t="s">
        <v>27</v>
      </c>
      <c r="Q3324" s="30" t="s">
        <v>28</v>
      </c>
      <c r="R3324" s="28" t="s">
        <v>29</v>
      </c>
      <c r="S3324" s="31" t="s">
        <v>30</v>
      </c>
      <c r="T3324" s="32"/>
      <c r="U3324" s="28" t="s">
        <v>31</v>
      </c>
      <c r="V3324" s="33"/>
      <c r="W3324" s="33"/>
      <c r="X3324" s="33"/>
      <c r="Y3324" s="33"/>
      <c r="Z3324" s="33"/>
      <c r="AA3324" s="34"/>
    </row>
    <row r="3325" spans="1:27" x14ac:dyDescent="0.3">
      <c r="A3325" s="12"/>
      <c r="B3325" s="13"/>
      <c r="C3325" s="14"/>
      <c r="D3325" s="35"/>
      <c r="E3325" s="36"/>
      <c r="F3325" s="37"/>
      <c r="G3325" s="24"/>
      <c r="H3325" s="38"/>
      <c r="I3325" s="39"/>
      <c r="J3325" s="38"/>
      <c r="K3325" s="40"/>
      <c r="L3325" s="41"/>
      <c r="M3325" s="41"/>
      <c r="N3325" s="42"/>
      <c r="O3325" s="41"/>
      <c r="P3325" s="42"/>
      <c r="Q3325" s="43"/>
      <c r="R3325" s="41"/>
      <c r="S3325" s="30" t="s">
        <v>32</v>
      </c>
      <c r="T3325" s="30" t="s">
        <v>33</v>
      </c>
      <c r="U3325" s="41"/>
      <c r="V3325" s="33"/>
      <c r="W3325" s="33"/>
      <c r="X3325" s="33"/>
      <c r="Y3325" s="33"/>
      <c r="Z3325" s="33"/>
      <c r="AA3325" s="34"/>
    </row>
    <row r="3326" spans="1:27" x14ac:dyDescent="0.3">
      <c r="A3326" s="12"/>
      <c r="B3326" s="13"/>
      <c r="C3326" s="14"/>
      <c r="D3326" s="44" t="s">
        <v>34</v>
      </c>
      <c r="E3326" s="44" t="s">
        <v>35</v>
      </c>
      <c r="F3326" s="44" t="s">
        <v>36</v>
      </c>
      <c r="G3326" s="24"/>
      <c r="H3326" s="38"/>
      <c r="I3326" s="39"/>
      <c r="J3326" s="38"/>
      <c r="K3326" s="40"/>
      <c r="L3326" s="41"/>
      <c r="M3326" s="41"/>
      <c r="N3326" s="42"/>
      <c r="O3326" s="41"/>
      <c r="P3326" s="42"/>
      <c r="Q3326" s="43"/>
      <c r="R3326" s="41"/>
      <c r="S3326" s="43"/>
      <c r="T3326" s="43"/>
      <c r="U3326" s="41"/>
      <c r="V3326" s="33"/>
      <c r="W3326" s="33"/>
      <c r="X3326" s="33"/>
      <c r="Y3326" s="33"/>
      <c r="Z3326" s="33"/>
      <c r="AA3326" s="34"/>
    </row>
    <row r="3327" spans="1:27" x14ac:dyDescent="0.3">
      <c r="A3327" s="12"/>
      <c r="B3327" s="13"/>
      <c r="C3327" s="14"/>
      <c r="D3327" s="45"/>
      <c r="E3327" s="45"/>
      <c r="F3327" s="45"/>
      <c r="G3327" s="24"/>
      <c r="H3327" s="38"/>
      <c r="I3327" s="39"/>
      <c r="J3327" s="38"/>
      <c r="K3327" s="40"/>
      <c r="L3327" s="41"/>
      <c r="M3327" s="41"/>
      <c r="N3327" s="42"/>
      <c r="O3327" s="41"/>
      <c r="P3327" s="42"/>
      <c r="Q3327" s="43"/>
      <c r="R3327" s="41"/>
      <c r="S3327" s="43"/>
      <c r="T3327" s="43"/>
      <c r="U3327" s="41"/>
      <c r="V3327" s="33"/>
      <c r="W3327" s="33"/>
      <c r="X3327" s="33"/>
      <c r="Y3327" s="33"/>
      <c r="Z3327" s="33"/>
      <c r="AA3327" s="34"/>
    </row>
    <row r="3328" spans="1:27" x14ac:dyDescent="0.3">
      <c r="A3328" s="12"/>
      <c r="B3328" s="13"/>
      <c r="C3328" s="14"/>
      <c r="D3328" s="46"/>
      <c r="E3328" s="46"/>
      <c r="F3328" s="46"/>
      <c r="G3328" s="47"/>
      <c r="H3328" s="48"/>
      <c r="I3328" s="49"/>
      <c r="J3328" s="48"/>
      <c r="K3328" s="50"/>
      <c r="L3328" s="51"/>
      <c r="M3328" s="51"/>
      <c r="N3328" s="52"/>
      <c r="O3328" s="51"/>
      <c r="P3328" s="52"/>
      <c r="Q3328" s="53"/>
      <c r="R3328" s="51"/>
      <c r="S3328" s="53"/>
      <c r="T3328" s="53"/>
      <c r="U3328" s="51"/>
      <c r="V3328" s="54"/>
      <c r="W3328" s="54"/>
      <c r="X3328" s="54"/>
      <c r="Y3328" s="54"/>
      <c r="Z3328" s="54"/>
      <c r="AA3328" s="55"/>
    </row>
    <row r="3329" spans="1:27" ht="16.2" x14ac:dyDescent="0.45">
      <c r="A3329" s="56">
        <v>1</v>
      </c>
      <c r="B3329" s="57" t="s">
        <v>37</v>
      </c>
      <c r="C3329" s="57">
        <v>1105</v>
      </c>
      <c r="D3329" s="58">
        <v>2</v>
      </c>
      <c r="E3329" s="58">
        <v>2</v>
      </c>
      <c r="F3329" s="59">
        <v>60</v>
      </c>
      <c r="G3329" s="58">
        <v>1</v>
      </c>
      <c r="H3329" s="60">
        <f t="shared" ref="H3329" si="246">(D3329*400)+(E3329*100)+(F3329)</f>
        <v>1060</v>
      </c>
      <c r="I3329" s="61">
        <v>85</v>
      </c>
      <c r="J3329" s="62">
        <f t="shared" ref="J3329" si="247">(H3329*I3329)</f>
        <v>90100</v>
      </c>
      <c r="K3329" s="57"/>
      <c r="L3329" s="63"/>
      <c r="M3329" s="63"/>
      <c r="N3329" s="63"/>
      <c r="O3329" s="64"/>
      <c r="P3329" s="65"/>
      <c r="Q3329" s="66"/>
      <c r="R3329" s="66"/>
      <c r="S3329" s="67"/>
      <c r="T3329" s="67"/>
      <c r="U3329" s="68"/>
      <c r="V3329" s="69"/>
      <c r="W3329" s="70"/>
      <c r="X3329" s="63"/>
      <c r="Y3329" s="62">
        <f>(J3329)</f>
        <v>90100</v>
      </c>
      <c r="Z3329" s="60">
        <v>0.01</v>
      </c>
      <c r="AA3329" s="71">
        <f>Y3329*Z3329/100</f>
        <v>9.01</v>
      </c>
    </row>
    <row r="3330" spans="1:27" ht="16.2" x14ac:dyDescent="0.45">
      <c r="A3330" s="57"/>
      <c r="B3330" s="57"/>
      <c r="C3330" s="57"/>
      <c r="D3330" s="58"/>
      <c r="E3330" s="58"/>
      <c r="F3330" s="59"/>
      <c r="G3330" s="58"/>
      <c r="H3330" s="72"/>
      <c r="I3330" s="61"/>
      <c r="J3330" s="62"/>
      <c r="K3330" s="57"/>
      <c r="L3330" s="63"/>
      <c r="M3330" s="63"/>
      <c r="N3330" s="63"/>
      <c r="O3330" s="64"/>
      <c r="P3330" s="73"/>
      <c r="Q3330" s="66"/>
      <c r="R3330" s="66"/>
      <c r="S3330" s="67"/>
      <c r="T3330" s="67"/>
      <c r="U3330" s="68"/>
      <c r="V3330" s="74"/>
      <c r="W3330" s="75"/>
      <c r="X3330" s="63"/>
      <c r="Y3330" s="62"/>
      <c r="Z3330" s="60"/>
      <c r="AA3330" s="71"/>
    </row>
    <row r="3331" spans="1:27" ht="16.2" x14ac:dyDescent="0.45">
      <c r="A3331" s="76"/>
      <c r="B3331" s="76"/>
      <c r="C3331" s="77"/>
      <c r="D3331" s="77"/>
      <c r="E3331" s="77"/>
      <c r="F3331" s="77"/>
      <c r="G3331" s="77"/>
      <c r="H3331" s="78"/>
      <c r="I3331" s="79"/>
      <c r="J3331" s="80"/>
      <c r="K3331" s="81"/>
      <c r="L3331" s="82"/>
      <c r="M3331" s="82"/>
      <c r="N3331" s="82"/>
      <c r="O3331" s="83"/>
      <c r="P3331" s="84"/>
      <c r="Q3331" s="85"/>
      <c r="R3331" s="85"/>
      <c r="S3331" s="84"/>
      <c r="T3331" s="84"/>
      <c r="U3331" s="86"/>
      <c r="V3331" s="87"/>
      <c r="W3331" s="87"/>
      <c r="X3331" s="88"/>
      <c r="Y3331" s="89"/>
      <c r="Z3331" s="83"/>
      <c r="AA3331" s="90">
        <f>SUM(AA3329:AA3330)</f>
        <v>9.01</v>
      </c>
    </row>
    <row r="3332" spans="1:27" ht="16.2" x14ac:dyDescent="0.45">
      <c r="A3332" s="1"/>
      <c r="B3332" s="1"/>
      <c r="C3332" s="2"/>
      <c r="D3332" s="1"/>
      <c r="E3332" s="1"/>
      <c r="F3332" s="1"/>
      <c r="G3332" s="1"/>
      <c r="H3332" s="1"/>
      <c r="I3332" s="3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</row>
    <row r="3333" spans="1:27" ht="16.2" x14ac:dyDescent="0.45">
      <c r="A3333" s="91"/>
      <c r="B3333" s="92" t="s">
        <v>38</v>
      </c>
      <c r="C3333" s="93" t="s">
        <v>39</v>
      </c>
      <c r="D3333" s="93"/>
      <c r="E3333" s="94"/>
      <c r="F3333" s="95"/>
      <c r="G3333" s="95"/>
      <c r="H3333" s="92"/>
      <c r="I3333" s="92"/>
      <c r="J3333" s="92" t="s">
        <v>40</v>
      </c>
      <c r="K3333" s="92"/>
      <c r="L3333" s="92"/>
      <c r="M3333" s="92"/>
      <c r="N3333" s="92"/>
      <c r="O3333" s="96"/>
      <c r="P3333" s="96"/>
      <c r="Q3333" s="96"/>
      <c r="R3333" s="96"/>
      <c r="S3333" s="1"/>
      <c r="T3333" s="1"/>
      <c r="U3333" s="1"/>
      <c r="V3333" s="97" t="s">
        <v>41</v>
      </c>
      <c r="W3333" s="97"/>
      <c r="X3333" s="98"/>
      <c r="Y3333" s="99">
        <f>AA3331</f>
        <v>9.01</v>
      </c>
      <c r="Z3333" s="97" t="s">
        <v>42</v>
      </c>
      <c r="AA3333" s="1"/>
    </row>
    <row r="3334" spans="1:27" ht="16.2" x14ac:dyDescent="0.45">
      <c r="A3334" s="91"/>
      <c r="B3334" s="92"/>
      <c r="C3334" s="93"/>
      <c r="D3334" s="93"/>
      <c r="E3334" s="94"/>
      <c r="F3334" s="95"/>
      <c r="G3334" s="95"/>
      <c r="H3334" s="92"/>
      <c r="I3334" s="92"/>
      <c r="J3334" s="92" t="s">
        <v>43</v>
      </c>
      <c r="K3334" s="92"/>
      <c r="L3334" s="92"/>
      <c r="M3334" s="92"/>
      <c r="N3334" s="92"/>
      <c r="O3334" s="96"/>
      <c r="P3334" s="96"/>
      <c r="Q3334" s="96"/>
      <c r="R3334" s="96"/>
      <c r="S3334" s="1"/>
      <c r="T3334" s="1"/>
      <c r="U3334" s="1"/>
      <c r="V3334" s="100" t="s">
        <v>44</v>
      </c>
      <c r="W3334" s="100"/>
      <c r="X3334" s="100"/>
      <c r="Y3334" s="101">
        <f>Y3333*90%</f>
        <v>8.109</v>
      </c>
      <c r="Z3334" s="97" t="s">
        <v>42</v>
      </c>
      <c r="AA3334" s="1"/>
    </row>
    <row r="3335" spans="1:27" ht="16.2" x14ac:dyDescent="0.45">
      <c r="A3335" s="91"/>
      <c r="B3335" s="92"/>
      <c r="C3335" s="93"/>
      <c r="D3335" s="93"/>
      <c r="E3335" s="94"/>
      <c r="F3335" s="95"/>
      <c r="G3335" s="95"/>
      <c r="H3335" s="92"/>
      <c r="I3335" s="92"/>
      <c r="J3335" s="92" t="s">
        <v>45</v>
      </c>
      <c r="K3335" s="92"/>
      <c r="L3335" s="92"/>
      <c r="M3335" s="92"/>
      <c r="N3335" s="92"/>
      <c r="O3335" s="96"/>
      <c r="P3335" s="96"/>
      <c r="Q3335" s="96"/>
      <c r="R3335" s="92"/>
      <c r="S3335" s="1"/>
      <c r="T3335" s="1"/>
      <c r="U3335" s="1"/>
      <c r="V3335" s="91" t="s">
        <v>46</v>
      </c>
      <c r="W3335" s="91"/>
      <c r="X3335" s="91"/>
      <c r="Y3335" s="101">
        <f>Y3333-Y3334</f>
        <v>0.9009999999999998</v>
      </c>
      <c r="Z3335" s="97" t="s">
        <v>42</v>
      </c>
      <c r="AA3335" s="91"/>
    </row>
    <row r="3336" spans="1:27" ht="16.2" x14ac:dyDescent="0.45">
      <c r="A3336" s="91"/>
      <c r="B3336" s="92"/>
      <c r="C3336" s="93"/>
      <c r="D3336" s="93"/>
      <c r="E3336" s="94"/>
      <c r="F3336" s="95"/>
      <c r="G3336" s="95"/>
      <c r="H3336" s="92"/>
      <c r="I3336" s="94"/>
      <c r="J3336" s="92" t="s">
        <v>47</v>
      </c>
      <c r="K3336" s="94"/>
      <c r="L3336" s="94"/>
      <c r="M3336" s="94"/>
      <c r="N3336" s="94"/>
      <c r="O3336" s="96"/>
      <c r="P3336" s="96"/>
      <c r="Q3336" s="96"/>
      <c r="R3336" s="92"/>
      <c r="S3336" s="1"/>
      <c r="T3336" s="1"/>
      <c r="U3336" s="1"/>
      <c r="V3336" s="1"/>
      <c r="W3336" s="1"/>
      <c r="X3336" s="91"/>
      <c r="Y3336" s="91"/>
      <c r="Z3336" s="91"/>
      <c r="AA3336" s="91"/>
    </row>
    <row r="3337" spans="1:27" ht="16.2" x14ac:dyDescent="0.45">
      <c r="A3337" s="98"/>
      <c r="B3337" s="94"/>
      <c r="C3337" s="102"/>
      <c r="D3337" s="94"/>
      <c r="E3337" s="94"/>
      <c r="F3337" s="95"/>
      <c r="G3337" s="95"/>
      <c r="H3337" s="103"/>
      <c r="I3337" s="94"/>
      <c r="J3337" s="103" t="s">
        <v>48</v>
      </c>
      <c r="K3337" s="94"/>
      <c r="L3337" s="94"/>
      <c r="M3337" s="94"/>
      <c r="N3337" s="94"/>
      <c r="O3337" s="95"/>
      <c r="P3337" s="95"/>
      <c r="Q3337" s="95"/>
      <c r="R3337" s="95"/>
      <c r="S3337" s="4"/>
      <c r="T3337" s="4"/>
      <c r="U3337" s="4"/>
      <c r="V3337" s="4"/>
      <c r="W3337" s="4"/>
      <c r="X3337" s="4"/>
      <c r="Y3337" s="4"/>
      <c r="Z3337" s="4"/>
      <c r="AA3337" s="4"/>
    </row>
    <row r="3338" spans="1:27" ht="24" x14ac:dyDescent="0.65">
      <c r="A3338" s="104"/>
      <c r="B3338" s="104"/>
      <c r="C3338" s="104"/>
      <c r="D3338" s="104"/>
      <c r="E3338" s="104"/>
      <c r="F3338" s="104"/>
      <c r="G3338" s="104"/>
      <c r="H3338" s="104"/>
      <c r="I3338" s="104"/>
      <c r="J3338" s="104"/>
      <c r="K3338" s="104"/>
      <c r="L3338" s="104"/>
      <c r="M3338" s="104"/>
      <c r="N3338" s="104"/>
      <c r="O3338" s="104"/>
      <c r="P3338" s="104"/>
      <c r="Q3338" s="104"/>
      <c r="R3338" s="104"/>
      <c r="S3338" s="104"/>
      <c r="T3338" s="104"/>
      <c r="U3338" s="104"/>
      <c r="V3338" s="104"/>
      <c r="W3338" s="104"/>
      <c r="X3338" s="104"/>
      <c r="Y3338" s="104"/>
      <c r="Z3338" s="104"/>
      <c r="AA3338" s="104"/>
    </row>
    <row r="3339" spans="1:27" ht="24" x14ac:dyDescent="0.65">
      <c r="A3339" s="104"/>
      <c r="B3339" s="104"/>
      <c r="C3339" s="104"/>
      <c r="D3339" s="104"/>
      <c r="E3339" s="104"/>
      <c r="F3339" s="104"/>
      <c r="G3339" s="104"/>
      <c r="H3339" s="104"/>
      <c r="I3339" s="104"/>
      <c r="J3339" s="104"/>
      <c r="K3339" s="104"/>
      <c r="L3339" s="104"/>
      <c r="M3339" s="104"/>
      <c r="N3339" s="104"/>
      <c r="O3339" s="104"/>
      <c r="P3339" s="104"/>
      <c r="Q3339" s="104"/>
      <c r="R3339" s="104"/>
      <c r="S3339" s="104"/>
      <c r="T3339" s="104"/>
      <c r="U3339" s="104"/>
      <c r="V3339" s="104"/>
      <c r="W3339" s="104"/>
      <c r="X3339" s="104"/>
      <c r="Y3339" s="104"/>
      <c r="Z3339" s="104"/>
      <c r="AA3339" s="104"/>
    </row>
    <row r="3340" spans="1:27" ht="16.2" x14ac:dyDescent="0.45">
      <c r="A3340" s="4"/>
      <c r="B3340" s="4"/>
      <c r="C3340" s="105"/>
      <c r="D3340" s="4"/>
      <c r="E3340" s="4"/>
      <c r="F3340" s="4"/>
      <c r="G3340" s="4"/>
      <c r="H3340" s="4"/>
      <c r="I3340" s="106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</row>
    <row r="3341" spans="1:27" ht="16.2" x14ac:dyDescent="0.45">
      <c r="A3341" s="4"/>
      <c r="B3341" s="4"/>
      <c r="C3341" s="105"/>
      <c r="D3341" s="4"/>
      <c r="E3341" s="4"/>
      <c r="F3341" s="4"/>
      <c r="G3341" s="4"/>
      <c r="H3341" s="4"/>
      <c r="I3341" s="106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</row>
    <row r="3342" spans="1:27" ht="16.2" x14ac:dyDescent="0.45">
      <c r="A3342" s="4"/>
      <c r="B3342" s="4"/>
      <c r="C3342" s="105"/>
      <c r="D3342" s="4"/>
      <c r="E3342" s="4"/>
      <c r="F3342" s="4"/>
      <c r="G3342" s="4"/>
      <c r="H3342" s="4"/>
      <c r="I3342" s="106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</row>
    <row r="3343" spans="1:27" ht="16.2" x14ac:dyDescent="0.45">
      <c r="A3343" s="4"/>
      <c r="B3343" s="4"/>
      <c r="C3343" s="105"/>
      <c r="D3343" s="4"/>
      <c r="E3343" s="4"/>
      <c r="F3343" s="4"/>
      <c r="G3343" s="4"/>
      <c r="H3343" s="4"/>
      <c r="I3343" s="106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</row>
    <row r="3344" spans="1:27" ht="16.2" x14ac:dyDescent="0.45">
      <c r="A3344" s="4"/>
      <c r="B3344" s="4"/>
      <c r="C3344" s="105"/>
      <c r="D3344" s="4"/>
      <c r="E3344" s="4"/>
      <c r="F3344" s="4"/>
      <c r="G3344" s="4"/>
      <c r="H3344" s="4"/>
      <c r="I3344" s="106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</row>
    <row r="3345" spans="1:27" ht="16.2" x14ac:dyDescent="0.45">
      <c r="A3345" s="4"/>
      <c r="B3345" s="4"/>
      <c r="C3345" s="105"/>
      <c r="D3345" s="4"/>
      <c r="E3345" s="4"/>
      <c r="F3345" s="4"/>
      <c r="G3345" s="4"/>
      <c r="H3345" s="4"/>
      <c r="I3345" s="106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 t="s">
        <v>51</v>
      </c>
    </row>
    <row r="3346" spans="1:27" ht="18" x14ac:dyDescent="0.5">
      <c r="A3346" s="4"/>
      <c r="B3346" s="4"/>
      <c r="C3346" s="105"/>
      <c r="D3346" s="4"/>
      <c r="E3346" s="4"/>
      <c r="F3346" s="4"/>
      <c r="G3346" s="4"/>
      <c r="H3346" s="4"/>
      <c r="I3346" s="106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5" t="s">
        <v>0</v>
      </c>
    </row>
    <row r="3347" spans="1:27" ht="24" x14ac:dyDescent="0.65">
      <c r="A3347" s="6" t="s">
        <v>1</v>
      </c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</row>
    <row r="3348" spans="1:27" ht="24" x14ac:dyDescent="0.65">
      <c r="A3348" s="6" t="s">
        <v>2</v>
      </c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</row>
    <row r="3349" spans="1:27" ht="24" x14ac:dyDescent="0.65">
      <c r="A3349" s="7"/>
      <c r="B3349" s="8" t="s">
        <v>3</v>
      </c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9" t="s">
        <v>296</v>
      </c>
      <c r="N3349" s="9"/>
      <c r="O3349" s="9"/>
      <c r="P3349" s="9"/>
      <c r="Q3349" s="10" t="s">
        <v>288</v>
      </c>
      <c r="R3349" s="10"/>
      <c r="S3349" s="10" t="s">
        <v>289</v>
      </c>
      <c r="T3349" s="10"/>
      <c r="U3349" s="11" t="s">
        <v>233</v>
      </c>
      <c r="V3349" s="11"/>
      <c r="W3349" s="11"/>
      <c r="X3349" s="11"/>
      <c r="Y3349" s="11"/>
      <c r="Z3349" s="11"/>
      <c r="AA3349" s="11"/>
    </row>
    <row r="3350" spans="1:27" ht="18" x14ac:dyDescent="0.5">
      <c r="A3350" s="12" t="s">
        <v>8</v>
      </c>
      <c r="B3350" s="13" t="s">
        <v>9</v>
      </c>
      <c r="C3350" s="14" t="s">
        <v>10</v>
      </c>
      <c r="D3350" s="15" t="s">
        <v>11</v>
      </c>
      <c r="E3350" s="15"/>
      <c r="F3350" s="15"/>
      <c r="G3350" s="15"/>
      <c r="H3350" s="15"/>
      <c r="I3350" s="15"/>
      <c r="J3350" s="15"/>
      <c r="K3350" s="16" t="s">
        <v>12</v>
      </c>
      <c r="L3350" s="17"/>
      <c r="M3350" s="17"/>
      <c r="N3350" s="17"/>
      <c r="O3350" s="17"/>
      <c r="P3350" s="17"/>
      <c r="Q3350" s="17"/>
      <c r="R3350" s="17"/>
      <c r="S3350" s="17"/>
      <c r="T3350" s="17"/>
      <c r="U3350" s="18"/>
      <c r="V3350" s="19" t="s">
        <v>13</v>
      </c>
      <c r="W3350" s="19" t="s">
        <v>14</v>
      </c>
      <c r="X3350" s="19" t="s">
        <v>15</v>
      </c>
      <c r="Y3350" s="19" t="s">
        <v>16</v>
      </c>
      <c r="Z3350" s="19" t="s">
        <v>17</v>
      </c>
      <c r="AA3350" s="20" t="s">
        <v>18</v>
      </c>
    </row>
    <row r="3351" spans="1:27" ht="16.2" x14ac:dyDescent="0.45">
      <c r="A3351" s="12"/>
      <c r="B3351" s="13"/>
      <c r="C3351" s="14"/>
      <c r="D3351" s="21" t="s">
        <v>19</v>
      </c>
      <c r="E3351" s="22"/>
      <c r="F3351" s="23"/>
      <c r="G3351" s="24" t="s">
        <v>20</v>
      </c>
      <c r="H3351" s="25" t="s">
        <v>21</v>
      </c>
      <c r="I3351" s="26" t="s">
        <v>22</v>
      </c>
      <c r="J3351" s="25" t="s">
        <v>23</v>
      </c>
      <c r="K3351" s="27" t="s">
        <v>8</v>
      </c>
      <c r="L3351" s="28" t="s">
        <v>24</v>
      </c>
      <c r="M3351" s="28" t="s">
        <v>25</v>
      </c>
      <c r="N3351" s="29" t="s">
        <v>20</v>
      </c>
      <c r="O3351" s="28" t="s">
        <v>26</v>
      </c>
      <c r="P3351" s="29" t="s">
        <v>27</v>
      </c>
      <c r="Q3351" s="30" t="s">
        <v>28</v>
      </c>
      <c r="R3351" s="28" t="s">
        <v>29</v>
      </c>
      <c r="S3351" s="31" t="s">
        <v>30</v>
      </c>
      <c r="T3351" s="32"/>
      <c r="U3351" s="28" t="s">
        <v>31</v>
      </c>
      <c r="V3351" s="33"/>
      <c r="W3351" s="33"/>
      <c r="X3351" s="33"/>
      <c r="Y3351" s="33"/>
      <c r="Z3351" s="33"/>
      <c r="AA3351" s="34"/>
    </row>
    <row r="3352" spans="1:27" x14ac:dyDescent="0.3">
      <c r="A3352" s="12"/>
      <c r="B3352" s="13"/>
      <c r="C3352" s="14"/>
      <c r="D3352" s="35"/>
      <c r="E3352" s="36"/>
      <c r="F3352" s="37"/>
      <c r="G3352" s="24"/>
      <c r="H3352" s="38"/>
      <c r="I3352" s="39"/>
      <c r="J3352" s="38"/>
      <c r="K3352" s="40"/>
      <c r="L3352" s="41"/>
      <c r="M3352" s="41"/>
      <c r="N3352" s="42"/>
      <c r="O3352" s="41"/>
      <c r="P3352" s="42"/>
      <c r="Q3352" s="43"/>
      <c r="R3352" s="41"/>
      <c r="S3352" s="30" t="s">
        <v>32</v>
      </c>
      <c r="T3352" s="30" t="s">
        <v>33</v>
      </c>
      <c r="U3352" s="41"/>
      <c r="V3352" s="33"/>
      <c r="W3352" s="33"/>
      <c r="X3352" s="33"/>
      <c r="Y3352" s="33"/>
      <c r="Z3352" s="33"/>
      <c r="AA3352" s="34"/>
    </row>
    <row r="3353" spans="1:27" x14ac:dyDescent="0.3">
      <c r="A3353" s="12"/>
      <c r="B3353" s="13"/>
      <c r="C3353" s="14"/>
      <c r="D3353" s="44" t="s">
        <v>34</v>
      </c>
      <c r="E3353" s="44" t="s">
        <v>35</v>
      </c>
      <c r="F3353" s="44" t="s">
        <v>36</v>
      </c>
      <c r="G3353" s="24"/>
      <c r="H3353" s="38"/>
      <c r="I3353" s="39"/>
      <c r="J3353" s="38"/>
      <c r="K3353" s="40"/>
      <c r="L3353" s="41"/>
      <c r="M3353" s="41"/>
      <c r="N3353" s="42"/>
      <c r="O3353" s="41"/>
      <c r="P3353" s="42"/>
      <c r="Q3353" s="43"/>
      <c r="R3353" s="41"/>
      <c r="S3353" s="43"/>
      <c r="T3353" s="43"/>
      <c r="U3353" s="41"/>
      <c r="V3353" s="33"/>
      <c r="W3353" s="33"/>
      <c r="X3353" s="33"/>
      <c r="Y3353" s="33"/>
      <c r="Z3353" s="33"/>
      <c r="AA3353" s="34"/>
    </row>
    <row r="3354" spans="1:27" x14ac:dyDescent="0.3">
      <c r="A3354" s="12"/>
      <c r="B3354" s="13"/>
      <c r="C3354" s="14"/>
      <c r="D3354" s="45"/>
      <c r="E3354" s="45"/>
      <c r="F3354" s="45"/>
      <c r="G3354" s="24"/>
      <c r="H3354" s="38"/>
      <c r="I3354" s="39"/>
      <c r="J3354" s="38"/>
      <c r="K3354" s="40"/>
      <c r="L3354" s="41"/>
      <c r="M3354" s="41"/>
      <c r="N3354" s="42"/>
      <c r="O3354" s="41"/>
      <c r="P3354" s="42"/>
      <c r="Q3354" s="43"/>
      <c r="R3354" s="41"/>
      <c r="S3354" s="43"/>
      <c r="T3354" s="43"/>
      <c r="U3354" s="41"/>
      <c r="V3354" s="33"/>
      <c r="W3354" s="33"/>
      <c r="X3354" s="33"/>
      <c r="Y3354" s="33"/>
      <c r="Z3354" s="33"/>
      <c r="AA3354" s="34"/>
    </row>
    <row r="3355" spans="1:27" x14ac:dyDescent="0.3">
      <c r="A3355" s="12"/>
      <c r="B3355" s="13"/>
      <c r="C3355" s="14"/>
      <c r="D3355" s="46"/>
      <c r="E3355" s="46"/>
      <c r="F3355" s="46"/>
      <c r="G3355" s="47"/>
      <c r="H3355" s="48"/>
      <c r="I3355" s="49"/>
      <c r="J3355" s="48"/>
      <c r="K3355" s="50"/>
      <c r="L3355" s="51"/>
      <c r="M3355" s="51"/>
      <c r="N3355" s="52"/>
      <c r="O3355" s="51"/>
      <c r="P3355" s="52"/>
      <c r="Q3355" s="53"/>
      <c r="R3355" s="51"/>
      <c r="S3355" s="53"/>
      <c r="T3355" s="53"/>
      <c r="U3355" s="51"/>
      <c r="V3355" s="54"/>
      <c r="W3355" s="54"/>
      <c r="X3355" s="54"/>
      <c r="Y3355" s="54"/>
      <c r="Z3355" s="54"/>
      <c r="AA3355" s="55"/>
    </row>
    <row r="3356" spans="1:27" ht="16.2" x14ac:dyDescent="0.45">
      <c r="A3356" s="56">
        <v>1</v>
      </c>
      <c r="B3356" s="57" t="s">
        <v>37</v>
      </c>
      <c r="C3356" s="57">
        <v>1106</v>
      </c>
      <c r="D3356" s="58">
        <v>2</v>
      </c>
      <c r="E3356" s="58">
        <v>2</v>
      </c>
      <c r="F3356" s="59">
        <v>23</v>
      </c>
      <c r="G3356" s="58">
        <v>1</v>
      </c>
      <c r="H3356" s="60">
        <f t="shared" ref="H3356" si="248">(D3356*400)+(E3356*100)+(F3356)</f>
        <v>1023</v>
      </c>
      <c r="I3356" s="61">
        <v>85</v>
      </c>
      <c r="J3356" s="62">
        <f t="shared" ref="J3356" si="249">(H3356*I3356)</f>
        <v>86955</v>
      </c>
      <c r="K3356" s="57"/>
      <c r="L3356" s="63"/>
      <c r="M3356" s="63"/>
      <c r="N3356" s="63"/>
      <c r="O3356" s="64"/>
      <c r="P3356" s="65"/>
      <c r="Q3356" s="66"/>
      <c r="R3356" s="66"/>
      <c r="S3356" s="67"/>
      <c r="T3356" s="67"/>
      <c r="U3356" s="68"/>
      <c r="V3356" s="69"/>
      <c r="W3356" s="70"/>
      <c r="X3356" s="63"/>
      <c r="Y3356" s="62">
        <f>(J3356)</f>
        <v>86955</v>
      </c>
      <c r="Z3356" s="60">
        <v>0.01</v>
      </c>
      <c r="AA3356" s="71">
        <f>Y3356*Z3356/100</f>
        <v>8.6955000000000009</v>
      </c>
    </row>
    <row r="3357" spans="1:27" ht="16.2" x14ac:dyDescent="0.45">
      <c r="A3357" s="57"/>
      <c r="B3357" s="57"/>
      <c r="C3357" s="57"/>
      <c r="D3357" s="58"/>
      <c r="E3357" s="58"/>
      <c r="F3357" s="59"/>
      <c r="G3357" s="58"/>
      <c r="H3357" s="72"/>
      <c r="I3357" s="61"/>
      <c r="J3357" s="62"/>
      <c r="K3357" s="57"/>
      <c r="L3357" s="63"/>
      <c r="M3357" s="63"/>
      <c r="N3357" s="63"/>
      <c r="O3357" s="64"/>
      <c r="P3357" s="73"/>
      <c r="Q3357" s="66"/>
      <c r="R3357" s="66"/>
      <c r="S3357" s="67"/>
      <c r="T3357" s="67"/>
      <c r="U3357" s="68"/>
      <c r="V3357" s="74"/>
      <c r="W3357" s="75"/>
      <c r="X3357" s="63"/>
      <c r="Y3357" s="62"/>
      <c r="Z3357" s="60"/>
      <c r="AA3357" s="71"/>
    </row>
    <row r="3358" spans="1:27" ht="16.2" x14ac:dyDescent="0.45">
      <c r="A3358" s="76"/>
      <c r="B3358" s="76"/>
      <c r="C3358" s="77"/>
      <c r="D3358" s="77"/>
      <c r="E3358" s="77"/>
      <c r="F3358" s="77"/>
      <c r="G3358" s="77"/>
      <c r="H3358" s="78"/>
      <c r="I3358" s="79"/>
      <c r="J3358" s="80"/>
      <c r="K3358" s="81"/>
      <c r="L3358" s="82"/>
      <c r="M3358" s="82"/>
      <c r="N3358" s="82"/>
      <c r="O3358" s="83"/>
      <c r="P3358" s="84"/>
      <c r="Q3358" s="85"/>
      <c r="R3358" s="85"/>
      <c r="S3358" s="84"/>
      <c r="T3358" s="84"/>
      <c r="U3358" s="86"/>
      <c r="V3358" s="87"/>
      <c r="W3358" s="87"/>
      <c r="X3358" s="88"/>
      <c r="Y3358" s="89"/>
      <c r="Z3358" s="83"/>
      <c r="AA3358" s="90">
        <f>SUM(AA3356:AA3357)</f>
        <v>8.6955000000000009</v>
      </c>
    </row>
    <row r="3359" spans="1:27" ht="16.2" x14ac:dyDescent="0.45">
      <c r="A3359" s="1"/>
      <c r="B3359" s="1"/>
      <c r="C3359" s="2"/>
      <c r="D3359" s="1"/>
      <c r="E3359" s="1"/>
      <c r="F3359" s="1"/>
      <c r="G3359" s="1"/>
      <c r="H3359" s="1"/>
      <c r="I3359" s="3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</row>
    <row r="3360" spans="1:27" ht="16.2" x14ac:dyDescent="0.45">
      <c r="A3360" s="91"/>
      <c r="B3360" s="92" t="s">
        <v>38</v>
      </c>
      <c r="C3360" s="93" t="s">
        <v>39</v>
      </c>
      <c r="D3360" s="93"/>
      <c r="E3360" s="94"/>
      <c r="F3360" s="95"/>
      <c r="G3360" s="95"/>
      <c r="H3360" s="92"/>
      <c r="I3360" s="92"/>
      <c r="J3360" s="92" t="s">
        <v>40</v>
      </c>
      <c r="K3360" s="92"/>
      <c r="L3360" s="92"/>
      <c r="M3360" s="92"/>
      <c r="N3360" s="92"/>
      <c r="O3360" s="96"/>
      <c r="P3360" s="96"/>
      <c r="Q3360" s="96"/>
      <c r="R3360" s="96"/>
      <c r="S3360" s="1"/>
      <c r="T3360" s="1"/>
      <c r="U3360" s="1"/>
      <c r="V3360" s="97" t="s">
        <v>41</v>
      </c>
      <c r="W3360" s="97"/>
      <c r="X3360" s="98"/>
      <c r="Y3360" s="99">
        <f>AA3358</f>
        <v>8.6955000000000009</v>
      </c>
      <c r="Z3360" s="97" t="s">
        <v>42</v>
      </c>
      <c r="AA3360" s="1"/>
    </row>
    <row r="3361" spans="1:27" ht="16.2" x14ac:dyDescent="0.45">
      <c r="A3361" s="91"/>
      <c r="B3361" s="92"/>
      <c r="C3361" s="93"/>
      <c r="D3361" s="93"/>
      <c r="E3361" s="94"/>
      <c r="F3361" s="95"/>
      <c r="G3361" s="95"/>
      <c r="H3361" s="92"/>
      <c r="I3361" s="92"/>
      <c r="J3361" s="92" t="s">
        <v>43</v>
      </c>
      <c r="K3361" s="92"/>
      <c r="L3361" s="92"/>
      <c r="M3361" s="92"/>
      <c r="N3361" s="92"/>
      <c r="O3361" s="96"/>
      <c r="P3361" s="96"/>
      <c r="Q3361" s="96"/>
      <c r="R3361" s="96"/>
      <c r="S3361" s="1"/>
      <c r="T3361" s="1"/>
      <c r="U3361" s="1"/>
      <c r="V3361" s="100" t="s">
        <v>44</v>
      </c>
      <c r="W3361" s="100"/>
      <c r="X3361" s="100"/>
      <c r="Y3361" s="101">
        <f>Y3360*90%</f>
        <v>7.8259500000000006</v>
      </c>
      <c r="Z3361" s="97" t="s">
        <v>42</v>
      </c>
      <c r="AA3361" s="1"/>
    </row>
    <row r="3362" spans="1:27" ht="16.2" x14ac:dyDescent="0.45">
      <c r="A3362" s="91"/>
      <c r="B3362" s="92"/>
      <c r="C3362" s="93"/>
      <c r="D3362" s="93"/>
      <c r="E3362" s="94"/>
      <c r="F3362" s="95"/>
      <c r="G3362" s="95"/>
      <c r="H3362" s="92"/>
      <c r="I3362" s="92"/>
      <c r="J3362" s="92" t="s">
        <v>45</v>
      </c>
      <c r="K3362" s="92"/>
      <c r="L3362" s="92"/>
      <c r="M3362" s="92"/>
      <c r="N3362" s="92"/>
      <c r="O3362" s="96"/>
      <c r="P3362" s="96"/>
      <c r="Q3362" s="96"/>
      <c r="R3362" s="92"/>
      <c r="S3362" s="1"/>
      <c r="T3362" s="1"/>
      <c r="U3362" s="1"/>
      <c r="V3362" s="91" t="s">
        <v>46</v>
      </c>
      <c r="W3362" s="91"/>
      <c r="X3362" s="91"/>
      <c r="Y3362" s="101">
        <f>Y3360-Y3361</f>
        <v>0.86955000000000027</v>
      </c>
      <c r="Z3362" s="97" t="s">
        <v>42</v>
      </c>
      <c r="AA3362" s="91"/>
    </row>
    <row r="3363" spans="1:27" ht="16.2" x14ac:dyDescent="0.45">
      <c r="A3363" s="91"/>
      <c r="B3363" s="92"/>
      <c r="C3363" s="93"/>
      <c r="D3363" s="93"/>
      <c r="E3363" s="94"/>
      <c r="F3363" s="95"/>
      <c r="G3363" s="95"/>
      <c r="H3363" s="92"/>
      <c r="I3363" s="94"/>
      <c r="J3363" s="92" t="s">
        <v>47</v>
      </c>
      <c r="K3363" s="94"/>
      <c r="L3363" s="94"/>
      <c r="M3363" s="94"/>
      <c r="N3363" s="94"/>
      <c r="O3363" s="96"/>
      <c r="P3363" s="96"/>
      <c r="Q3363" s="96"/>
      <c r="R3363" s="92"/>
      <c r="S3363" s="1"/>
      <c r="T3363" s="1"/>
      <c r="U3363" s="1"/>
      <c r="V3363" s="1"/>
      <c r="W3363" s="1"/>
      <c r="X3363" s="91"/>
      <c r="Y3363" s="91"/>
      <c r="Z3363" s="91"/>
      <c r="AA3363" s="91"/>
    </row>
    <row r="3364" spans="1:27" ht="16.2" x14ac:dyDescent="0.45">
      <c r="A3364" s="98"/>
      <c r="B3364" s="94"/>
      <c r="C3364" s="102"/>
      <c r="D3364" s="94"/>
      <c r="E3364" s="94"/>
      <c r="F3364" s="95"/>
      <c r="G3364" s="95"/>
      <c r="H3364" s="103"/>
      <c r="I3364" s="94"/>
      <c r="J3364" s="103" t="s">
        <v>48</v>
      </c>
      <c r="K3364" s="94"/>
      <c r="L3364" s="94"/>
      <c r="M3364" s="94"/>
      <c r="N3364" s="94"/>
      <c r="O3364" s="95"/>
      <c r="P3364" s="95"/>
      <c r="Q3364" s="95"/>
      <c r="R3364" s="95"/>
      <c r="S3364" s="4"/>
      <c r="T3364" s="4"/>
      <c r="U3364" s="4"/>
      <c r="V3364" s="4"/>
      <c r="W3364" s="4"/>
      <c r="X3364" s="4"/>
      <c r="Y3364" s="4"/>
      <c r="Z3364" s="4"/>
      <c r="AA3364" s="4"/>
    </row>
    <row r="3365" spans="1:27" ht="24" x14ac:dyDescent="0.65">
      <c r="A3365" s="104"/>
      <c r="B3365" s="104"/>
      <c r="C3365" s="104"/>
      <c r="D3365" s="104"/>
      <c r="E3365" s="104"/>
      <c r="F3365" s="104"/>
      <c r="G3365" s="104"/>
      <c r="H3365" s="104"/>
      <c r="I3365" s="104"/>
      <c r="J3365" s="104"/>
      <c r="K3365" s="104"/>
      <c r="L3365" s="104"/>
      <c r="M3365" s="104"/>
      <c r="N3365" s="104"/>
      <c r="O3365" s="104"/>
      <c r="P3365" s="104"/>
      <c r="Q3365" s="104"/>
      <c r="R3365" s="104"/>
      <c r="S3365" s="104"/>
      <c r="T3365" s="104"/>
      <c r="U3365" s="104"/>
      <c r="V3365" s="104"/>
      <c r="W3365" s="104"/>
      <c r="X3365" s="104"/>
      <c r="Y3365" s="104"/>
      <c r="Z3365" s="104"/>
      <c r="AA3365" s="104"/>
    </row>
    <row r="3366" spans="1:27" ht="24" x14ac:dyDescent="0.65">
      <c r="A3366" s="104"/>
      <c r="B3366" s="104"/>
      <c r="C3366" s="104"/>
      <c r="D3366" s="104"/>
      <c r="E3366" s="104"/>
      <c r="F3366" s="104"/>
      <c r="G3366" s="104"/>
      <c r="H3366" s="104"/>
      <c r="I3366" s="104"/>
      <c r="J3366" s="104"/>
      <c r="K3366" s="104"/>
      <c r="L3366" s="104"/>
      <c r="M3366" s="104"/>
      <c r="N3366" s="104"/>
      <c r="O3366" s="104"/>
      <c r="P3366" s="104"/>
      <c r="Q3366" s="104"/>
      <c r="R3366" s="104"/>
      <c r="S3366" s="104"/>
      <c r="T3366" s="104"/>
      <c r="U3366" s="104"/>
      <c r="V3366" s="104"/>
      <c r="W3366" s="104"/>
      <c r="X3366" s="104"/>
      <c r="Y3366" s="104"/>
      <c r="Z3366" s="104"/>
      <c r="AA3366" s="104"/>
    </row>
    <row r="3367" spans="1:27" ht="16.2" x14ac:dyDescent="0.45">
      <c r="A3367" s="4"/>
      <c r="B3367" s="4"/>
      <c r="C3367" s="105"/>
      <c r="D3367" s="4"/>
      <c r="E3367" s="4"/>
      <c r="F3367" s="4"/>
      <c r="G3367" s="4"/>
      <c r="H3367" s="4"/>
      <c r="I3367" s="106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  <c r="X3367" s="4"/>
      <c r="Y3367" s="4"/>
      <c r="Z3367" s="4"/>
      <c r="AA3367" s="4"/>
    </row>
    <row r="3368" spans="1:27" ht="16.2" x14ac:dyDescent="0.45">
      <c r="A3368" s="4"/>
      <c r="B3368" s="4"/>
      <c r="C3368" s="105"/>
      <c r="D3368" s="4"/>
      <c r="E3368" s="4"/>
      <c r="F3368" s="4"/>
      <c r="G3368" s="4"/>
      <c r="H3368" s="4"/>
      <c r="I3368" s="106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  <c r="X3368" s="4"/>
      <c r="Y3368" s="4"/>
      <c r="Z3368" s="4"/>
      <c r="AA3368" s="4"/>
    </row>
    <row r="3369" spans="1:27" ht="16.2" x14ac:dyDescent="0.45">
      <c r="A3369" s="4"/>
      <c r="B3369" s="4"/>
      <c r="C3369" s="105"/>
      <c r="D3369" s="4"/>
      <c r="E3369" s="4"/>
      <c r="F3369" s="4"/>
      <c r="G3369" s="4"/>
      <c r="H3369" s="4"/>
      <c r="I3369" s="106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  <c r="X3369" s="4"/>
      <c r="Y3369" s="4"/>
      <c r="Z3369" s="4"/>
      <c r="AA3369" s="4"/>
    </row>
    <row r="3370" spans="1:27" ht="16.2" x14ac:dyDescent="0.45">
      <c r="A3370" s="4"/>
      <c r="B3370" s="4"/>
      <c r="C3370" s="105"/>
      <c r="D3370" s="4"/>
      <c r="E3370" s="4"/>
      <c r="F3370" s="4"/>
      <c r="G3370" s="4"/>
      <c r="H3370" s="4"/>
      <c r="I3370" s="106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  <c r="X3370" s="4"/>
      <c r="Y3370" s="4"/>
      <c r="Z3370" s="4"/>
      <c r="AA3370" s="4"/>
    </row>
    <row r="3371" spans="1:27" ht="16.2" x14ac:dyDescent="0.45">
      <c r="A3371" s="4"/>
      <c r="B3371" s="4"/>
      <c r="C3371" s="105"/>
      <c r="D3371" s="4"/>
      <c r="E3371" s="4"/>
      <c r="F3371" s="4"/>
      <c r="G3371" s="4"/>
      <c r="H3371" s="4"/>
      <c r="I3371" s="106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  <c r="X3371" s="4"/>
      <c r="Y3371" s="4"/>
      <c r="Z3371" s="4"/>
      <c r="AA3371" s="4"/>
    </row>
    <row r="3372" spans="1:27" ht="16.2" x14ac:dyDescent="0.45">
      <c r="A3372" s="4"/>
      <c r="B3372" s="4"/>
      <c r="C3372" s="105"/>
      <c r="D3372" s="4"/>
      <c r="E3372" s="4"/>
      <c r="F3372" s="4"/>
      <c r="G3372" s="4"/>
      <c r="H3372" s="4"/>
      <c r="I3372" s="106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  <c r="X3372" s="4"/>
      <c r="Y3372" s="4"/>
      <c r="Z3372" s="4"/>
      <c r="AA3372" s="4" t="s">
        <v>51</v>
      </c>
    </row>
    <row r="3373" spans="1:27" ht="18" x14ac:dyDescent="0.5">
      <c r="A3373" s="4"/>
      <c r="B3373" s="4"/>
      <c r="C3373" s="105"/>
      <c r="D3373" s="4"/>
      <c r="E3373" s="4"/>
      <c r="F3373" s="4"/>
      <c r="G3373" s="4"/>
      <c r="H3373" s="4"/>
      <c r="I3373" s="106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  <c r="X3373" s="4"/>
      <c r="Y3373" s="4"/>
      <c r="Z3373" s="4"/>
      <c r="AA3373" s="5" t="s">
        <v>0</v>
      </c>
    </row>
    <row r="3374" spans="1:27" ht="24" x14ac:dyDescent="0.65">
      <c r="A3374" s="6" t="s">
        <v>1</v>
      </c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</row>
    <row r="3375" spans="1:27" ht="24" x14ac:dyDescent="0.65">
      <c r="A3375" s="6" t="s">
        <v>2</v>
      </c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</row>
    <row r="3376" spans="1:27" ht="24" x14ac:dyDescent="0.65">
      <c r="A3376" s="7"/>
      <c r="B3376" s="8" t="s">
        <v>3</v>
      </c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9" t="s">
        <v>297</v>
      </c>
      <c r="N3376" s="9"/>
      <c r="O3376" s="9"/>
      <c r="P3376" s="9"/>
      <c r="Q3376" s="10" t="s">
        <v>99</v>
      </c>
      <c r="R3376" s="10"/>
      <c r="S3376" s="10" t="s">
        <v>213</v>
      </c>
      <c r="T3376" s="10"/>
      <c r="U3376" s="11" t="s">
        <v>233</v>
      </c>
      <c r="V3376" s="11"/>
      <c r="W3376" s="11"/>
      <c r="X3376" s="11"/>
      <c r="Y3376" s="11"/>
      <c r="Z3376" s="11"/>
      <c r="AA3376" s="11"/>
    </row>
    <row r="3377" spans="1:27" ht="18" x14ac:dyDescent="0.5">
      <c r="A3377" s="12" t="s">
        <v>8</v>
      </c>
      <c r="B3377" s="13" t="s">
        <v>9</v>
      </c>
      <c r="C3377" s="14" t="s">
        <v>10</v>
      </c>
      <c r="D3377" s="15" t="s">
        <v>11</v>
      </c>
      <c r="E3377" s="15"/>
      <c r="F3377" s="15"/>
      <c r="G3377" s="15"/>
      <c r="H3377" s="15"/>
      <c r="I3377" s="15"/>
      <c r="J3377" s="15"/>
      <c r="K3377" s="16" t="s">
        <v>12</v>
      </c>
      <c r="L3377" s="17"/>
      <c r="M3377" s="17"/>
      <c r="N3377" s="17"/>
      <c r="O3377" s="17"/>
      <c r="P3377" s="17"/>
      <c r="Q3377" s="17"/>
      <c r="R3377" s="17"/>
      <c r="S3377" s="17"/>
      <c r="T3377" s="17"/>
      <c r="U3377" s="18"/>
      <c r="V3377" s="19" t="s">
        <v>13</v>
      </c>
      <c r="W3377" s="19" t="s">
        <v>14</v>
      </c>
      <c r="X3377" s="19" t="s">
        <v>15</v>
      </c>
      <c r="Y3377" s="19" t="s">
        <v>16</v>
      </c>
      <c r="Z3377" s="19" t="s">
        <v>17</v>
      </c>
      <c r="AA3377" s="20" t="s">
        <v>18</v>
      </c>
    </row>
    <row r="3378" spans="1:27" ht="16.2" x14ac:dyDescent="0.45">
      <c r="A3378" s="12"/>
      <c r="B3378" s="13"/>
      <c r="C3378" s="14"/>
      <c r="D3378" s="21" t="s">
        <v>19</v>
      </c>
      <c r="E3378" s="22"/>
      <c r="F3378" s="23"/>
      <c r="G3378" s="24" t="s">
        <v>20</v>
      </c>
      <c r="H3378" s="25" t="s">
        <v>21</v>
      </c>
      <c r="I3378" s="26" t="s">
        <v>22</v>
      </c>
      <c r="J3378" s="25" t="s">
        <v>23</v>
      </c>
      <c r="K3378" s="27" t="s">
        <v>8</v>
      </c>
      <c r="L3378" s="28" t="s">
        <v>24</v>
      </c>
      <c r="M3378" s="28" t="s">
        <v>25</v>
      </c>
      <c r="N3378" s="29" t="s">
        <v>20</v>
      </c>
      <c r="O3378" s="28" t="s">
        <v>26</v>
      </c>
      <c r="P3378" s="29" t="s">
        <v>27</v>
      </c>
      <c r="Q3378" s="30" t="s">
        <v>28</v>
      </c>
      <c r="R3378" s="28" t="s">
        <v>29</v>
      </c>
      <c r="S3378" s="31" t="s">
        <v>30</v>
      </c>
      <c r="T3378" s="32"/>
      <c r="U3378" s="28" t="s">
        <v>31</v>
      </c>
      <c r="V3378" s="33"/>
      <c r="W3378" s="33"/>
      <c r="X3378" s="33"/>
      <c r="Y3378" s="33"/>
      <c r="Z3378" s="33"/>
      <c r="AA3378" s="34"/>
    </row>
    <row r="3379" spans="1:27" x14ac:dyDescent="0.3">
      <c r="A3379" s="12"/>
      <c r="B3379" s="13"/>
      <c r="C3379" s="14"/>
      <c r="D3379" s="35"/>
      <c r="E3379" s="36"/>
      <c r="F3379" s="37"/>
      <c r="G3379" s="24"/>
      <c r="H3379" s="38"/>
      <c r="I3379" s="39"/>
      <c r="J3379" s="38"/>
      <c r="K3379" s="40"/>
      <c r="L3379" s="41"/>
      <c r="M3379" s="41"/>
      <c r="N3379" s="42"/>
      <c r="O3379" s="41"/>
      <c r="P3379" s="42"/>
      <c r="Q3379" s="43"/>
      <c r="R3379" s="41"/>
      <c r="S3379" s="30" t="s">
        <v>32</v>
      </c>
      <c r="T3379" s="30" t="s">
        <v>33</v>
      </c>
      <c r="U3379" s="41"/>
      <c r="V3379" s="33"/>
      <c r="W3379" s="33"/>
      <c r="X3379" s="33"/>
      <c r="Y3379" s="33"/>
      <c r="Z3379" s="33"/>
      <c r="AA3379" s="34"/>
    </row>
    <row r="3380" spans="1:27" x14ac:dyDescent="0.3">
      <c r="A3380" s="12"/>
      <c r="B3380" s="13"/>
      <c r="C3380" s="14"/>
      <c r="D3380" s="44" t="s">
        <v>34</v>
      </c>
      <c r="E3380" s="44" t="s">
        <v>35</v>
      </c>
      <c r="F3380" s="44" t="s">
        <v>36</v>
      </c>
      <c r="G3380" s="24"/>
      <c r="H3380" s="38"/>
      <c r="I3380" s="39"/>
      <c r="J3380" s="38"/>
      <c r="K3380" s="40"/>
      <c r="L3380" s="41"/>
      <c r="M3380" s="41"/>
      <c r="N3380" s="42"/>
      <c r="O3380" s="41"/>
      <c r="P3380" s="42"/>
      <c r="Q3380" s="43"/>
      <c r="R3380" s="41"/>
      <c r="S3380" s="43"/>
      <c r="T3380" s="43"/>
      <c r="U3380" s="41"/>
      <c r="V3380" s="33"/>
      <c r="W3380" s="33"/>
      <c r="X3380" s="33"/>
      <c r="Y3380" s="33"/>
      <c r="Z3380" s="33"/>
      <c r="AA3380" s="34"/>
    </row>
    <row r="3381" spans="1:27" x14ac:dyDescent="0.3">
      <c r="A3381" s="12"/>
      <c r="B3381" s="13"/>
      <c r="C3381" s="14"/>
      <c r="D3381" s="45"/>
      <c r="E3381" s="45"/>
      <c r="F3381" s="45"/>
      <c r="G3381" s="24"/>
      <c r="H3381" s="38"/>
      <c r="I3381" s="39"/>
      <c r="J3381" s="38"/>
      <c r="K3381" s="40"/>
      <c r="L3381" s="41"/>
      <c r="M3381" s="41"/>
      <c r="N3381" s="42"/>
      <c r="O3381" s="41"/>
      <c r="P3381" s="42"/>
      <c r="Q3381" s="43"/>
      <c r="R3381" s="41"/>
      <c r="S3381" s="43"/>
      <c r="T3381" s="43"/>
      <c r="U3381" s="41"/>
      <c r="V3381" s="33"/>
      <c r="W3381" s="33"/>
      <c r="X3381" s="33"/>
      <c r="Y3381" s="33"/>
      <c r="Z3381" s="33"/>
      <c r="AA3381" s="34"/>
    </row>
    <row r="3382" spans="1:27" x14ac:dyDescent="0.3">
      <c r="A3382" s="12"/>
      <c r="B3382" s="13"/>
      <c r="C3382" s="14"/>
      <c r="D3382" s="46"/>
      <c r="E3382" s="46"/>
      <c r="F3382" s="46"/>
      <c r="G3382" s="47"/>
      <c r="H3382" s="48"/>
      <c r="I3382" s="49"/>
      <c r="J3382" s="48"/>
      <c r="K3382" s="50"/>
      <c r="L3382" s="51"/>
      <c r="M3382" s="51"/>
      <c r="N3382" s="52"/>
      <c r="O3382" s="51"/>
      <c r="P3382" s="52"/>
      <c r="Q3382" s="53"/>
      <c r="R3382" s="51"/>
      <c r="S3382" s="53"/>
      <c r="T3382" s="53"/>
      <c r="U3382" s="51"/>
      <c r="V3382" s="54"/>
      <c r="W3382" s="54"/>
      <c r="X3382" s="54"/>
      <c r="Y3382" s="54"/>
      <c r="Z3382" s="54"/>
      <c r="AA3382" s="55"/>
    </row>
    <row r="3383" spans="1:27" ht="16.2" x14ac:dyDescent="0.45">
      <c r="A3383" s="56">
        <v>1</v>
      </c>
      <c r="B3383" s="57" t="s">
        <v>37</v>
      </c>
      <c r="C3383" s="57">
        <v>1107</v>
      </c>
      <c r="D3383" s="58">
        <v>3</v>
      </c>
      <c r="E3383" s="58">
        <v>2</v>
      </c>
      <c r="F3383" s="59">
        <v>6</v>
      </c>
      <c r="G3383" s="58">
        <v>1</v>
      </c>
      <c r="H3383" s="60">
        <f t="shared" ref="H3383" si="250">(D3383*400)+(E3383*100)+(F3383)</f>
        <v>1406</v>
      </c>
      <c r="I3383" s="61">
        <v>85</v>
      </c>
      <c r="J3383" s="62">
        <f t="shared" ref="J3383" si="251">(H3383*I3383)</f>
        <v>119510</v>
      </c>
      <c r="K3383" s="57"/>
      <c r="L3383" s="63"/>
      <c r="M3383" s="63"/>
      <c r="N3383" s="63"/>
      <c r="O3383" s="64"/>
      <c r="P3383" s="65"/>
      <c r="Q3383" s="66"/>
      <c r="R3383" s="66"/>
      <c r="S3383" s="67"/>
      <c r="T3383" s="67"/>
      <c r="U3383" s="68"/>
      <c r="V3383" s="69"/>
      <c r="W3383" s="70"/>
      <c r="X3383" s="63"/>
      <c r="Y3383" s="62">
        <f>(J3383)</f>
        <v>119510</v>
      </c>
      <c r="Z3383" s="60">
        <v>0.01</v>
      </c>
      <c r="AA3383" s="71">
        <f>Y3383*Z3383/100</f>
        <v>11.951000000000001</v>
      </c>
    </row>
    <row r="3384" spans="1:27" ht="16.2" x14ac:dyDescent="0.45">
      <c r="A3384" s="57"/>
      <c r="B3384" s="57"/>
      <c r="C3384" s="57"/>
      <c r="D3384" s="58"/>
      <c r="E3384" s="58"/>
      <c r="F3384" s="59"/>
      <c r="G3384" s="58"/>
      <c r="H3384" s="72"/>
      <c r="I3384" s="61"/>
      <c r="J3384" s="62"/>
      <c r="K3384" s="57"/>
      <c r="L3384" s="63"/>
      <c r="M3384" s="63"/>
      <c r="N3384" s="63"/>
      <c r="O3384" s="64"/>
      <c r="P3384" s="73"/>
      <c r="Q3384" s="66"/>
      <c r="R3384" s="66"/>
      <c r="S3384" s="67"/>
      <c r="T3384" s="67"/>
      <c r="U3384" s="68"/>
      <c r="V3384" s="74"/>
      <c r="W3384" s="75"/>
      <c r="X3384" s="63"/>
      <c r="Y3384" s="62"/>
      <c r="Z3384" s="60"/>
      <c r="AA3384" s="71"/>
    </row>
    <row r="3385" spans="1:27" ht="16.2" x14ac:dyDescent="0.45">
      <c r="A3385" s="76"/>
      <c r="B3385" s="76"/>
      <c r="C3385" s="77"/>
      <c r="D3385" s="77"/>
      <c r="E3385" s="77"/>
      <c r="F3385" s="77"/>
      <c r="G3385" s="77"/>
      <c r="H3385" s="78"/>
      <c r="I3385" s="79"/>
      <c r="J3385" s="80"/>
      <c r="K3385" s="81"/>
      <c r="L3385" s="82"/>
      <c r="M3385" s="82"/>
      <c r="N3385" s="82"/>
      <c r="O3385" s="83"/>
      <c r="P3385" s="84"/>
      <c r="Q3385" s="85"/>
      <c r="R3385" s="85"/>
      <c r="S3385" s="84"/>
      <c r="T3385" s="84"/>
      <c r="U3385" s="86"/>
      <c r="V3385" s="87"/>
      <c r="W3385" s="87"/>
      <c r="X3385" s="88"/>
      <c r="Y3385" s="89"/>
      <c r="Z3385" s="83"/>
      <c r="AA3385" s="90">
        <f>SUM(AA3383:AA3384)</f>
        <v>11.951000000000001</v>
      </c>
    </row>
    <row r="3386" spans="1:27" ht="16.2" x14ac:dyDescent="0.45">
      <c r="A3386" s="1"/>
      <c r="B3386" s="1"/>
      <c r="C3386" s="2"/>
      <c r="D3386" s="1"/>
      <c r="E3386" s="1"/>
      <c r="F3386" s="1"/>
      <c r="G3386" s="1"/>
      <c r="H3386" s="1"/>
      <c r="I3386" s="3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</row>
    <row r="3387" spans="1:27" ht="16.2" x14ac:dyDescent="0.45">
      <c r="A3387" s="91"/>
      <c r="B3387" s="92" t="s">
        <v>38</v>
      </c>
      <c r="C3387" s="93" t="s">
        <v>39</v>
      </c>
      <c r="D3387" s="93"/>
      <c r="E3387" s="94"/>
      <c r="F3387" s="95"/>
      <c r="G3387" s="95"/>
      <c r="H3387" s="92"/>
      <c r="I3387" s="92"/>
      <c r="J3387" s="92" t="s">
        <v>40</v>
      </c>
      <c r="K3387" s="92"/>
      <c r="L3387" s="92"/>
      <c r="M3387" s="92"/>
      <c r="N3387" s="92"/>
      <c r="O3387" s="96"/>
      <c r="P3387" s="96"/>
      <c r="Q3387" s="96"/>
      <c r="R3387" s="96"/>
      <c r="S3387" s="1"/>
      <c r="T3387" s="1"/>
      <c r="U3387" s="1"/>
      <c r="V3387" s="97" t="s">
        <v>41</v>
      </c>
      <c r="W3387" s="97"/>
      <c r="X3387" s="98"/>
      <c r="Y3387" s="99">
        <f>AA3385</f>
        <v>11.951000000000001</v>
      </c>
      <c r="Z3387" s="97" t="s">
        <v>42</v>
      </c>
      <c r="AA3387" s="1"/>
    </row>
    <row r="3388" spans="1:27" ht="16.2" x14ac:dyDescent="0.45">
      <c r="A3388" s="91"/>
      <c r="B3388" s="92"/>
      <c r="C3388" s="93"/>
      <c r="D3388" s="93"/>
      <c r="E3388" s="94"/>
      <c r="F3388" s="95"/>
      <c r="G3388" s="95"/>
      <c r="H3388" s="92"/>
      <c r="I3388" s="92"/>
      <c r="J3388" s="92" t="s">
        <v>43</v>
      </c>
      <c r="K3388" s="92"/>
      <c r="L3388" s="92"/>
      <c r="M3388" s="92"/>
      <c r="N3388" s="92"/>
      <c r="O3388" s="96"/>
      <c r="P3388" s="96"/>
      <c r="Q3388" s="96"/>
      <c r="R3388" s="96"/>
      <c r="S3388" s="1"/>
      <c r="T3388" s="1"/>
      <c r="U3388" s="1"/>
      <c r="V3388" s="100" t="s">
        <v>44</v>
      </c>
      <c r="W3388" s="100"/>
      <c r="X3388" s="100"/>
      <c r="Y3388" s="101">
        <f>Y3387*90%</f>
        <v>10.7559</v>
      </c>
      <c r="Z3388" s="97" t="s">
        <v>42</v>
      </c>
      <c r="AA3388" s="1"/>
    </row>
    <row r="3389" spans="1:27" ht="16.2" x14ac:dyDescent="0.45">
      <c r="A3389" s="91"/>
      <c r="B3389" s="92"/>
      <c r="C3389" s="93"/>
      <c r="D3389" s="93"/>
      <c r="E3389" s="94"/>
      <c r="F3389" s="95"/>
      <c r="G3389" s="95"/>
      <c r="H3389" s="92"/>
      <c r="I3389" s="92"/>
      <c r="J3389" s="92" t="s">
        <v>45</v>
      </c>
      <c r="K3389" s="92"/>
      <c r="L3389" s="92"/>
      <c r="M3389" s="92"/>
      <c r="N3389" s="92"/>
      <c r="O3389" s="96"/>
      <c r="P3389" s="96"/>
      <c r="Q3389" s="96"/>
      <c r="R3389" s="92"/>
      <c r="S3389" s="1"/>
      <c r="T3389" s="1"/>
      <c r="U3389" s="1"/>
      <c r="V3389" s="91" t="s">
        <v>46</v>
      </c>
      <c r="W3389" s="91"/>
      <c r="X3389" s="91"/>
      <c r="Y3389" s="101">
        <f>Y3387-Y3388</f>
        <v>1.1951000000000001</v>
      </c>
      <c r="Z3389" s="97" t="s">
        <v>42</v>
      </c>
      <c r="AA3389" s="91"/>
    </row>
    <row r="3390" spans="1:27" ht="16.2" x14ac:dyDescent="0.45">
      <c r="A3390" s="91"/>
      <c r="B3390" s="92"/>
      <c r="C3390" s="93"/>
      <c r="D3390" s="93"/>
      <c r="E3390" s="94"/>
      <c r="F3390" s="95"/>
      <c r="G3390" s="95"/>
      <c r="H3390" s="92"/>
      <c r="I3390" s="94"/>
      <c r="J3390" s="92" t="s">
        <v>47</v>
      </c>
      <c r="K3390" s="94"/>
      <c r="L3390" s="94"/>
      <c r="M3390" s="94"/>
      <c r="N3390" s="94"/>
      <c r="O3390" s="96"/>
      <c r="P3390" s="96"/>
      <c r="Q3390" s="96"/>
      <c r="R3390" s="92"/>
      <c r="S3390" s="1"/>
      <c r="T3390" s="1"/>
      <c r="U3390" s="1"/>
      <c r="V3390" s="1"/>
      <c r="W3390" s="1"/>
      <c r="X3390" s="91"/>
      <c r="Y3390" s="91"/>
      <c r="Z3390" s="91"/>
      <c r="AA3390" s="91"/>
    </row>
    <row r="3391" spans="1:27" ht="16.2" x14ac:dyDescent="0.45">
      <c r="A3391" s="98"/>
      <c r="B3391" s="94"/>
      <c r="C3391" s="102"/>
      <c r="D3391" s="94"/>
      <c r="E3391" s="94"/>
      <c r="F3391" s="95"/>
      <c r="G3391" s="95"/>
      <c r="H3391" s="103"/>
      <c r="I3391" s="94"/>
      <c r="J3391" s="103" t="s">
        <v>48</v>
      </c>
      <c r="K3391" s="94"/>
      <c r="L3391" s="94"/>
      <c r="M3391" s="94"/>
      <c r="N3391" s="94"/>
      <c r="O3391" s="95"/>
      <c r="P3391" s="95"/>
      <c r="Q3391" s="95"/>
      <c r="R3391" s="95"/>
      <c r="S3391" s="4"/>
      <c r="T3391" s="4"/>
      <c r="U3391" s="4"/>
      <c r="V3391" s="4"/>
      <c r="W3391" s="4"/>
      <c r="X3391" s="4"/>
      <c r="Y3391" s="4"/>
      <c r="Z3391" s="4"/>
      <c r="AA3391" s="4"/>
    </row>
    <row r="3392" spans="1:27" ht="24" x14ac:dyDescent="0.65">
      <c r="A3392" s="104"/>
      <c r="B3392" s="104"/>
      <c r="C3392" s="104"/>
      <c r="D3392" s="104"/>
      <c r="E3392" s="104"/>
      <c r="F3392" s="104"/>
      <c r="G3392" s="104"/>
      <c r="H3392" s="104"/>
      <c r="I3392" s="104"/>
      <c r="J3392" s="104"/>
      <c r="K3392" s="104"/>
      <c r="L3392" s="104"/>
      <c r="M3392" s="104"/>
      <c r="N3392" s="104"/>
      <c r="O3392" s="104"/>
      <c r="P3392" s="104"/>
      <c r="Q3392" s="104"/>
      <c r="R3392" s="104"/>
      <c r="S3392" s="104"/>
      <c r="T3392" s="104"/>
      <c r="U3392" s="104"/>
      <c r="V3392" s="104"/>
      <c r="W3392" s="104"/>
      <c r="X3392" s="104"/>
      <c r="Y3392" s="104"/>
      <c r="Z3392" s="104"/>
      <c r="AA3392" s="104"/>
    </row>
    <row r="3393" spans="1:27" ht="24" x14ac:dyDescent="0.65">
      <c r="A3393" s="104"/>
      <c r="B3393" s="104"/>
      <c r="C3393" s="104"/>
      <c r="D3393" s="104"/>
      <c r="E3393" s="104"/>
      <c r="F3393" s="104"/>
      <c r="G3393" s="104"/>
      <c r="H3393" s="104"/>
      <c r="I3393" s="104"/>
      <c r="J3393" s="104"/>
      <c r="K3393" s="104"/>
      <c r="L3393" s="104"/>
      <c r="M3393" s="104"/>
      <c r="N3393" s="104"/>
      <c r="O3393" s="104"/>
      <c r="P3393" s="104"/>
      <c r="Q3393" s="104"/>
      <c r="R3393" s="104"/>
      <c r="S3393" s="104"/>
      <c r="T3393" s="104"/>
      <c r="U3393" s="104"/>
      <c r="V3393" s="104"/>
      <c r="W3393" s="104"/>
      <c r="X3393" s="104"/>
      <c r="Y3393" s="104"/>
      <c r="Z3393" s="104"/>
      <c r="AA3393" s="104"/>
    </row>
    <row r="3394" spans="1:27" ht="16.2" x14ac:dyDescent="0.45">
      <c r="A3394" s="4"/>
      <c r="B3394" s="4"/>
      <c r="C3394" s="105"/>
      <c r="D3394" s="4"/>
      <c r="E3394" s="4"/>
      <c r="F3394" s="4"/>
      <c r="G3394" s="4"/>
      <c r="H3394" s="4"/>
      <c r="I3394" s="106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  <c r="X3394" s="4"/>
      <c r="Y3394" s="4"/>
      <c r="Z3394" s="4"/>
      <c r="AA3394" s="4"/>
    </row>
    <row r="3395" spans="1:27" ht="16.2" x14ac:dyDescent="0.45">
      <c r="A3395" s="4"/>
      <c r="B3395" s="4"/>
      <c r="C3395" s="105"/>
      <c r="D3395" s="4"/>
      <c r="E3395" s="4"/>
      <c r="F3395" s="4"/>
      <c r="G3395" s="4"/>
      <c r="H3395" s="4"/>
      <c r="I3395" s="106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  <c r="X3395" s="4"/>
      <c r="Y3395" s="4"/>
      <c r="Z3395" s="4"/>
      <c r="AA3395" s="4"/>
    </row>
    <row r="3396" spans="1:27" ht="16.2" x14ac:dyDescent="0.45">
      <c r="A3396" s="4"/>
      <c r="B3396" s="4"/>
      <c r="C3396" s="105"/>
      <c r="D3396" s="4"/>
      <c r="E3396" s="4"/>
      <c r="F3396" s="4"/>
      <c r="G3396" s="4"/>
      <c r="H3396" s="4"/>
      <c r="I3396" s="106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  <c r="X3396" s="4"/>
      <c r="Y3396" s="4"/>
      <c r="Z3396" s="4"/>
      <c r="AA3396" s="4"/>
    </row>
    <row r="3397" spans="1:27" ht="16.2" x14ac:dyDescent="0.45">
      <c r="A3397" s="4"/>
      <c r="B3397" s="4"/>
      <c r="C3397" s="105"/>
      <c r="D3397" s="4"/>
      <c r="E3397" s="4"/>
      <c r="F3397" s="4"/>
      <c r="G3397" s="4"/>
      <c r="H3397" s="4"/>
      <c r="I3397" s="106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  <c r="X3397" s="4"/>
      <c r="Y3397" s="4"/>
      <c r="Z3397" s="4"/>
      <c r="AA3397" s="4"/>
    </row>
    <row r="3398" spans="1:27" ht="16.2" x14ac:dyDescent="0.45">
      <c r="A3398" s="4"/>
      <c r="B3398" s="4"/>
      <c r="C3398" s="105"/>
      <c r="D3398" s="4"/>
      <c r="E3398" s="4"/>
      <c r="F3398" s="4"/>
      <c r="G3398" s="4"/>
      <c r="H3398" s="4"/>
      <c r="I3398" s="106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  <c r="X3398" s="4"/>
      <c r="Y3398" s="4"/>
      <c r="Z3398" s="4"/>
      <c r="AA3398" s="4"/>
    </row>
    <row r="3399" spans="1:27" ht="16.2" x14ac:dyDescent="0.45">
      <c r="A3399" s="4"/>
      <c r="B3399" s="4"/>
      <c r="C3399" s="105"/>
      <c r="D3399" s="4"/>
      <c r="E3399" s="4"/>
      <c r="F3399" s="4"/>
      <c r="G3399" s="4"/>
      <c r="H3399" s="4"/>
      <c r="I3399" s="106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  <c r="X3399" s="4"/>
      <c r="Y3399" s="4"/>
      <c r="Z3399" s="4"/>
      <c r="AA3399" s="4" t="s">
        <v>51</v>
      </c>
    </row>
    <row r="3400" spans="1:27" ht="18" x14ac:dyDescent="0.5">
      <c r="A3400" s="4"/>
      <c r="B3400" s="4"/>
      <c r="C3400" s="105"/>
      <c r="D3400" s="4"/>
      <c r="E3400" s="4"/>
      <c r="F3400" s="4"/>
      <c r="G3400" s="4"/>
      <c r="H3400" s="4"/>
      <c r="I3400" s="106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  <c r="X3400" s="4"/>
      <c r="Y3400" s="4"/>
      <c r="Z3400" s="4"/>
      <c r="AA3400" s="5" t="s">
        <v>0</v>
      </c>
    </row>
    <row r="3401" spans="1:27" ht="24" x14ac:dyDescent="0.65">
      <c r="A3401" s="6" t="s">
        <v>1</v>
      </c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</row>
    <row r="3402" spans="1:27" ht="24" x14ac:dyDescent="0.65">
      <c r="A3402" s="6" t="s">
        <v>2</v>
      </c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</row>
    <row r="3403" spans="1:27" ht="24" x14ac:dyDescent="0.65">
      <c r="A3403" s="7"/>
      <c r="B3403" s="8" t="s">
        <v>3</v>
      </c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9" t="s">
        <v>298</v>
      </c>
      <c r="N3403" s="9"/>
      <c r="O3403" s="9"/>
      <c r="P3403" s="9"/>
      <c r="Q3403" s="10" t="s">
        <v>122</v>
      </c>
      <c r="R3403" s="10"/>
      <c r="S3403" s="10" t="s">
        <v>92</v>
      </c>
      <c r="T3403" s="10"/>
      <c r="U3403" s="11" t="s">
        <v>233</v>
      </c>
      <c r="V3403" s="11"/>
      <c r="W3403" s="11"/>
      <c r="X3403" s="11"/>
      <c r="Y3403" s="11"/>
      <c r="Z3403" s="11"/>
      <c r="AA3403" s="11"/>
    </row>
    <row r="3404" spans="1:27" ht="18" x14ac:dyDescent="0.5">
      <c r="A3404" s="12" t="s">
        <v>8</v>
      </c>
      <c r="B3404" s="13" t="s">
        <v>9</v>
      </c>
      <c r="C3404" s="14" t="s">
        <v>10</v>
      </c>
      <c r="D3404" s="15" t="s">
        <v>11</v>
      </c>
      <c r="E3404" s="15"/>
      <c r="F3404" s="15"/>
      <c r="G3404" s="15"/>
      <c r="H3404" s="15"/>
      <c r="I3404" s="15"/>
      <c r="J3404" s="15"/>
      <c r="K3404" s="16" t="s">
        <v>12</v>
      </c>
      <c r="L3404" s="17"/>
      <c r="M3404" s="17"/>
      <c r="N3404" s="17"/>
      <c r="O3404" s="17"/>
      <c r="P3404" s="17"/>
      <c r="Q3404" s="17"/>
      <c r="R3404" s="17"/>
      <c r="S3404" s="17"/>
      <c r="T3404" s="17"/>
      <c r="U3404" s="18"/>
      <c r="V3404" s="19" t="s">
        <v>13</v>
      </c>
      <c r="W3404" s="19" t="s">
        <v>14</v>
      </c>
      <c r="X3404" s="19" t="s">
        <v>15</v>
      </c>
      <c r="Y3404" s="19" t="s">
        <v>16</v>
      </c>
      <c r="Z3404" s="19" t="s">
        <v>17</v>
      </c>
      <c r="AA3404" s="20" t="s">
        <v>18</v>
      </c>
    </row>
    <row r="3405" spans="1:27" ht="16.2" x14ac:dyDescent="0.45">
      <c r="A3405" s="12"/>
      <c r="B3405" s="13"/>
      <c r="C3405" s="14"/>
      <c r="D3405" s="21" t="s">
        <v>19</v>
      </c>
      <c r="E3405" s="22"/>
      <c r="F3405" s="23"/>
      <c r="G3405" s="24" t="s">
        <v>20</v>
      </c>
      <c r="H3405" s="25" t="s">
        <v>21</v>
      </c>
      <c r="I3405" s="26" t="s">
        <v>22</v>
      </c>
      <c r="J3405" s="25" t="s">
        <v>23</v>
      </c>
      <c r="K3405" s="27" t="s">
        <v>8</v>
      </c>
      <c r="L3405" s="28" t="s">
        <v>24</v>
      </c>
      <c r="M3405" s="28" t="s">
        <v>25</v>
      </c>
      <c r="N3405" s="29" t="s">
        <v>20</v>
      </c>
      <c r="O3405" s="28" t="s">
        <v>26</v>
      </c>
      <c r="P3405" s="29" t="s">
        <v>27</v>
      </c>
      <c r="Q3405" s="30" t="s">
        <v>28</v>
      </c>
      <c r="R3405" s="28" t="s">
        <v>29</v>
      </c>
      <c r="S3405" s="31" t="s">
        <v>30</v>
      </c>
      <c r="T3405" s="32"/>
      <c r="U3405" s="28" t="s">
        <v>31</v>
      </c>
      <c r="V3405" s="33"/>
      <c r="W3405" s="33"/>
      <c r="X3405" s="33"/>
      <c r="Y3405" s="33"/>
      <c r="Z3405" s="33"/>
      <c r="AA3405" s="34"/>
    </row>
    <row r="3406" spans="1:27" x14ac:dyDescent="0.3">
      <c r="A3406" s="12"/>
      <c r="B3406" s="13"/>
      <c r="C3406" s="14"/>
      <c r="D3406" s="35"/>
      <c r="E3406" s="36"/>
      <c r="F3406" s="37"/>
      <c r="G3406" s="24"/>
      <c r="H3406" s="38"/>
      <c r="I3406" s="39"/>
      <c r="J3406" s="38"/>
      <c r="K3406" s="40"/>
      <c r="L3406" s="41"/>
      <c r="M3406" s="41"/>
      <c r="N3406" s="42"/>
      <c r="O3406" s="41"/>
      <c r="P3406" s="42"/>
      <c r="Q3406" s="43"/>
      <c r="R3406" s="41"/>
      <c r="S3406" s="30" t="s">
        <v>32</v>
      </c>
      <c r="T3406" s="30" t="s">
        <v>33</v>
      </c>
      <c r="U3406" s="41"/>
      <c r="V3406" s="33"/>
      <c r="W3406" s="33"/>
      <c r="X3406" s="33"/>
      <c r="Y3406" s="33"/>
      <c r="Z3406" s="33"/>
      <c r="AA3406" s="34"/>
    </row>
    <row r="3407" spans="1:27" x14ac:dyDescent="0.3">
      <c r="A3407" s="12"/>
      <c r="B3407" s="13"/>
      <c r="C3407" s="14"/>
      <c r="D3407" s="44" t="s">
        <v>34</v>
      </c>
      <c r="E3407" s="44" t="s">
        <v>35</v>
      </c>
      <c r="F3407" s="44" t="s">
        <v>36</v>
      </c>
      <c r="G3407" s="24"/>
      <c r="H3407" s="38"/>
      <c r="I3407" s="39"/>
      <c r="J3407" s="38"/>
      <c r="K3407" s="40"/>
      <c r="L3407" s="41"/>
      <c r="M3407" s="41"/>
      <c r="N3407" s="42"/>
      <c r="O3407" s="41"/>
      <c r="P3407" s="42"/>
      <c r="Q3407" s="43"/>
      <c r="R3407" s="41"/>
      <c r="S3407" s="43"/>
      <c r="T3407" s="43"/>
      <c r="U3407" s="41"/>
      <c r="V3407" s="33"/>
      <c r="W3407" s="33"/>
      <c r="X3407" s="33"/>
      <c r="Y3407" s="33"/>
      <c r="Z3407" s="33"/>
      <c r="AA3407" s="34"/>
    </row>
    <row r="3408" spans="1:27" x14ac:dyDescent="0.3">
      <c r="A3408" s="12"/>
      <c r="B3408" s="13"/>
      <c r="C3408" s="14"/>
      <c r="D3408" s="45"/>
      <c r="E3408" s="45"/>
      <c r="F3408" s="45"/>
      <c r="G3408" s="24"/>
      <c r="H3408" s="38"/>
      <c r="I3408" s="39"/>
      <c r="J3408" s="38"/>
      <c r="K3408" s="40"/>
      <c r="L3408" s="41"/>
      <c r="M3408" s="41"/>
      <c r="N3408" s="42"/>
      <c r="O3408" s="41"/>
      <c r="P3408" s="42"/>
      <c r="Q3408" s="43"/>
      <c r="R3408" s="41"/>
      <c r="S3408" s="43"/>
      <c r="T3408" s="43"/>
      <c r="U3408" s="41"/>
      <c r="V3408" s="33"/>
      <c r="W3408" s="33"/>
      <c r="X3408" s="33"/>
      <c r="Y3408" s="33"/>
      <c r="Z3408" s="33"/>
      <c r="AA3408" s="34"/>
    </row>
    <row r="3409" spans="1:27" x14ac:dyDescent="0.3">
      <c r="A3409" s="12"/>
      <c r="B3409" s="13"/>
      <c r="C3409" s="14"/>
      <c r="D3409" s="46"/>
      <c r="E3409" s="46"/>
      <c r="F3409" s="46"/>
      <c r="G3409" s="47"/>
      <c r="H3409" s="48"/>
      <c r="I3409" s="49"/>
      <c r="J3409" s="48"/>
      <c r="K3409" s="50"/>
      <c r="L3409" s="51"/>
      <c r="M3409" s="51"/>
      <c r="N3409" s="52"/>
      <c r="O3409" s="51"/>
      <c r="P3409" s="52"/>
      <c r="Q3409" s="53"/>
      <c r="R3409" s="51"/>
      <c r="S3409" s="53"/>
      <c r="T3409" s="53"/>
      <c r="U3409" s="51"/>
      <c r="V3409" s="54"/>
      <c r="W3409" s="54"/>
      <c r="X3409" s="54"/>
      <c r="Y3409" s="54"/>
      <c r="Z3409" s="54"/>
      <c r="AA3409" s="55"/>
    </row>
    <row r="3410" spans="1:27" ht="16.2" x14ac:dyDescent="0.45">
      <c r="A3410" s="56">
        <v>1</v>
      </c>
      <c r="B3410" s="57" t="s">
        <v>37</v>
      </c>
      <c r="C3410" s="57">
        <v>1108</v>
      </c>
      <c r="D3410" s="58">
        <v>10</v>
      </c>
      <c r="E3410" s="58">
        <v>2</v>
      </c>
      <c r="F3410" s="59">
        <v>46</v>
      </c>
      <c r="G3410" s="58">
        <v>1</v>
      </c>
      <c r="H3410" s="60">
        <f t="shared" ref="H3410" si="252">(D3410*400)+(E3410*100)+(F3410)</f>
        <v>4246</v>
      </c>
      <c r="I3410" s="61">
        <v>85</v>
      </c>
      <c r="J3410" s="62">
        <f t="shared" ref="J3410" si="253">(H3410*I3410)</f>
        <v>360910</v>
      </c>
      <c r="K3410" s="57"/>
      <c r="L3410" s="63"/>
      <c r="M3410" s="63"/>
      <c r="N3410" s="63"/>
      <c r="O3410" s="64"/>
      <c r="P3410" s="65"/>
      <c r="Q3410" s="66"/>
      <c r="R3410" s="66"/>
      <c r="S3410" s="67"/>
      <c r="T3410" s="67"/>
      <c r="U3410" s="68"/>
      <c r="V3410" s="69"/>
      <c r="W3410" s="70"/>
      <c r="X3410" s="63"/>
      <c r="Y3410" s="62">
        <f>(J3410)</f>
        <v>360910</v>
      </c>
      <c r="Z3410" s="60">
        <v>0.01</v>
      </c>
      <c r="AA3410" s="71">
        <f>Y3410*Z3410/100</f>
        <v>36.091000000000001</v>
      </c>
    </row>
    <row r="3411" spans="1:27" ht="16.2" x14ac:dyDescent="0.45">
      <c r="A3411" s="57"/>
      <c r="B3411" s="57"/>
      <c r="C3411" s="57"/>
      <c r="D3411" s="58"/>
      <c r="E3411" s="58"/>
      <c r="F3411" s="59"/>
      <c r="G3411" s="58"/>
      <c r="H3411" s="72"/>
      <c r="I3411" s="61"/>
      <c r="J3411" s="62"/>
      <c r="K3411" s="57"/>
      <c r="L3411" s="63"/>
      <c r="M3411" s="63"/>
      <c r="N3411" s="63"/>
      <c r="O3411" s="64"/>
      <c r="P3411" s="73"/>
      <c r="Q3411" s="66"/>
      <c r="R3411" s="66"/>
      <c r="S3411" s="67"/>
      <c r="T3411" s="67"/>
      <c r="U3411" s="68"/>
      <c r="V3411" s="74"/>
      <c r="W3411" s="75"/>
      <c r="X3411" s="63"/>
      <c r="Y3411" s="62"/>
      <c r="Z3411" s="60"/>
      <c r="AA3411" s="71"/>
    </row>
    <row r="3412" spans="1:27" ht="16.2" x14ac:dyDescent="0.45">
      <c r="A3412" s="76"/>
      <c r="B3412" s="76"/>
      <c r="C3412" s="77"/>
      <c r="D3412" s="77"/>
      <c r="E3412" s="77"/>
      <c r="F3412" s="77"/>
      <c r="G3412" s="77"/>
      <c r="H3412" s="78"/>
      <c r="I3412" s="79"/>
      <c r="J3412" s="80"/>
      <c r="K3412" s="81"/>
      <c r="L3412" s="82"/>
      <c r="M3412" s="82"/>
      <c r="N3412" s="82"/>
      <c r="O3412" s="83"/>
      <c r="P3412" s="84"/>
      <c r="Q3412" s="85"/>
      <c r="R3412" s="85"/>
      <c r="S3412" s="84"/>
      <c r="T3412" s="84"/>
      <c r="U3412" s="86"/>
      <c r="V3412" s="87"/>
      <c r="W3412" s="87"/>
      <c r="X3412" s="88"/>
      <c r="Y3412" s="89"/>
      <c r="Z3412" s="83"/>
      <c r="AA3412" s="90">
        <f>SUM(AA3410:AA3411)</f>
        <v>36.091000000000001</v>
      </c>
    </row>
    <row r="3413" spans="1:27" ht="16.2" x14ac:dyDescent="0.45">
      <c r="A3413" s="1"/>
      <c r="B3413" s="1"/>
      <c r="C3413" s="2"/>
      <c r="D3413" s="1"/>
      <c r="E3413" s="1"/>
      <c r="F3413" s="1"/>
      <c r="G3413" s="1"/>
      <c r="H3413" s="1"/>
      <c r="I3413" s="3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</row>
    <row r="3414" spans="1:27" ht="16.2" x14ac:dyDescent="0.45">
      <c r="A3414" s="91"/>
      <c r="B3414" s="92" t="s">
        <v>38</v>
      </c>
      <c r="C3414" s="93" t="s">
        <v>39</v>
      </c>
      <c r="D3414" s="93"/>
      <c r="E3414" s="94"/>
      <c r="F3414" s="95"/>
      <c r="G3414" s="95"/>
      <c r="H3414" s="92"/>
      <c r="I3414" s="92"/>
      <c r="J3414" s="92" t="s">
        <v>40</v>
      </c>
      <c r="K3414" s="92"/>
      <c r="L3414" s="92"/>
      <c r="M3414" s="92"/>
      <c r="N3414" s="92"/>
      <c r="O3414" s="96"/>
      <c r="P3414" s="96"/>
      <c r="Q3414" s="96"/>
      <c r="R3414" s="96"/>
      <c r="S3414" s="1"/>
      <c r="T3414" s="1"/>
      <c r="U3414" s="1"/>
      <c r="V3414" s="97" t="s">
        <v>41</v>
      </c>
      <c r="W3414" s="97"/>
      <c r="X3414" s="98"/>
      <c r="Y3414" s="99">
        <f>AA3412</f>
        <v>36.091000000000001</v>
      </c>
      <c r="Z3414" s="97" t="s">
        <v>42</v>
      </c>
      <c r="AA3414" s="1"/>
    </row>
    <row r="3415" spans="1:27" ht="16.2" x14ac:dyDescent="0.45">
      <c r="A3415" s="91"/>
      <c r="B3415" s="92"/>
      <c r="C3415" s="93"/>
      <c r="D3415" s="93"/>
      <c r="E3415" s="94"/>
      <c r="F3415" s="95"/>
      <c r="G3415" s="95"/>
      <c r="H3415" s="92"/>
      <c r="I3415" s="92"/>
      <c r="J3415" s="92" t="s">
        <v>43</v>
      </c>
      <c r="K3415" s="92"/>
      <c r="L3415" s="92"/>
      <c r="M3415" s="92"/>
      <c r="N3415" s="92"/>
      <c r="O3415" s="96"/>
      <c r="P3415" s="96"/>
      <c r="Q3415" s="96"/>
      <c r="R3415" s="96"/>
      <c r="S3415" s="1"/>
      <c r="T3415" s="1"/>
      <c r="U3415" s="1"/>
      <c r="V3415" s="100" t="s">
        <v>44</v>
      </c>
      <c r="W3415" s="100"/>
      <c r="X3415" s="100"/>
      <c r="Y3415" s="101">
        <f>Y3414*90%</f>
        <v>32.481900000000003</v>
      </c>
      <c r="Z3415" s="97" t="s">
        <v>42</v>
      </c>
      <c r="AA3415" s="1"/>
    </row>
    <row r="3416" spans="1:27" ht="16.2" x14ac:dyDescent="0.45">
      <c r="A3416" s="91"/>
      <c r="B3416" s="92"/>
      <c r="C3416" s="93"/>
      <c r="D3416" s="93"/>
      <c r="E3416" s="94"/>
      <c r="F3416" s="95"/>
      <c r="G3416" s="95"/>
      <c r="H3416" s="92"/>
      <c r="I3416" s="92"/>
      <c r="J3416" s="92" t="s">
        <v>45</v>
      </c>
      <c r="K3416" s="92"/>
      <c r="L3416" s="92"/>
      <c r="M3416" s="92"/>
      <c r="N3416" s="92"/>
      <c r="O3416" s="96"/>
      <c r="P3416" s="96"/>
      <c r="Q3416" s="96"/>
      <c r="R3416" s="92"/>
      <c r="S3416" s="1"/>
      <c r="T3416" s="1"/>
      <c r="U3416" s="1"/>
      <c r="V3416" s="91" t="s">
        <v>46</v>
      </c>
      <c r="W3416" s="91"/>
      <c r="X3416" s="91"/>
      <c r="Y3416" s="101">
        <f>Y3414-Y3415</f>
        <v>3.609099999999998</v>
      </c>
      <c r="Z3416" s="97" t="s">
        <v>42</v>
      </c>
      <c r="AA3416" s="91"/>
    </row>
    <row r="3417" spans="1:27" ht="16.2" x14ac:dyDescent="0.45">
      <c r="A3417" s="91"/>
      <c r="B3417" s="92"/>
      <c r="C3417" s="93"/>
      <c r="D3417" s="93"/>
      <c r="E3417" s="94"/>
      <c r="F3417" s="95"/>
      <c r="G3417" s="95"/>
      <c r="H3417" s="92"/>
      <c r="I3417" s="94"/>
      <c r="J3417" s="92" t="s">
        <v>47</v>
      </c>
      <c r="K3417" s="94"/>
      <c r="L3417" s="94"/>
      <c r="M3417" s="94"/>
      <c r="N3417" s="94"/>
      <c r="O3417" s="96"/>
      <c r="P3417" s="96"/>
      <c r="Q3417" s="96"/>
      <c r="R3417" s="92"/>
      <c r="S3417" s="1"/>
      <c r="T3417" s="1"/>
      <c r="U3417" s="1"/>
      <c r="V3417" s="1"/>
      <c r="W3417" s="1"/>
      <c r="X3417" s="91"/>
      <c r="Y3417" s="91"/>
      <c r="Z3417" s="91"/>
      <c r="AA3417" s="91"/>
    </row>
    <row r="3418" spans="1:27" ht="16.2" x14ac:dyDescent="0.45">
      <c r="A3418" s="98"/>
      <c r="B3418" s="94"/>
      <c r="C3418" s="102"/>
      <c r="D3418" s="94"/>
      <c r="E3418" s="94"/>
      <c r="F3418" s="95"/>
      <c r="G3418" s="95"/>
      <c r="H3418" s="103"/>
      <c r="I3418" s="94"/>
      <c r="J3418" s="103" t="s">
        <v>48</v>
      </c>
      <c r="K3418" s="94"/>
      <c r="L3418" s="94"/>
      <c r="M3418" s="94"/>
      <c r="N3418" s="94"/>
      <c r="O3418" s="95"/>
      <c r="P3418" s="95"/>
      <c r="Q3418" s="95"/>
      <c r="R3418" s="95"/>
      <c r="S3418" s="4"/>
      <c r="T3418" s="4"/>
      <c r="U3418" s="4"/>
      <c r="V3418" s="4"/>
      <c r="W3418" s="4"/>
      <c r="X3418" s="4"/>
      <c r="Y3418" s="4"/>
      <c r="Z3418" s="4"/>
      <c r="AA3418" s="4"/>
    </row>
    <row r="3419" spans="1:27" ht="24" x14ac:dyDescent="0.65">
      <c r="A3419" s="104"/>
      <c r="B3419" s="104"/>
      <c r="C3419" s="104"/>
      <c r="D3419" s="104"/>
      <c r="E3419" s="104"/>
      <c r="F3419" s="104"/>
      <c r="G3419" s="104"/>
      <c r="H3419" s="104"/>
      <c r="I3419" s="104"/>
      <c r="J3419" s="104"/>
      <c r="K3419" s="104"/>
      <c r="L3419" s="104"/>
      <c r="M3419" s="104"/>
      <c r="N3419" s="104"/>
      <c r="O3419" s="104"/>
      <c r="P3419" s="104"/>
      <c r="Q3419" s="104"/>
      <c r="R3419" s="104"/>
      <c r="S3419" s="104"/>
      <c r="T3419" s="104"/>
      <c r="U3419" s="104"/>
      <c r="V3419" s="104"/>
      <c r="W3419" s="104"/>
      <c r="X3419" s="104"/>
      <c r="Y3419" s="104"/>
      <c r="Z3419" s="104"/>
      <c r="AA3419" s="104"/>
    </row>
    <row r="3420" spans="1:27" ht="24" x14ac:dyDescent="0.65">
      <c r="A3420" s="104"/>
      <c r="B3420" s="104"/>
      <c r="C3420" s="104"/>
      <c r="D3420" s="104"/>
      <c r="E3420" s="104"/>
      <c r="F3420" s="104"/>
      <c r="G3420" s="104"/>
      <c r="H3420" s="104"/>
      <c r="I3420" s="104"/>
      <c r="J3420" s="104"/>
      <c r="K3420" s="104"/>
      <c r="L3420" s="104"/>
      <c r="M3420" s="104"/>
      <c r="N3420" s="104"/>
      <c r="O3420" s="104"/>
      <c r="P3420" s="104"/>
      <c r="Q3420" s="104"/>
      <c r="R3420" s="104"/>
      <c r="S3420" s="104"/>
      <c r="T3420" s="104"/>
      <c r="U3420" s="104"/>
      <c r="V3420" s="104"/>
      <c r="W3420" s="104"/>
      <c r="X3420" s="104"/>
      <c r="Y3420" s="104"/>
      <c r="Z3420" s="104"/>
      <c r="AA3420" s="104"/>
    </row>
    <row r="3421" spans="1:27" ht="16.2" x14ac:dyDescent="0.45">
      <c r="A3421" s="4"/>
      <c r="B3421" s="4"/>
      <c r="C3421" s="105"/>
      <c r="D3421" s="4"/>
      <c r="E3421" s="4"/>
      <c r="F3421" s="4"/>
      <c r="G3421" s="4"/>
      <c r="H3421" s="4"/>
      <c r="I3421" s="106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  <c r="X3421" s="4"/>
      <c r="Y3421" s="4"/>
      <c r="Z3421" s="4"/>
      <c r="AA3421" s="4"/>
    </row>
    <row r="3422" spans="1:27" ht="16.2" x14ac:dyDescent="0.45">
      <c r="A3422" s="4"/>
      <c r="B3422" s="4"/>
      <c r="C3422" s="105"/>
      <c r="D3422" s="4"/>
      <c r="E3422" s="4"/>
      <c r="F3422" s="4"/>
      <c r="G3422" s="4"/>
      <c r="H3422" s="4"/>
      <c r="I3422" s="106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  <c r="X3422" s="4"/>
      <c r="Y3422" s="4"/>
      <c r="Z3422" s="4"/>
      <c r="AA3422" s="4"/>
    </row>
    <row r="3423" spans="1:27" ht="16.2" x14ac:dyDescent="0.45">
      <c r="A3423" s="4"/>
      <c r="B3423" s="4"/>
      <c r="C3423" s="105"/>
      <c r="D3423" s="4"/>
      <c r="E3423" s="4"/>
      <c r="F3423" s="4"/>
      <c r="G3423" s="4"/>
      <c r="H3423" s="4"/>
      <c r="I3423" s="106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  <c r="X3423" s="4"/>
      <c r="Y3423" s="4"/>
      <c r="Z3423" s="4"/>
      <c r="AA3423" s="4"/>
    </row>
    <row r="3424" spans="1:27" ht="16.2" x14ac:dyDescent="0.45">
      <c r="A3424" s="4"/>
      <c r="B3424" s="4"/>
      <c r="C3424" s="105"/>
      <c r="D3424" s="4"/>
      <c r="E3424" s="4"/>
      <c r="F3424" s="4"/>
      <c r="G3424" s="4"/>
      <c r="H3424" s="4"/>
      <c r="I3424" s="106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  <c r="X3424" s="4"/>
      <c r="Y3424" s="4"/>
      <c r="Z3424" s="4"/>
      <c r="AA3424" s="4"/>
    </row>
    <row r="3425" spans="1:27" ht="16.2" x14ac:dyDescent="0.45">
      <c r="A3425" s="4"/>
      <c r="B3425" s="4"/>
      <c r="C3425" s="105"/>
      <c r="D3425" s="4"/>
      <c r="E3425" s="4"/>
      <c r="F3425" s="4"/>
      <c r="G3425" s="4"/>
      <c r="H3425" s="4"/>
      <c r="I3425" s="106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  <c r="X3425" s="4"/>
      <c r="Y3425" s="4"/>
      <c r="Z3425" s="4"/>
      <c r="AA3425" s="4"/>
    </row>
    <row r="3426" spans="1:27" ht="16.2" x14ac:dyDescent="0.45">
      <c r="A3426" s="4"/>
      <c r="B3426" s="4"/>
      <c r="C3426" s="105"/>
      <c r="D3426" s="4"/>
      <c r="E3426" s="4"/>
      <c r="F3426" s="4"/>
      <c r="G3426" s="4"/>
      <c r="H3426" s="4"/>
      <c r="I3426" s="106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  <c r="X3426" s="4"/>
      <c r="Y3426" s="4"/>
      <c r="Z3426" s="4"/>
      <c r="AA3426" s="4" t="s">
        <v>51</v>
      </c>
    </row>
    <row r="3427" spans="1:27" ht="18" x14ac:dyDescent="0.5">
      <c r="A3427" s="4"/>
      <c r="B3427" s="4"/>
      <c r="C3427" s="105"/>
      <c r="D3427" s="4"/>
      <c r="E3427" s="4"/>
      <c r="F3427" s="4"/>
      <c r="G3427" s="4"/>
      <c r="H3427" s="4"/>
      <c r="I3427" s="106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  <c r="X3427" s="4"/>
      <c r="Y3427" s="4"/>
      <c r="Z3427" s="4"/>
      <c r="AA3427" s="5" t="s">
        <v>0</v>
      </c>
    </row>
    <row r="3428" spans="1:27" ht="24" x14ac:dyDescent="0.65">
      <c r="A3428" s="6" t="s">
        <v>1</v>
      </c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</row>
    <row r="3429" spans="1:27" ht="24" x14ac:dyDescent="0.65">
      <c r="A3429" s="6" t="s">
        <v>2</v>
      </c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</row>
    <row r="3430" spans="1:27" ht="24" x14ac:dyDescent="0.65">
      <c r="A3430" s="7"/>
      <c r="B3430" s="8" t="s">
        <v>3</v>
      </c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9" t="s">
        <v>299</v>
      </c>
      <c r="N3430" s="9"/>
      <c r="O3430" s="9"/>
      <c r="P3430" s="9"/>
      <c r="Q3430" s="10" t="s">
        <v>140</v>
      </c>
      <c r="R3430" s="10"/>
      <c r="S3430" s="10" t="s">
        <v>141</v>
      </c>
      <c r="T3430" s="10"/>
      <c r="U3430" s="11" t="s">
        <v>7</v>
      </c>
      <c r="V3430" s="11"/>
      <c r="W3430" s="11"/>
      <c r="X3430" s="11"/>
      <c r="Y3430" s="11"/>
      <c r="Z3430" s="11"/>
      <c r="AA3430" s="11"/>
    </row>
    <row r="3431" spans="1:27" ht="18" x14ac:dyDescent="0.5">
      <c r="A3431" s="12" t="s">
        <v>8</v>
      </c>
      <c r="B3431" s="13" t="s">
        <v>9</v>
      </c>
      <c r="C3431" s="14" t="s">
        <v>10</v>
      </c>
      <c r="D3431" s="15" t="s">
        <v>11</v>
      </c>
      <c r="E3431" s="15"/>
      <c r="F3431" s="15"/>
      <c r="G3431" s="15"/>
      <c r="H3431" s="15"/>
      <c r="I3431" s="15"/>
      <c r="J3431" s="15"/>
      <c r="K3431" s="16" t="s">
        <v>12</v>
      </c>
      <c r="L3431" s="17"/>
      <c r="M3431" s="17"/>
      <c r="N3431" s="17"/>
      <c r="O3431" s="17"/>
      <c r="P3431" s="17"/>
      <c r="Q3431" s="17"/>
      <c r="R3431" s="17"/>
      <c r="S3431" s="17"/>
      <c r="T3431" s="17"/>
      <c r="U3431" s="18"/>
      <c r="V3431" s="19" t="s">
        <v>13</v>
      </c>
      <c r="W3431" s="19" t="s">
        <v>14</v>
      </c>
      <c r="X3431" s="19" t="s">
        <v>15</v>
      </c>
      <c r="Y3431" s="19" t="s">
        <v>16</v>
      </c>
      <c r="Z3431" s="19" t="s">
        <v>17</v>
      </c>
      <c r="AA3431" s="20" t="s">
        <v>18</v>
      </c>
    </row>
    <row r="3432" spans="1:27" ht="16.2" x14ac:dyDescent="0.45">
      <c r="A3432" s="12"/>
      <c r="B3432" s="13"/>
      <c r="C3432" s="14"/>
      <c r="D3432" s="21" t="s">
        <v>19</v>
      </c>
      <c r="E3432" s="22"/>
      <c r="F3432" s="23"/>
      <c r="G3432" s="24" t="s">
        <v>20</v>
      </c>
      <c r="H3432" s="25" t="s">
        <v>21</v>
      </c>
      <c r="I3432" s="26" t="s">
        <v>22</v>
      </c>
      <c r="J3432" s="25" t="s">
        <v>23</v>
      </c>
      <c r="K3432" s="27" t="s">
        <v>8</v>
      </c>
      <c r="L3432" s="28" t="s">
        <v>24</v>
      </c>
      <c r="M3432" s="28" t="s">
        <v>25</v>
      </c>
      <c r="N3432" s="29" t="s">
        <v>20</v>
      </c>
      <c r="O3432" s="28" t="s">
        <v>26</v>
      </c>
      <c r="P3432" s="29" t="s">
        <v>27</v>
      </c>
      <c r="Q3432" s="30" t="s">
        <v>28</v>
      </c>
      <c r="R3432" s="28" t="s">
        <v>29</v>
      </c>
      <c r="S3432" s="31" t="s">
        <v>30</v>
      </c>
      <c r="T3432" s="32"/>
      <c r="U3432" s="28" t="s">
        <v>31</v>
      </c>
      <c r="V3432" s="33"/>
      <c r="W3432" s="33"/>
      <c r="X3432" s="33"/>
      <c r="Y3432" s="33"/>
      <c r="Z3432" s="33"/>
      <c r="AA3432" s="34"/>
    </row>
    <row r="3433" spans="1:27" x14ac:dyDescent="0.3">
      <c r="A3433" s="12"/>
      <c r="B3433" s="13"/>
      <c r="C3433" s="14"/>
      <c r="D3433" s="35"/>
      <c r="E3433" s="36"/>
      <c r="F3433" s="37"/>
      <c r="G3433" s="24"/>
      <c r="H3433" s="38"/>
      <c r="I3433" s="39"/>
      <c r="J3433" s="38"/>
      <c r="K3433" s="40"/>
      <c r="L3433" s="41"/>
      <c r="M3433" s="41"/>
      <c r="N3433" s="42"/>
      <c r="O3433" s="41"/>
      <c r="P3433" s="42"/>
      <c r="Q3433" s="43"/>
      <c r="R3433" s="41"/>
      <c r="S3433" s="30" t="s">
        <v>32</v>
      </c>
      <c r="T3433" s="30" t="s">
        <v>33</v>
      </c>
      <c r="U3433" s="41"/>
      <c r="V3433" s="33"/>
      <c r="W3433" s="33"/>
      <c r="X3433" s="33"/>
      <c r="Y3433" s="33"/>
      <c r="Z3433" s="33"/>
      <c r="AA3433" s="34"/>
    </row>
    <row r="3434" spans="1:27" x14ac:dyDescent="0.3">
      <c r="A3434" s="12"/>
      <c r="B3434" s="13"/>
      <c r="C3434" s="14"/>
      <c r="D3434" s="44" t="s">
        <v>34</v>
      </c>
      <c r="E3434" s="44" t="s">
        <v>35</v>
      </c>
      <c r="F3434" s="44" t="s">
        <v>36</v>
      </c>
      <c r="G3434" s="24"/>
      <c r="H3434" s="38"/>
      <c r="I3434" s="39"/>
      <c r="J3434" s="38"/>
      <c r="K3434" s="40"/>
      <c r="L3434" s="41"/>
      <c r="M3434" s="41"/>
      <c r="N3434" s="42"/>
      <c r="O3434" s="41"/>
      <c r="P3434" s="42"/>
      <c r="Q3434" s="43"/>
      <c r="R3434" s="41"/>
      <c r="S3434" s="43"/>
      <c r="T3434" s="43"/>
      <c r="U3434" s="41"/>
      <c r="V3434" s="33"/>
      <c r="W3434" s="33"/>
      <c r="X3434" s="33"/>
      <c r="Y3434" s="33"/>
      <c r="Z3434" s="33"/>
      <c r="AA3434" s="34"/>
    </row>
    <row r="3435" spans="1:27" x14ac:dyDescent="0.3">
      <c r="A3435" s="12"/>
      <c r="B3435" s="13"/>
      <c r="C3435" s="14"/>
      <c r="D3435" s="45"/>
      <c r="E3435" s="45"/>
      <c r="F3435" s="45"/>
      <c r="G3435" s="24"/>
      <c r="H3435" s="38"/>
      <c r="I3435" s="39"/>
      <c r="J3435" s="38"/>
      <c r="K3435" s="40"/>
      <c r="L3435" s="41"/>
      <c r="M3435" s="41"/>
      <c r="N3435" s="42"/>
      <c r="O3435" s="41"/>
      <c r="P3435" s="42"/>
      <c r="Q3435" s="43"/>
      <c r="R3435" s="41"/>
      <c r="S3435" s="43"/>
      <c r="T3435" s="43"/>
      <c r="U3435" s="41"/>
      <c r="V3435" s="33"/>
      <c r="W3435" s="33"/>
      <c r="X3435" s="33"/>
      <c r="Y3435" s="33"/>
      <c r="Z3435" s="33"/>
      <c r="AA3435" s="34"/>
    </row>
    <row r="3436" spans="1:27" x14ac:dyDescent="0.3">
      <c r="A3436" s="12"/>
      <c r="B3436" s="13"/>
      <c r="C3436" s="14"/>
      <c r="D3436" s="46"/>
      <c r="E3436" s="46"/>
      <c r="F3436" s="46"/>
      <c r="G3436" s="47"/>
      <c r="H3436" s="48"/>
      <c r="I3436" s="49"/>
      <c r="J3436" s="48"/>
      <c r="K3436" s="50"/>
      <c r="L3436" s="51"/>
      <c r="M3436" s="51"/>
      <c r="N3436" s="52"/>
      <c r="O3436" s="51"/>
      <c r="P3436" s="52"/>
      <c r="Q3436" s="53"/>
      <c r="R3436" s="51"/>
      <c r="S3436" s="53"/>
      <c r="T3436" s="53"/>
      <c r="U3436" s="51"/>
      <c r="V3436" s="54"/>
      <c r="W3436" s="54"/>
      <c r="X3436" s="54"/>
      <c r="Y3436" s="54"/>
      <c r="Z3436" s="54"/>
      <c r="AA3436" s="55"/>
    </row>
    <row r="3437" spans="1:27" ht="16.2" x14ac:dyDescent="0.45">
      <c r="A3437" s="56">
        <v>1</v>
      </c>
      <c r="B3437" s="57" t="s">
        <v>37</v>
      </c>
      <c r="C3437" s="57">
        <v>1116</v>
      </c>
      <c r="D3437" s="58">
        <v>12</v>
      </c>
      <c r="E3437" s="58">
        <v>2</v>
      </c>
      <c r="F3437" s="59">
        <v>80</v>
      </c>
      <c r="G3437" s="58">
        <v>1</v>
      </c>
      <c r="H3437" s="60">
        <f t="shared" ref="H3437" si="254">(D3437*400)+(E3437*100)+(F3437)</f>
        <v>5080</v>
      </c>
      <c r="I3437" s="61">
        <v>85</v>
      </c>
      <c r="J3437" s="62">
        <f t="shared" ref="J3437" si="255">(H3437*I3437)</f>
        <v>431800</v>
      </c>
      <c r="K3437" s="57"/>
      <c r="L3437" s="63"/>
      <c r="M3437" s="63"/>
      <c r="N3437" s="63"/>
      <c r="O3437" s="64"/>
      <c r="P3437" s="65"/>
      <c r="Q3437" s="66"/>
      <c r="R3437" s="66"/>
      <c r="S3437" s="67"/>
      <c r="T3437" s="67"/>
      <c r="U3437" s="68"/>
      <c r="V3437" s="69"/>
      <c r="W3437" s="70"/>
      <c r="X3437" s="63"/>
      <c r="Y3437" s="62">
        <f>(J3437)</f>
        <v>431800</v>
      </c>
      <c r="Z3437" s="60">
        <v>0.01</v>
      </c>
      <c r="AA3437" s="71">
        <f>Y3437*Z3437/100</f>
        <v>43.18</v>
      </c>
    </row>
    <row r="3438" spans="1:27" ht="16.2" x14ac:dyDescent="0.45">
      <c r="A3438" s="57"/>
      <c r="B3438" s="57"/>
      <c r="C3438" s="57"/>
      <c r="D3438" s="58"/>
      <c r="E3438" s="58"/>
      <c r="F3438" s="59"/>
      <c r="G3438" s="58"/>
      <c r="H3438" s="72"/>
      <c r="I3438" s="61"/>
      <c r="J3438" s="62"/>
      <c r="K3438" s="57"/>
      <c r="L3438" s="63"/>
      <c r="M3438" s="63"/>
      <c r="N3438" s="63"/>
      <c r="O3438" s="64"/>
      <c r="P3438" s="73"/>
      <c r="Q3438" s="66"/>
      <c r="R3438" s="66"/>
      <c r="S3438" s="67"/>
      <c r="T3438" s="67"/>
      <c r="U3438" s="68"/>
      <c r="V3438" s="74"/>
      <c r="W3438" s="75"/>
      <c r="X3438" s="63"/>
      <c r="Y3438" s="62"/>
      <c r="Z3438" s="60"/>
      <c r="AA3438" s="71"/>
    </row>
    <row r="3439" spans="1:27" ht="16.2" x14ac:dyDescent="0.45">
      <c r="A3439" s="76"/>
      <c r="B3439" s="76"/>
      <c r="C3439" s="77"/>
      <c r="D3439" s="77"/>
      <c r="E3439" s="77"/>
      <c r="F3439" s="77"/>
      <c r="G3439" s="77"/>
      <c r="H3439" s="78"/>
      <c r="I3439" s="79"/>
      <c r="J3439" s="80"/>
      <c r="K3439" s="81"/>
      <c r="L3439" s="82"/>
      <c r="M3439" s="82"/>
      <c r="N3439" s="82"/>
      <c r="O3439" s="83"/>
      <c r="P3439" s="84"/>
      <c r="Q3439" s="85"/>
      <c r="R3439" s="85"/>
      <c r="S3439" s="84"/>
      <c r="T3439" s="84"/>
      <c r="U3439" s="86"/>
      <c r="V3439" s="87"/>
      <c r="W3439" s="87"/>
      <c r="X3439" s="88"/>
      <c r="Y3439" s="89"/>
      <c r="Z3439" s="83"/>
      <c r="AA3439" s="90">
        <f>SUM(AA3437:AA3438)</f>
        <v>43.18</v>
      </c>
    </row>
    <row r="3440" spans="1:27" ht="16.2" x14ac:dyDescent="0.45">
      <c r="A3440" s="1"/>
      <c r="B3440" s="1"/>
      <c r="C3440" s="2"/>
      <c r="D3440" s="1"/>
      <c r="E3440" s="1"/>
      <c r="F3440" s="1"/>
      <c r="G3440" s="1"/>
      <c r="H3440" s="1"/>
      <c r="I3440" s="3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</row>
    <row r="3441" spans="1:27" ht="16.2" x14ac:dyDescent="0.45">
      <c r="A3441" s="91"/>
      <c r="B3441" s="92" t="s">
        <v>38</v>
      </c>
      <c r="C3441" s="93" t="s">
        <v>39</v>
      </c>
      <c r="D3441" s="93"/>
      <c r="E3441" s="94"/>
      <c r="F3441" s="95"/>
      <c r="G3441" s="95"/>
      <c r="H3441" s="92"/>
      <c r="I3441" s="92"/>
      <c r="J3441" s="92" t="s">
        <v>40</v>
      </c>
      <c r="K3441" s="92"/>
      <c r="L3441" s="92"/>
      <c r="M3441" s="92"/>
      <c r="N3441" s="92"/>
      <c r="O3441" s="96"/>
      <c r="P3441" s="96"/>
      <c r="Q3441" s="96"/>
      <c r="R3441" s="96"/>
      <c r="S3441" s="1"/>
      <c r="T3441" s="1"/>
      <c r="U3441" s="1"/>
      <c r="V3441" s="97" t="s">
        <v>41</v>
      </c>
      <c r="W3441" s="97"/>
      <c r="X3441" s="98"/>
      <c r="Y3441" s="99">
        <f>AA3439</f>
        <v>43.18</v>
      </c>
      <c r="Z3441" s="97" t="s">
        <v>42</v>
      </c>
      <c r="AA3441" s="1"/>
    </row>
    <row r="3442" spans="1:27" ht="16.2" x14ac:dyDescent="0.45">
      <c r="A3442" s="91"/>
      <c r="B3442" s="92"/>
      <c r="C3442" s="93"/>
      <c r="D3442" s="93"/>
      <c r="E3442" s="94"/>
      <c r="F3442" s="95"/>
      <c r="G3442" s="95"/>
      <c r="H3442" s="92"/>
      <c r="I3442" s="92"/>
      <c r="J3442" s="92" t="s">
        <v>43</v>
      </c>
      <c r="K3442" s="92"/>
      <c r="L3442" s="92"/>
      <c r="M3442" s="92"/>
      <c r="N3442" s="92"/>
      <c r="O3442" s="96"/>
      <c r="P3442" s="96"/>
      <c r="Q3442" s="96"/>
      <c r="R3442" s="96"/>
      <c r="S3442" s="1"/>
      <c r="T3442" s="1"/>
      <c r="U3442" s="1"/>
      <c r="V3442" s="100" t="s">
        <v>44</v>
      </c>
      <c r="W3442" s="100"/>
      <c r="X3442" s="100"/>
      <c r="Y3442" s="101">
        <f>Y3441*90%</f>
        <v>38.862000000000002</v>
      </c>
      <c r="Z3442" s="97" t="s">
        <v>42</v>
      </c>
      <c r="AA3442" s="1"/>
    </row>
    <row r="3443" spans="1:27" ht="16.2" x14ac:dyDescent="0.45">
      <c r="A3443" s="91"/>
      <c r="B3443" s="92"/>
      <c r="C3443" s="93"/>
      <c r="D3443" s="93"/>
      <c r="E3443" s="94"/>
      <c r="F3443" s="95"/>
      <c r="G3443" s="95"/>
      <c r="H3443" s="92"/>
      <c r="I3443" s="92"/>
      <c r="J3443" s="92" t="s">
        <v>45</v>
      </c>
      <c r="K3443" s="92"/>
      <c r="L3443" s="92"/>
      <c r="M3443" s="92"/>
      <c r="N3443" s="92"/>
      <c r="O3443" s="96"/>
      <c r="P3443" s="96"/>
      <c r="Q3443" s="96"/>
      <c r="R3443" s="92"/>
      <c r="S3443" s="1"/>
      <c r="T3443" s="1"/>
      <c r="U3443" s="1"/>
      <c r="V3443" s="91" t="s">
        <v>46</v>
      </c>
      <c r="W3443" s="91"/>
      <c r="X3443" s="91"/>
      <c r="Y3443" s="101">
        <f>Y3441-Y3442</f>
        <v>4.3179999999999978</v>
      </c>
      <c r="Z3443" s="97" t="s">
        <v>42</v>
      </c>
      <c r="AA3443" s="91"/>
    </row>
    <row r="3444" spans="1:27" ht="16.2" x14ac:dyDescent="0.45">
      <c r="A3444" s="91"/>
      <c r="B3444" s="92"/>
      <c r="C3444" s="93"/>
      <c r="D3444" s="93"/>
      <c r="E3444" s="94"/>
      <c r="F3444" s="95"/>
      <c r="G3444" s="95"/>
      <c r="H3444" s="92"/>
      <c r="I3444" s="94"/>
      <c r="J3444" s="92" t="s">
        <v>47</v>
      </c>
      <c r="K3444" s="94"/>
      <c r="L3444" s="94"/>
      <c r="M3444" s="94"/>
      <c r="N3444" s="94"/>
      <c r="O3444" s="96"/>
      <c r="P3444" s="96"/>
      <c r="Q3444" s="96"/>
      <c r="R3444" s="92"/>
      <c r="S3444" s="1"/>
      <c r="T3444" s="1"/>
      <c r="U3444" s="1"/>
      <c r="V3444" s="1"/>
      <c r="W3444" s="1"/>
      <c r="X3444" s="91"/>
      <c r="Y3444" s="91"/>
      <c r="Z3444" s="91"/>
      <c r="AA3444" s="91"/>
    </row>
    <row r="3445" spans="1:27" ht="16.2" x14ac:dyDescent="0.45">
      <c r="A3445" s="98"/>
      <c r="B3445" s="94"/>
      <c r="C3445" s="102"/>
      <c r="D3445" s="94"/>
      <c r="E3445" s="94"/>
      <c r="F3445" s="95"/>
      <c r="G3445" s="95"/>
      <c r="H3445" s="103"/>
      <c r="I3445" s="94"/>
      <c r="J3445" s="103" t="s">
        <v>48</v>
      </c>
      <c r="K3445" s="94"/>
      <c r="L3445" s="94"/>
      <c r="M3445" s="94"/>
      <c r="N3445" s="94"/>
      <c r="O3445" s="95"/>
      <c r="P3445" s="95"/>
      <c r="Q3445" s="95"/>
      <c r="R3445" s="95"/>
      <c r="S3445" s="4"/>
      <c r="T3445" s="4"/>
      <c r="U3445" s="4"/>
      <c r="V3445" s="4"/>
      <c r="W3445" s="4"/>
      <c r="X3445" s="4"/>
      <c r="Y3445" s="4"/>
      <c r="Z3445" s="4"/>
      <c r="AA3445" s="4"/>
    </row>
    <row r="3446" spans="1:27" ht="24" x14ac:dyDescent="0.65">
      <c r="A3446" s="104"/>
      <c r="B3446" s="104"/>
      <c r="C3446" s="104"/>
      <c r="D3446" s="104"/>
      <c r="E3446" s="104"/>
      <c r="F3446" s="104"/>
      <c r="G3446" s="104"/>
      <c r="H3446" s="104"/>
      <c r="I3446" s="104"/>
      <c r="J3446" s="104"/>
      <c r="K3446" s="104"/>
      <c r="L3446" s="104"/>
      <c r="M3446" s="104"/>
      <c r="N3446" s="104"/>
      <c r="O3446" s="104"/>
      <c r="P3446" s="104"/>
      <c r="Q3446" s="104"/>
      <c r="R3446" s="104"/>
      <c r="S3446" s="104"/>
      <c r="T3446" s="104"/>
      <c r="U3446" s="104"/>
      <c r="V3446" s="104"/>
      <c r="W3446" s="104"/>
      <c r="X3446" s="104"/>
      <c r="Y3446" s="104"/>
      <c r="Z3446" s="104"/>
      <c r="AA3446" s="104"/>
    </row>
    <row r="3447" spans="1:27" ht="24" x14ac:dyDescent="0.65">
      <c r="A3447" s="104"/>
      <c r="B3447" s="104"/>
      <c r="C3447" s="104"/>
      <c r="D3447" s="104"/>
      <c r="E3447" s="104"/>
      <c r="F3447" s="104"/>
      <c r="G3447" s="104"/>
      <c r="H3447" s="104"/>
      <c r="I3447" s="104"/>
      <c r="J3447" s="104"/>
      <c r="K3447" s="104"/>
      <c r="L3447" s="104"/>
      <c r="M3447" s="104"/>
      <c r="N3447" s="104"/>
      <c r="O3447" s="104"/>
      <c r="P3447" s="104"/>
      <c r="Q3447" s="104"/>
      <c r="R3447" s="104"/>
      <c r="S3447" s="104"/>
      <c r="T3447" s="104"/>
      <c r="U3447" s="104"/>
      <c r="V3447" s="104"/>
      <c r="W3447" s="104"/>
      <c r="X3447" s="104"/>
      <c r="Y3447" s="104"/>
      <c r="Z3447" s="104"/>
      <c r="AA3447" s="104"/>
    </row>
    <row r="3448" spans="1:27" ht="16.2" x14ac:dyDescent="0.45">
      <c r="A3448" s="4"/>
      <c r="B3448" s="4"/>
      <c r="C3448" s="105"/>
      <c r="D3448" s="4"/>
      <c r="E3448" s="4"/>
      <c r="F3448" s="4"/>
      <c r="G3448" s="4"/>
      <c r="H3448" s="4"/>
      <c r="I3448" s="106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  <c r="X3448" s="4"/>
      <c r="Y3448" s="4"/>
      <c r="Z3448" s="4"/>
      <c r="AA3448" s="4"/>
    </row>
    <row r="3449" spans="1:27" ht="16.2" x14ac:dyDescent="0.45">
      <c r="A3449" s="4"/>
      <c r="B3449" s="4"/>
      <c r="C3449" s="105"/>
      <c r="D3449" s="4"/>
      <c r="E3449" s="4"/>
      <c r="F3449" s="4"/>
      <c r="G3449" s="4"/>
      <c r="H3449" s="4"/>
      <c r="I3449" s="106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  <c r="X3449" s="4"/>
      <c r="Y3449" s="4"/>
      <c r="Z3449" s="4"/>
      <c r="AA3449" s="4"/>
    </row>
    <row r="3450" spans="1:27" ht="16.2" x14ac:dyDescent="0.45">
      <c r="A3450" s="4"/>
      <c r="B3450" s="4"/>
      <c r="C3450" s="105"/>
      <c r="D3450" s="4"/>
      <c r="E3450" s="4"/>
      <c r="F3450" s="4"/>
      <c r="G3450" s="4"/>
      <c r="H3450" s="4"/>
      <c r="I3450" s="106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  <c r="X3450" s="4"/>
      <c r="Y3450" s="4"/>
      <c r="Z3450" s="4"/>
      <c r="AA3450" s="4"/>
    </row>
    <row r="3451" spans="1:27" ht="16.2" x14ac:dyDescent="0.45">
      <c r="A3451" s="4"/>
      <c r="B3451" s="4"/>
      <c r="C3451" s="105"/>
      <c r="D3451" s="4"/>
      <c r="E3451" s="4"/>
      <c r="F3451" s="4"/>
      <c r="G3451" s="4"/>
      <c r="H3451" s="4"/>
      <c r="I3451" s="106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  <c r="X3451" s="4"/>
      <c r="Y3451" s="4"/>
      <c r="Z3451" s="4"/>
      <c r="AA3451" s="4"/>
    </row>
    <row r="3452" spans="1:27" ht="16.2" x14ac:dyDescent="0.45">
      <c r="A3452" s="4"/>
      <c r="B3452" s="4"/>
      <c r="C3452" s="105"/>
      <c r="D3452" s="4"/>
      <c r="E3452" s="4"/>
      <c r="F3452" s="4"/>
      <c r="G3452" s="4"/>
      <c r="H3452" s="4"/>
      <c r="I3452" s="106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  <c r="X3452" s="4"/>
      <c r="Y3452" s="4"/>
      <c r="Z3452" s="4"/>
      <c r="AA3452" s="4"/>
    </row>
    <row r="3453" spans="1:27" ht="16.2" x14ac:dyDescent="0.45">
      <c r="A3453" s="4"/>
      <c r="B3453" s="4"/>
      <c r="C3453" s="105"/>
      <c r="D3453" s="4"/>
      <c r="E3453" s="4"/>
      <c r="F3453" s="4"/>
      <c r="G3453" s="4"/>
      <c r="H3453" s="4"/>
      <c r="I3453" s="106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  <c r="X3453" s="4"/>
      <c r="Y3453" s="4"/>
      <c r="Z3453" s="4"/>
      <c r="AA3453" s="4" t="s">
        <v>51</v>
      </c>
    </row>
    <row r="3454" spans="1:27" ht="18" x14ac:dyDescent="0.5">
      <c r="A3454" s="4"/>
      <c r="B3454" s="4"/>
      <c r="C3454" s="105"/>
      <c r="D3454" s="4"/>
      <c r="E3454" s="4"/>
      <c r="F3454" s="4"/>
      <c r="G3454" s="4"/>
      <c r="H3454" s="4"/>
      <c r="I3454" s="106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  <c r="X3454" s="4"/>
      <c r="Y3454" s="4"/>
      <c r="Z3454" s="4"/>
      <c r="AA3454" s="5" t="s">
        <v>0</v>
      </c>
    </row>
    <row r="3455" spans="1:27" ht="24" x14ac:dyDescent="0.65">
      <c r="A3455" s="6" t="s">
        <v>1</v>
      </c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</row>
    <row r="3456" spans="1:27" ht="24" x14ac:dyDescent="0.65">
      <c r="A3456" s="6" t="s">
        <v>2</v>
      </c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</row>
    <row r="3457" spans="1:27" ht="24" x14ac:dyDescent="0.65">
      <c r="A3457" s="7"/>
      <c r="B3457" s="8" t="s">
        <v>3</v>
      </c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9" t="s">
        <v>300</v>
      </c>
      <c r="N3457" s="9"/>
      <c r="O3457" s="9"/>
      <c r="P3457" s="9"/>
      <c r="Q3457" s="10" t="s">
        <v>157</v>
      </c>
      <c r="R3457" s="10"/>
      <c r="S3457" s="10" t="s">
        <v>68</v>
      </c>
      <c r="T3457" s="10"/>
      <c r="U3457" s="11" t="s">
        <v>7</v>
      </c>
      <c r="V3457" s="11"/>
      <c r="W3457" s="11"/>
      <c r="X3457" s="11"/>
      <c r="Y3457" s="11"/>
      <c r="Z3457" s="11"/>
      <c r="AA3457" s="11"/>
    </row>
    <row r="3458" spans="1:27" ht="18" x14ac:dyDescent="0.5">
      <c r="A3458" s="12" t="s">
        <v>8</v>
      </c>
      <c r="B3458" s="13" t="s">
        <v>9</v>
      </c>
      <c r="C3458" s="14" t="s">
        <v>10</v>
      </c>
      <c r="D3458" s="15" t="s">
        <v>11</v>
      </c>
      <c r="E3458" s="15"/>
      <c r="F3458" s="15"/>
      <c r="G3458" s="15"/>
      <c r="H3458" s="15"/>
      <c r="I3458" s="15"/>
      <c r="J3458" s="15"/>
      <c r="K3458" s="16" t="s">
        <v>12</v>
      </c>
      <c r="L3458" s="17"/>
      <c r="M3458" s="17"/>
      <c r="N3458" s="17"/>
      <c r="O3458" s="17"/>
      <c r="P3458" s="17"/>
      <c r="Q3458" s="17"/>
      <c r="R3458" s="17"/>
      <c r="S3458" s="17"/>
      <c r="T3458" s="17"/>
      <c r="U3458" s="18"/>
      <c r="V3458" s="19" t="s">
        <v>13</v>
      </c>
      <c r="W3458" s="19" t="s">
        <v>14</v>
      </c>
      <c r="X3458" s="19" t="s">
        <v>15</v>
      </c>
      <c r="Y3458" s="19" t="s">
        <v>16</v>
      </c>
      <c r="Z3458" s="19" t="s">
        <v>17</v>
      </c>
      <c r="AA3458" s="20" t="s">
        <v>18</v>
      </c>
    </row>
    <row r="3459" spans="1:27" ht="16.2" x14ac:dyDescent="0.45">
      <c r="A3459" s="12"/>
      <c r="B3459" s="13"/>
      <c r="C3459" s="14"/>
      <c r="D3459" s="21" t="s">
        <v>19</v>
      </c>
      <c r="E3459" s="22"/>
      <c r="F3459" s="23"/>
      <c r="G3459" s="24" t="s">
        <v>20</v>
      </c>
      <c r="H3459" s="25" t="s">
        <v>21</v>
      </c>
      <c r="I3459" s="26" t="s">
        <v>22</v>
      </c>
      <c r="J3459" s="25" t="s">
        <v>23</v>
      </c>
      <c r="K3459" s="27" t="s">
        <v>8</v>
      </c>
      <c r="L3459" s="28" t="s">
        <v>24</v>
      </c>
      <c r="M3459" s="28" t="s">
        <v>25</v>
      </c>
      <c r="N3459" s="29" t="s">
        <v>20</v>
      </c>
      <c r="O3459" s="28" t="s">
        <v>26</v>
      </c>
      <c r="P3459" s="29" t="s">
        <v>27</v>
      </c>
      <c r="Q3459" s="30" t="s">
        <v>28</v>
      </c>
      <c r="R3459" s="28" t="s">
        <v>29</v>
      </c>
      <c r="S3459" s="31" t="s">
        <v>30</v>
      </c>
      <c r="T3459" s="32"/>
      <c r="U3459" s="28" t="s">
        <v>31</v>
      </c>
      <c r="V3459" s="33"/>
      <c r="W3459" s="33"/>
      <c r="X3459" s="33"/>
      <c r="Y3459" s="33"/>
      <c r="Z3459" s="33"/>
      <c r="AA3459" s="34"/>
    </row>
    <row r="3460" spans="1:27" x14ac:dyDescent="0.3">
      <c r="A3460" s="12"/>
      <c r="B3460" s="13"/>
      <c r="C3460" s="14"/>
      <c r="D3460" s="35"/>
      <c r="E3460" s="36"/>
      <c r="F3460" s="37"/>
      <c r="G3460" s="24"/>
      <c r="H3460" s="38"/>
      <c r="I3460" s="39"/>
      <c r="J3460" s="38"/>
      <c r="K3460" s="40"/>
      <c r="L3460" s="41"/>
      <c r="M3460" s="41"/>
      <c r="N3460" s="42"/>
      <c r="O3460" s="41"/>
      <c r="P3460" s="42"/>
      <c r="Q3460" s="43"/>
      <c r="R3460" s="41"/>
      <c r="S3460" s="30" t="s">
        <v>32</v>
      </c>
      <c r="T3460" s="30" t="s">
        <v>33</v>
      </c>
      <c r="U3460" s="41"/>
      <c r="V3460" s="33"/>
      <c r="W3460" s="33"/>
      <c r="X3460" s="33"/>
      <c r="Y3460" s="33"/>
      <c r="Z3460" s="33"/>
      <c r="AA3460" s="34"/>
    </row>
    <row r="3461" spans="1:27" x14ac:dyDescent="0.3">
      <c r="A3461" s="12"/>
      <c r="B3461" s="13"/>
      <c r="C3461" s="14"/>
      <c r="D3461" s="44" t="s">
        <v>34</v>
      </c>
      <c r="E3461" s="44" t="s">
        <v>35</v>
      </c>
      <c r="F3461" s="44" t="s">
        <v>36</v>
      </c>
      <c r="G3461" s="24"/>
      <c r="H3461" s="38"/>
      <c r="I3461" s="39"/>
      <c r="J3461" s="38"/>
      <c r="K3461" s="40"/>
      <c r="L3461" s="41"/>
      <c r="M3461" s="41"/>
      <c r="N3461" s="42"/>
      <c r="O3461" s="41"/>
      <c r="P3461" s="42"/>
      <c r="Q3461" s="43"/>
      <c r="R3461" s="41"/>
      <c r="S3461" s="43"/>
      <c r="T3461" s="43"/>
      <c r="U3461" s="41"/>
      <c r="V3461" s="33"/>
      <c r="W3461" s="33"/>
      <c r="X3461" s="33"/>
      <c r="Y3461" s="33"/>
      <c r="Z3461" s="33"/>
      <c r="AA3461" s="34"/>
    </row>
    <row r="3462" spans="1:27" x14ac:dyDescent="0.3">
      <c r="A3462" s="12"/>
      <c r="B3462" s="13"/>
      <c r="C3462" s="14"/>
      <c r="D3462" s="45"/>
      <c r="E3462" s="45"/>
      <c r="F3462" s="45"/>
      <c r="G3462" s="24"/>
      <c r="H3462" s="38"/>
      <c r="I3462" s="39"/>
      <c r="J3462" s="38"/>
      <c r="K3462" s="40"/>
      <c r="L3462" s="41"/>
      <c r="M3462" s="41"/>
      <c r="N3462" s="42"/>
      <c r="O3462" s="41"/>
      <c r="P3462" s="42"/>
      <c r="Q3462" s="43"/>
      <c r="R3462" s="41"/>
      <c r="S3462" s="43"/>
      <c r="T3462" s="43"/>
      <c r="U3462" s="41"/>
      <c r="V3462" s="33"/>
      <c r="W3462" s="33"/>
      <c r="X3462" s="33"/>
      <c r="Y3462" s="33"/>
      <c r="Z3462" s="33"/>
      <c r="AA3462" s="34"/>
    </row>
    <row r="3463" spans="1:27" x14ac:dyDescent="0.3">
      <c r="A3463" s="12"/>
      <c r="B3463" s="13"/>
      <c r="C3463" s="14"/>
      <c r="D3463" s="46"/>
      <c r="E3463" s="46"/>
      <c r="F3463" s="46"/>
      <c r="G3463" s="47"/>
      <c r="H3463" s="48"/>
      <c r="I3463" s="49"/>
      <c r="J3463" s="48"/>
      <c r="K3463" s="50"/>
      <c r="L3463" s="51"/>
      <c r="M3463" s="51"/>
      <c r="N3463" s="52"/>
      <c r="O3463" s="51"/>
      <c r="P3463" s="52"/>
      <c r="Q3463" s="53"/>
      <c r="R3463" s="51"/>
      <c r="S3463" s="53"/>
      <c r="T3463" s="53"/>
      <c r="U3463" s="51"/>
      <c r="V3463" s="54"/>
      <c r="W3463" s="54"/>
      <c r="X3463" s="54"/>
      <c r="Y3463" s="54"/>
      <c r="Z3463" s="54"/>
      <c r="AA3463" s="55"/>
    </row>
    <row r="3464" spans="1:27" ht="16.2" x14ac:dyDescent="0.45">
      <c r="A3464" s="56">
        <v>1</v>
      </c>
      <c r="B3464" s="57" t="s">
        <v>37</v>
      </c>
      <c r="C3464" s="57">
        <v>1118</v>
      </c>
      <c r="D3464" s="58">
        <v>8</v>
      </c>
      <c r="E3464" s="58">
        <v>1</v>
      </c>
      <c r="F3464" s="59">
        <v>46</v>
      </c>
      <c r="G3464" s="58">
        <v>1</v>
      </c>
      <c r="H3464" s="60">
        <f t="shared" ref="H3464" si="256">(D3464*400)+(E3464*100)+(F3464)</f>
        <v>3346</v>
      </c>
      <c r="I3464" s="61">
        <v>85</v>
      </c>
      <c r="J3464" s="62">
        <f t="shared" ref="J3464" si="257">(H3464*I3464)</f>
        <v>284410</v>
      </c>
      <c r="K3464" s="57"/>
      <c r="L3464" s="63"/>
      <c r="M3464" s="63"/>
      <c r="N3464" s="63"/>
      <c r="O3464" s="64"/>
      <c r="P3464" s="65"/>
      <c r="Q3464" s="66"/>
      <c r="R3464" s="66"/>
      <c r="S3464" s="67"/>
      <c r="T3464" s="67"/>
      <c r="U3464" s="68"/>
      <c r="V3464" s="69"/>
      <c r="W3464" s="70"/>
      <c r="X3464" s="63"/>
      <c r="Y3464" s="62">
        <f>(J3464)</f>
        <v>284410</v>
      </c>
      <c r="Z3464" s="60">
        <v>0.01</v>
      </c>
      <c r="AA3464" s="71">
        <f>Y3464*Z3464/100</f>
        <v>28.440999999999999</v>
      </c>
    </row>
    <row r="3465" spans="1:27" ht="16.2" x14ac:dyDescent="0.45">
      <c r="A3465" s="57"/>
      <c r="B3465" s="57"/>
      <c r="C3465" s="57"/>
      <c r="D3465" s="58"/>
      <c r="E3465" s="58"/>
      <c r="F3465" s="59"/>
      <c r="G3465" s="58"/>
      <c r="H3465" s="72"/>
      <c r="I3465" s="61"/>
      <c r="J3465" s="62"/>
      <c r="K3465" s="57"/>
      <c r="L3465" s="63"/>
      <c r="M3465" s="63"/>
      <c r="N3465" s="63"/>
      <c r="O3465" s="64"/>
      <c r="P3465" s="73"/>
      <c r="Q3465" s="66"/>
      <c r="R3465" s="66"/>
      <c r="S3465" s="67"/>
      <c r="T3465" s="67"/>
      <c r="U3465" s="68"/>
      <c r="V3465" s="74"/>
      <c r="W3465" s="75"/>
      <c r="X3465" s="63"/>
      <c r="Y3465" s="62"/>
      <c r="Z3465" s="60"/>
      <c r="AA3465" s="71"/>
    </row>
    <row r="3466" spans="1:27" ht="16.2" x14ac:dyDescent="0.45">
      <c r="A3466" s="76"/>
      <c r="B3466" s="76"/>
      <c r="C3466" s="77"/>
      <c r="D3466" s="77"/>
      <c r="E3466" s="77"/>
      <c r="F3466" s="77"/>
      <c r="G3466" s="77"/>
      <c r="H3466" s="78"/>
      <c r="I3466" s="79"/>
      <c r="J3466" s="80"/>
      <c r="K3466" s="81"/>
      <c r="L3466" s="82"/>
      <c r="M3466" s="82"/>
      <c r="N3466" s="82"/>
      <c r="O3466" s="83"/>
      <c r="P3466" s="84"/>
      <c r="Q3466" s="85"/>
      <c r="R3466" s="85"/>
      <c r="S3466" s="84"/>
      <c r="T3466" s="84"/>
      <c r="U3466" s="86"/>
      <c r="V3466" s="87"/>
      <c r="W3466" s="87"/>
      <c r="X3466" s="88"/>
      <c r="Y3466" s="89"/>
      <c r="Z3466" s="83"/>
      <c r="AA3466" s="90">
        <f>SUM(AA3464:AA3465)</f>
        <v>28.440999999999999</v>
      </c>
    </row>
    <row r="3467" spans="1:27" ht="16.2" x14ac:dyDescent="0.45">
      <c r="A3467" s="1"/>
      <c r="B3467" s="1"/>
      <c r="C3467" s="2"/>
      <c r="D3467" s="1"/>
      <c r="E3467" s="1"/>
      <c r="F3467" s="1"/>
      <c r="G3467" s="1"/>
      <c r="H3467" s="1"/>
      <c r="I3467" s="3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</row>
    <row r="3468" spans="1:27" ht="16.2" x14ac:dyDescent="0.45">
      <c r="A3468" s="91"/>
      <c r="B3468" s="92" t="s">
        <v>38</v>
      </c>
      <c r="C3468" s="93" t="s">
        <v>39</v>
      </c>
      <c r="D3468" s="93"/>
      <c r="E3468" s="94"/>
      <c r="F3468" s="95"/>
      <c r="G3468" s="95"/>
      <c r="H3468" s="92"/>
      <c r="I3468" s="92"/>
      <c r="J3468" s="92" t="s">
        <v>40</v>
      </c>
      <c r="K3468" s="92"/>
      <c r="L3468" s="92"/>
      <c r="M3468" s="92"/>
      <c r="N3468" s="92"/>
      <c r="O3468" s="96"/>
      <c r="P3468" s="96"/>
      <c r="Q3468" s="96"/>
      <c r="R3468" s="96"/>
      <c r="S3468" s="1"/>
      <c r="T3468" s="1"/>
      <c r="U3468" s="1"/>
      <c r="V3468" s="97" t="s">
        <v>41</v>
      </c>
      <c r="W3468" s="97"/>
      <c r="X3468" s="98"/>
      <c r="Y3468" s="99">
        <f>AA3466</f>
        <v>28.440999999999999</v>
      </c>
      <c r="Z3468" s="97" t="s">
        <v>42</v>
      </c>
      <c r="AA3468" s="1"/>
    </row>
    <row r="3469" spans="1:27" ht="16.2" x14ac:dyDescent="0.45">
      <c r="A3469" s="91"/>
      <c r="B3469" s="92"/>
      <c r="C3469" s="93"/>
      <c r="D3469" s="93"/>
      <c r="E3469" s="94"/>
      <c r="F3469" s="95"/>
      <c r="G3469" s="95"/>
      <c r="H3469" s="92"/>
      <c r="I3469" s="92"/>
      <c r="J3469" s="92" t="s">
        <v>43</v>
      </c>
      <c r="K3469" s="92"/>
      <c r="L3469" s="92"/>
      <c r="M3469" s="92"/>
      <c r="N3469" s="92"/>
      <c r="O3469" s="96"/>
      <c r="P3469" s="96"/>
      <c r="Q3469" s="96"/>
      <c r="R3469" s="96"/>
      <c r="S3469" s="1"/>
      <c r="T3469" s="1"/>
      <c r="U3469" s="1"/>
      <c r="V3469" s="100" t="s">
        <v>44</v>
      </c>
      <c r="W3469" s="100"/>
      <c r="X3469" s="100"/>
      <c r="Y3469" s="101">
        <f>Y3468*90%</f>
        <v>25.596899999999998</v>
      </c>
      <c r="Z3469" s="97" t="s">
        <v>42</v>
      </c>
      <c r="AA3469" s="1"/>
    </row>
    <row r="3470" spans="1:27" ht="16.2" x14ac:dyDescent="0.45">
      <c r="A3470" s="91"/>
      <c r="B3470" s="92"/>
      <c r="C3470" s="93"/>
      <c r="D3470" s="93"/>
      <c r="E3470" s="94"/>
      <c r="F3470" s="95"/>
      <c r="G3470" s="95"/>
      <c r="H3470" s="92"/>
      <c r="I3470" s="92"/>
      <c r="J3470" s="92" t="s">
        <v>45</v>
      </c>
      <c r="K3470" s="92"/>
      <c r="L3470" s="92"/>
      <c r="M3470" s="92"/>
      <c r="N3470" s="92"/>
      <c r="O3470" s="96"/>
      <c r="P3470" s="96"/>
      <c r="Q3470" s="96"/>
      <c r="R3470" s="92"/>
      <c r="S3470" s="1"/>
      <c r="T3470" s="1"/>
      <c r="U3470" s="1"/>
      <c r="V3470" s="91" t="s">
        <v>46</v>
      </c>
      <c r="W3470" s="91"/>
      <c r="X3470" s="91"/>
      <c r="Y3470" s="101">
        <f>Y3468-Y3469</f>
        <v>2.844100000000001</v>
      </c>
      <c r="Z3470" s="97" t="s">
        <v>42</v>
      </c>
      <c r="AA3470" s="91"/>
    </row>
    <row r="3471" spans="1:27" ht="16.2" x14ac:dyDescent="0.45">
      <c r="A3471" s="91"/>
      <c r="B3471" s="92"/>
      <c r="C3471" s="93"/>
      <c r="D3471" s="93"/>
      <c r="E3471" s="94"/>
      <c r="F3471" s="95"/>
      <c r="G3471" s="95"/>
      <c r="H3471" s="92"/>
      <c r="I3471" s="94"/>
      <c r="J3471" s="92" t="s">
        <v>47</v>
      </c>
      <c r="K3471" s="94"/>
      <c r="L3471" s="94"/>
      <c r="M3471" s="94"/>
      <c r="N3471" s="94"/>
      <c r="O3471" s="96"/>
      <c r="P3471" s="96"/>
      <c r="Q3471" s="96"/>
      <c r="R3471" s="92"/>
      <c r="S3471" s="1"/>
      <c r="T3471" s="1"/>
      <c r="U3471" s="1"/>
      <c r="V3471" s="1"/>
      <c r="W3471" s="1"/>
      <c r="X3471" s="91"/>
      <c r="Y3471" s="91"/>
      <c r="Z3471" s="91"/>
      <c r="AA3471" s="91"/>
    </row>
    <row r="3472" spans="1:27" ht="16.2" x14ac:dyDescent="0.45">
      <c r="A3472" s="98"/>
      <c r="B3472" s="94"/>
      <c r="C3472" s="102"/>
      <c r="D3472" s="94"/>
      <c r="E3472" s="94"/>
      <c r="F3472" s="95"/>
      <c r="G3472" s="95"/>
      <c r="H3472" s="103"/>
      <c r="I3472" s="94"/>
      <c r="J3472" s="103" t="s">
        <v>48</v>
      </c>
      <c r="K3472" s="94"/>
      <c r="L3472" s="94"/>
      <c r="M3472" s="94"/>
      <c r="N3472" s="94"/>
      <c r="O3472" s="95"/>
      <c r="P3472" s="95"/>
      <c r="Q3472" s="95"/>
      <c r="R3472" s="95"/>
      <c r="S3472" s="4"/>
      <c r="T3472" s="4"/>
      <c r="U3472" s="4"/>
      <c r="V3472" s="4"/>
      <c r="W3472" s="4"/>
      <c r="X3472" s="4"/>
      <c r="Y3472" s="4"/>
      <c r="Z3472" s="4"/>
      <c r="AA3472" s="4"/>
    </row>
    <row r="3473" spans="1:27" ht="24" x14ac:dyDescent="0.65">
      <c r="A3473" s="104"/>
      <c r="B3473" s="104"/>
      <c r="C3473" s="104"/>
      <c r="D3473" s="104"/>
      <c r="E3473" s="104"/>
      <c r="F3473" s="104"/>
      <c r="G3473" s="104"/>
      <c r="H3473" s="104"/>
      <c r="I3473" s="104"/>
      <c r="J3473" s="104"/>
      <c r="K3473" s="104"/>
      <c r="L3473" s="104"/>
      <c r="M3473" s="104"/>
      <c r="N3473" s="104"/>
      <c r="O3473" s="104"/>
      <c r="P3473" s="104"/>
      <c r="Q3473" s="104"/>
      <c r="R3473" s="104"/>
      <c r="S3473" s="104"/>
      <c r="T3473" s="104"/>
      <c r="U3473" s="104"/>
      <c r="V3473" s="104"/>
      <c r="W3473" s="104"/>
      <c r="X3473" s="104"/>
      <c r="Y3473" s="104"/>
      <c r="Z3473" s="104"/>
      <c r="AA3473" s="104"/>
    </row>
    <row r="3474" spans="1:27" ht="24" x14ac:dyDescent="0.65">
      <c r="A3474" s="104"/>
      <c r="B3474" s="104"/>
      <c r="C3474" s="104"/>
      <c r="D3474" s="104"/>
      <c r="E3474" s="104"/>
      <c r="F3474" s="104"/>
      <c r="G3474" s="104"/>
      <c r="H3474" s="104"/>
      <c r="I3474" s="104"/>
      <c r="J3474" s="104"/>
      <c r="K3474" s="104"/>
      <c r="L3474" s="104"/>
      <c r="M3474" s="104"/>
      <c r="N3474" s="104"/>
      <c r="O3474" s="104"/>
      <c r="P3474" s="104"/>
      <c r="Q3474" s="104"/>
      <c r="R3474" s="104"/>
      <c r="S3474" s="104"/>
      <c r="T3474" s="104"/>
      <c r="U3474" s="104"/>
      <c r="V3474" s="104"/>
      <c r="W3474" s="104"/>
      <c r="X3474" s="104"/>
      <c r="Y3474" s="104"/>
      <c r="Z3474" s="104"/>
      <c r="AA3474" s="104"/>
    </row>
    <row r="3475" spans="1:27" ht="16.2" x14ac:dyDescent="0.45">
      <c r="A3475" s="4"/>
      <c r="B3475" s="4"/>
      <c r="C3475" s="105"/>
      <c r="D3475" s="4"/>
      <c r="E3475" s="4"/>
      <c r="F3475" s="4"/>
      <c r="G3475" s="4"/>
      <c r="H3475" s="4"/>
      <c r="I3475" s="106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  <c r="X3475" s="4"/>
      <c r="Y3475" s="4"/>
      <c r="Z3475" s="4"/>
      <c r="AA3475" s="4"/>
    </row>
    <row r="3476" spans="1:27" ht="16.2" x14ac:dyDescent="0.45">
      <c r="A3476" s="4"/>
      <c r="B3476" s="4"/>
      <c r="C3476" s="105"/>
      <c r="D3476" s="4"/>
      <c r="E3476" s="4"/>
      <c r="F3476" s="4"/>
      <c r="G3476" s="4"/>
      <c r="H3476" s="4"/>
      <c r="I3476" s="106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  <c r="X3476" s="4"/>
      <c r="Y3476" s="4"/>
      <c r="Z3476" s="4"/>
      <c r="AA3476" s="4"/>
    </row>
    <row r="3477" spans="1:27" ht="16.2" x14ac:dyDescent="0.45">
      <c r="A3477" s="4"/>
      <c r="B3477" s="4"/>
      <c r="C3477" s="105"/>
      <c r="D3477" s="4"/>
      <c r="E3477" s="4"/>
      <c r="F3477" s="4"/>
      <c r="G3477" s="4"/>
      <c r="H3477" s="4"/>
      <c r="I3477" s="106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  <c r="X3477" s="4"/>
      <c r="Y3477" s="4"/>
      <c r="Z3477" s="4"/>
      <c r="AA3477" s="4"/>
    </row>
    <row r="3478" spans="1:27" ht="16.2" x14ac:dyDescent="0.45">
      <c r="A3478" s="4"/>
      <c r="B3478" s="4"/>
      <c r="C3478" s="105"/>
      <c r="D3478" s="4"/>
      <c r="E3478" s="4"/>
      <c r="F3478" s="4"/>
      <c r="G3478" s="4"/>
      <c r="H3478" s="4"/>
      <c r="I3478" s="106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  <c r="X3478" s="4"/>
      <c r="Y3478" s="4"/>
      <c r="Z3478" s="4"/>
      <c r="AA3478" s="4"/>
    </row>
    <row r="3479" spans="1:27" ht="16.2" x14ac:dyDescent="0.45">
      <c r="A3479" s="4"/>
      <c r="B3479" s="4"/>
      <c r="C3479" s="105"/>
      <c r="D3479" s="4"/>
      <c r="E3479" s="4"/>
      <c r="F3479" s="4"/>
      <c r="G3479" s="4"/>
      <c r="H3479" s="4"/>
      <c r="I3479" s="106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  <c r="X3479" s="4"/>
      <c r="Y3479" s="4"/>
      <c r="Z3479" s="4"/>
      <c r="AA3479" s="4"/>
    </row>
    <row r="3480" spans="1:27" ht="16.2" x14ac:dyDescent="0.45">
      <c r="A3480" s="4"/>
      <c r="B3480" s="4"/>
      <c r="C3480" s="105"/>
      <c r="D3480" s="4"/>
      <c r="E3480" s="4"/>
      <c r="F3480" s="4"/>
      <c r="G3480" s="4"/>
      <c r="H3480" s="4"/>
      <c r="I3480" s="106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  <c r="X3480" s="4"/>
      <c r="Y3480" s="4"/>
      <c r="Z3480" s="4"/>
      <c r="AA3480" s="4" t="s">
        <v>51</v>
      </c>
    </row>
    <row r="3481" spans="1:27" ht="18" x14ac:dyDescent="0.5">
      <c r="A3481" s="4"/>
      <c r="B3481" s="4"/>
      <c r="C3481" s="105"/>
      <c r="D3481" s="4"/>
      <c r="E3481" s="4"/>
      <c r="F3481" s="4"/>
      <c r="G3481" s="4"/>
      <c r="H3481" s="4"/>
      <c r="I3481" s="106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  <c r="X3481" s="4"/>
      <c r="Y3481" s="4"/>
      <c r="Z3481" s="4"/>
      <c r="AA3481" s="5" t="s">
        <v>0</v>
      </c>
    </row>
    <row r="3482" spans="1:27" ht="24" x14ac:dyDescent="0.65">
      <c r="A3482" s="6" t="s">
        <v>1</v>
      </c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  <c r="Y3482" s="6"/>
      <c r="Z3482" s="6"/>
      <c r="AA3482" s="6"/>
    </row>
    <row r="3483" spans="1:27" ht="24" x14ac:dyDescent="0.65">
      <c r="A3483" s="6" t="s">
        <v>2</v>
      </c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  <c r="Y3483" s="6"/>
      <c r="Z3483" s="6"/>
      <c r="AA3483" s="6"/>
    </row>
    <row r="3484" spans="1:27" ht="24" x14ac:dyDescent="0.65">
      <c r="A3484" s="7"/>
      <c r="B3484" s="8" t="s">
        <v>3</v>
      </c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9" t="s">
        <v>301</v>
      </c>
      <c r="N3484" s="9"/>
      <c r="O3484" s="9"/>
      <c r="P3484" s="9"/>
      <c r="Q3484" s="10" t="s">
        <v>302</v>
      </c>
      <c r="R3484" s="10"/>
      <c r="S3484" s="10" t="s">
        <v>176</v>
      </c>
      <c r="T3484" s="10"/>
      <c r="U3484" s="11" t="s">
        <v>7</v>
      </c>
      <c r="V3484" s="11"/>
      <c r="W3484" s="11"/>
      <c r="X3484" s="11"/>
      <c r="Y3484" s="11"/>
      <c r="Z3484" s="11"/>
      <c r="AA3484" s="11"/>
    </row>
    <row r="3485" spans="1:27" ht="18" x14ac:dyDescent="0.5">
      <c r="A3485" s="12" t="s">
        <v>8</v>
      </c>
      <c r="B3485" s="13" t="s">
        <v>9</v>
      </c>
      <c r="C3485" s="14" t="s">
        <v>10</v>
      </c>
      <c r="D3485" s="15" t="s">
        <v>11</v>
      </c>
      <c r="E3485" s="15"/>
      <c r="F3485" s="15"/>
      <c r="G3485" s="15"/>
      <c r="H3485" s="15"/>
      <c r="I3485" s="15"/>
      <c r="J3485" s="15"/>
      <c r="K3485" s="16" t="s">
        <v>12</v>
      </c>
      <c r="L3485" s="17"/>
      <c r="M3485" s="17"/>
      <c r="N3485" s="17"/>
      <c r="O3485" s="17"/>
      <c r="P3485" s="17"/>
      <c r="Q3485" s="17"/>
      <c r="R3485" s="17"/>
      <c r="S3485" s="17"/>
      <c r="T3485" s="17"/>
      <c r="U3485" s="18"/>
      <c r="V3485" s="19" t="s">
        <v>13</v>
      </c>
      <c r="W3485" s="19" t="s">
        <v>14</v>
      </c>
      <c r="X3485" s="19" t="s">
        <v>15</v>
      </c>
      <c r="Y3485" s="19" t="s">
        <v>16</v>
      </c>
      <c r="Z3485" s="19" t="s">
        <v>17</v>
      </c>
      <c r="AA3485" s="20" t="s">
        <v>18</v>
      </c>
    </row>
    <row r="3486" spans="1:27" ht="16.2" x14ac:dyDescent="0.45">
      <c r="A3486" s="12"/>
      <c r="B3486" s="13"/>
      <c r="C3486" s="14"/>
      <c r="D3486" s="21" t="s">
        <v>19</v>
      </c>
      <c r="E3486" s="22"/>
      <c r="F3486" s="23"/>
      <c r="G3486" s="24" t="s">
        <v>20</v>
      </c>
      <c r="H3486" s="25" t="s">
        <v>21</v>
      </c>
      <c r="I3486" s="26" t="s">
        <v>22</v>
      </c>
      <c r="J3486" s="25" t="s">
        <v>23</v>
      </c>
      <c r="K3486" s="27" t="s">
        <v>8</v>
      </c>
      <c r="L3486" s="28" t="s">
        <v>24</v>
      </c>
      <c r="M3486" s="28" t="s">
        <v>25</v>
      </c>
      <c r="N3486" s="29" t="s">
        <v>20</v>
      </c>
      <c r="O3486" s="28" t="s">
        <v>26</v>
      </c>
      <c r="P3486" s="29" t="s">
        <v>27</v>
      </c>
      <c r="Q3486" s="30" t="s">
        <v>28</v>
      </c>
      <c r="R3486" s="28" t="s">
        <v>29</v>
      </c>
      <c r="S3486" s="31" t="s">
        <v>30</v>
      </c>
      <c r="T3486" s="32"/>
      <c r="U3486" s="28" t="s">
        <v>31</v>
      </c>
      <c r="V3486" s="33"/>
      <c r="W3486" s="33"/>
      <c r="X3486" s="33"/>
      <c r="Y3486" s="33"/>
      <c r="Z3486" s="33"/>
      <c r="AA3486" s="34"/>
    </row>
    <row r="3487" spans="1:27" x14ac:dyDescent="0.3">
      <c r="A3487" s="12"/>
      <c r="B3487" s="13"/>
      <c r="C3487" s="14"/>
      <c r="D3487" s="35"/>
      <c r="E3487" s="36"/>
      <c r="F3487" s="37"/>
      <c r="G3487" s="24"/>
      <c r="H3487" s="38"/>
      <c r="I3487" s="39"/>
      <c r="J3487" s="38"/>
      <c r="K3487" s="40"/>
      <c r="L3487" s="41"/>
      <c r="M3487" s="41"/>
      <c r="N3487" s="42"/>
      <c r="O3487" s="41"/>
      <c r="P3487" s="42"/>
      <c r="Q3487" s="43"/>
      <c r="R3487" s="41"/>
      <c r="S3487" s="30" t="s">
        <v>32</v>
      </c>
      <c r="T3487" s="30" t="s">
        <v>33</v>
      </c>
      <c r="U3487" s="41"/>
      <c r="V3487" s="33"/>
      <c r="W3487" s="33"/>
      <c r="X3487" s="33"/>
      <c r="Y3487" s="33"/>
      <c r="Z3487" s="33"/>
      <c r="AA3487" s="34"/>
    </row>
    <row r="3488" spans="1:27" x14ac:dyDescent="0.3">
      <c r="A3488" s="12"/>
      <c r="B3488" s="13"/>
      <c r="C3488" s="14"/>
      <c r="D3488" s="44" t="s">
        <v>34</v>
      </c>
      <c r="E3488" s="44" t="s">
        <v>35</v>
      </c>
      <c r="F3488" s="44" t="s">
        <v>36</v>
      </c>
      <c r="G3488" s="24"/>
      <c r="H3488" s="38"/>
      <c r="I3488" s="39"/>
      <c r="J3488" s="38"/>
      <c r="K3488" s="40"/>
      <c r="L3488" s="41"/>
      <c r="M3488" s="41"/>
      <c r="N3488" s="42"/>
      <c r="O3488" s="41"/>
      <c r="P3488" s="42"/>
      <c r="Q3488" s="43"/>
      <c r="R3488" s="41"/>
      <c r="S3488" s="43"/>
      <c r="T3488" s="43"/>
      <c r="U3488" s="41"/>
      <c r="V3488" s="33"/>
      <c r="W3488" s="33"/>
      <c r="X3488" s="33"/>
      <c r="Y3488" s="33"/>
      <c r="Z3488" s="33"/>
      <c r="AA3488" s="34"/>
    </row>
    <row r="3489" spans="1:27" x14ac:dyDescent="0.3">
      <c r="A3489" s="12"/>
      <c r="B3489" s="13"/>
      <c r="C3489" s="14"/>
      <c r="D3489" s="45"/>
      <c r="E3489" s="45"/>
      <c r="F3489" s="45"/>
      <c r="G3489" s="24"/>
      <c r="H3489" s="38"/>
      <c r="I3489" s="39"/>
      <c r="J3489" s="38"/>
      <c r="K3489" s="40"/>
      <c r="L3489" s="41"/>
      <c r="M3489" s="41"/>
      <c r="N3489" s="42"/>
      <c r="O3489" s="41"/>
      <c r="P3489" s="42"/>
      <c r="Q3489" s="43"/>
      <c r="R3489" s="41"/>
      <c r="S3489" s="43"/>
      <c r="T3489" s="43"/>
      <c r="U3489" s="41"/>
      <c r="V3489" s="33"/>
      <c r="W3489" s="33"/>
      <c r="X3489" s="33"/>
      <c r="Y3489" s="33"/>
      <c r="Z3489" s="33"/>
      <c r="AA3489" s="34"/>
    </row>
    <row r="3490" spans="1:27" x14ac:dyDescent="0.3">
      <c r="A3490" s="12"/>
      <c r="B3490" s="13"/>
      <c r="C3490" s="14"/>
      <c r="D3490" s="46"/>
      <c r="E3490" s="46"/>
      <c r="F3490" s="46"/>
      <c r="G3490" s="47"/>
      <c r="H3490" s="48"/>
      <c r="I3490" s="49"/>
      <c r="J3490" s="48"/>
      <c r="K3490" s="50"/>
      <c r="L3490" s="51"/>
      <c r="M3490" s="51"/>
      <c r="N3490" s="52"/>
      <c r="O3490" s="51"/>
      <c r="P3490" s="52"/>
      <c r="Q3490" s="53"/>
      <c r="R3490" s="51"/>
      <c r="S3490" s="53"/>
      <c r="T3490" s="53"/>
      <c r="U3490" s="51"/>
      <c r="V3490" s="54"/>
      <c r="W3490" s="54"/>
      <c r="X3490" s="54"/>
      <c r="Y3490" s="54"/>
      <c r="Z3490" s="54"/>
      <c r="AA3490" s="55"/>
    </row>
    <row r="3491" spans="1:27" ht="16.2" x14ac:dyDescent="0.45">
      <c r="A3491" s="56">
        <v>1</v>
      </c>
      <c r="B3491" s="57" t="s">
        <v>37</v>
      </c>
      <c r="C3491" s="57">
        <v>1119</v>
      </c>
      <c r="D3491" s="58">
        <v>13</v>
      </c>
      <c r="E3491" s="58">
        <v>0</v>
      </c>
      <c r="F3491" s="59">
        <v>0</v>
      </c>
      <c r="G3491" s="58">
        <v>1</v>
      </c>
      <c r="H3491" s="60">
        <f t="shared" ref="H3491" si="258">(D3491*400)+(E3491*100)+(F3491)</f>
        <v>5200</v>
      </c>
      <c r="I3491" s="61">
        <v>85</v>
      </c>
      <c r="J3491" s="62">
        <f t="shared" ref="J3491" si="259">(H3491*I3491)</f>
        <v>442000</v>
      </c>
      <c r="K3491" s="57"/>
      <c r="L3491" s="63"/>
      <c r="M3491" s="63"/>
      <c r="N3491" s="63"/>
      <c r="O3491" s="64"/>
      <c r="P3491" s="65"/>
      <c r="Q3491" s="66"/>
      <c r="R3491" s="66"/>
      <c r="S3491" s="67"/>
      <c r="T3491" s="67"/>
      <c r="U3491" s="68"/>
      <c r="V3491" s="69"/>
      <c r="W3491" s="70"/>
      <c r="X3491" s="63"/>
      <c r="Y3491" s="62">
        <f>(J3491)</f>
        <v>442000</v>
      </c>
      <c r="Z3491" s="60">
        <v>0.01</v>
      </c>
      <c r="AA3491" s="71">
        <f>Y3491*Z3491/100</f>
        <v>44.2</v>
      </c>
    </row>
    <row r="3492" spans="1:27" ht="16.2" x14ac:dyDescent="0.45">
      <c r="A3492" s="57"/>
      <c r="B3492" s="57"/>
      <c r="C3492" s="57"/>
      <c r="D3492" s="58"/>
      <c r="E3492" s="58"/>
      <c r="F3492" s="59"/>
      <c r="G3492" s="58"/>
      <c r="H3492" s="72"/>
      <c r="I3492" s="61"/>
      <c r="J3492" s="62"/>
      <c r="K3492" s="57"/>
      <c r="L3492" s="63"/>
      <c r="M3492" s="63"/>
      <c r="N3492" s="63"/>
      <c r="O3492" s="64"/>
      <c r="P3492" s="73"/>
      <c r="Q3492" s="66"/>
      <c r="R3492" s="66"/>
      <c r="S3492" s="67"/>
      <c r="T3492" s="67"/>
      <c r="U3492" s="68"/>
      <c r="V3492" s="74"/>
      <c r="W3492" s="75"/>
      <c r="X3492" s="63"/>
      <c r="Y3492" s="62"/>
      <c r="Z3492" s="60"/>
      <c r="AA3492" s="71"/>
    </row>
    <row r="3493" spans="1:27" ht="16.2" x14ac:dyDescent="0.45">
      <c r="A3493" s="76"/>
      <c r="B3493" s="76"/>
      <c r="C3493" s="77"/>
      <c r="D3493" s="77"/>
      <c r="E3493" s="77"/>
      <c r="F3493" s="77"/>
      <c r="G3493" s="77"/>
      <c r="H3493" s="78"/>
      <c r="I3493" s="79"/>
      <c r="J3493" s="80"/>
      <c r="K3493" s="81"/>
      <c r="L3493" s="82"/>
      <c r="M3493" s="82"/>
      <c r="N3493" s="82"/>
      <c r="O3493" s="83"/>
      <c r="P3493" s="84"/>
      <c r="Q3493" s="85"/>
      <c r="R3493" s="85"/>
      <c r="S3493" s="84"/>
      <c r="T3493" s="84"/>
      <c r="U3493" s="86"/>
      <c r="V3493" s="87"/>
      <c r="W3493" s="87"/>
      <c r="X3493" s="88"/>
      <c r="Y3493" s="89"/>
      <c r="Z3493" s="83"/>
      <c r="AA3493" s="90">
        <f>SUM(AA3491:AA3492)</f>
        <v>44.2</v>
      </c>
    </row>
    <row r="3494" spans="1:27" ht="16.2" x14ac:dyDescent="0.45">
      <c r="A3494" s="1"/>
      <c r="B3494" s="1"/>
      <c r="C3494" s="2"/>
      <c r="D3494" s="1"/>
      <c r="E3494" s="1"/>
      <c r="F3494" s="1"/>
      <c r="G3494" s="1"/>
      <c r="H3494" s="1"/>
      <c r="I3494" s="3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</row>
    <row r="3495" spans="1:27" ht="16.2" x14ac:dyDescent="0.45">
      <c r="A3495" s="91"/>
      <c r="B3495" s="92" t="s">
        <v>38</v>
      </c>
      <c r="C3495" s="93" t="s">
        <v>39</v>
      </c>
      <c r="D3495" s="93"/>
      <c r="E3495" s="94"/>
      <c r="F3495" s="95"/>
      <c r="G3495" s="95"/>
      <c r="H3495" s="92"/>
      <c r="I3495" s="92"/>
      <c r="J3495" s="92" t="s">
        <v>40</v>
      </c>
      <c r="K3495" s="92"/>
      <c r="L3495" s="92"/>
      <c r="M3495" s="92"/>
      <c r="N3495" s="92"/>
      <c r="O3495" s="96"/>
      <c r="P3495" s="96"/>
      <c r="Q3495" s="96"/>
      <c r="R3495" s="96"/>
      <c r="S3495" s="1"/>
      <c r="T3495" s="1"/>
      <c r="U3495" s="1"/>
      <c r="V3495" s="97" t="s">
        <v>41</v>
      </c>
      <c r="W3495" s="97"/>
      <c r="X3495" s="98"/>
      <c r="Y3495" s="99">
        <f>AA3493</f>
        <v>44.2</v>
      </c>
      <c r="Z3495" s="97" t="s">
        <v>42</v>
      </c>
      <c r="AA3495" s="1"/>
    </row>
    <row r="3496" spans="1:27" ht="16.2" x14ac:dyDescent="0.45">
      <c r="A3496" s="91"/>
      <c r="B3496" s="92"/>
      <c r="C3496" s="93"/>
      <c r="D3496" s="93"/>
      <c r="E3496" s="94"/>
      <c r="F3496" s="95"/>
      <c r="G3496" s="95"/>
      <c r="H3496" s="92"/>
      <c r="I3496" s="92"/>
      <c r="J3496" s="92" t="s">
        <v>43</v>
      </c>
      <c r="K3496" s="92"/>
      <c r="L3496" s="92"/>
      <c r="M3496" s="92"/>
      <c r="N3496" s="92"/>
      <c r="O3496" s="96"/>
      <c r="P3496" s="96"/>
      <c r="Q3496" s="96"/>
      <c r="R3496" s="96"/>
      <c r="S3496" s="1"/>
      <c r="T3496" s="1"/>
      <c r="U3496" s="1"/>
      <c r="V3496" s="100" t="s">
        <v>44</v>
      </c>
      <c r="W3496" s="100"/>
      <c r="X3496" s="100"/>
      <c r="Y3496" s="101">
        <f>Y3495*90%</f>
        <v>39.78</v>
      </c>
      <c r="Z3496" s="97" t="s">
        <v>42</v>
      </c>
      <c r="AA3496" s="1"/>
    </row>
    <row r="3497" spans="1:27" ht="16.2" x14ac:dyDescent="0.45">
      <c r="A3497" s="91"/>
      <c r="B3497" s="92"/>
      <c r="C3497" s="93"/>
      <c r="D3497" s="93"/>
      <c r="E3497" s="94"/>
      <c r="F3497" s="95"/>
      <c r="G3497" s="95"/>
      <c r="H3497" s="92"/>
      <c r="I3497" s="92"/>
      <c r="J3497" s="92" t="s">
        <v>45</v>
      </c>
      <c r="K3497" s="92"/>
      <c r="L3497" s="92"/>
      <c r="M3497" s="92"/>
      <c r="N3497" s="92"/>
      <c r="O3497" s="96"/>
      <c r="P3497" s="96"/>
      <c r="Q3497" s="96"/>
      <c r="R3497" s="92"/>
      <c r="S3497" s="1"/>
      <c r="T3497" s="1"/>
      <c r="U3497" s="1"/>
      <c r="V3497" s="91" t="s">
        <v>46</v>
      </c>
      <c r="W3497" s="91"/>
      <c r="X3497" s="91"/>
      <c r="Y3497" s="101">
        <f>Y3495-Y3496</f>
        <v>4.4200000000000017</v>
      </c>
      <c r="Z3497" s="97" t="s">
        <v>42</v>
      </c>
      <c r="AA3497" s="91"/>
    </row>
    <row r="3498" spans="1:27" ht="16.2" x14ac:dyDescent="0.45">
      <c r="A3498" s="91"/>
      <c r="B3498" s="92"/>
      <c r="C3498" s="93"/>
      <c r="D3498" s="93"/>
      <c r="E3498" s="94"/>
      <c r="F3498" s="95"/>
      <c r="G3498" s="95"/>
      <c r="H3498" s="92"/>
      <c r="I3498" s="94"/>
      <c r="J3498" s="92" t="s">
        <v>47</v>
      </c>
      <c r="K3498" s="94"/>
      <c r="L3498" s="94"/>
      <c r="M3498" s="94"/>
      <c r="N3498" s="94"/>
      <c r="O3498" s="96"/>
      <c r="P3498" s="96"/>
      <c r="Q3498" s="96"/>
      <c r="R3498" s="92"/>
      <c r="S3498" s="1"/>
      <c r="T3498" s="1"/>
      <c r="U3498" s="1"/>
      <c r="V3498" s="1"/>
      <c r="W3498" s="1"/>
      <c r="X3498" s="91"/>
      <c r="Y3498" s="91"/>
      <c r="Z3498" s="91"/>
      <c r="AA3498" s="91"/>
    </row>
    <row r="3499" spans="1:27" ht="16.2" x14ac:dyDescent="0.45">
      <c r="A3499" s="98"/>
      <c r="B3499" s="94"/>
      <c r="C3499" s="102"/>
      <c r="D3499" s="94"/>
      <c r="E3499" s="94"/>
      <c r="F3499" s="95"/>
      <c r="G3499" s="95"/>
      <c r="H3499" s="103"/>
      <c r="I3499" s="94"/>
      <c r="J3499" s="103" t="s">
        <v>48</v>
      </c>
      <c r="K3499" s="94"/>
      <c r="L3499" s="94"/>
      <c r="M3499" s="94"/>
      <c r="N3499" s="94"/>
      <c r="O3499" s="95"/>
      <c r="P3499" s="95"/>
      <c r="Q3499" s="95"/>
      <c r="R3499" s="95"/>
      <c r="S3499" s="4"/>
      <c r="T3499" s="4"/>
      <c r="U3499" s="4"/>
      <c r="V3499" s="4"/>
      <c r="W3499" s="4"/>
      <c r="X3499" s="4"/>
      <c r="Y3499" s="4"/>
      <c r="Z3499" s="4"/>
      <c r="AA3499" s="4"/>
    </row>
    <row r="3500" spans="1:27" ht="24" x14ac:dyDescent="0.65">
      <c r="A3500" s="104"/>
      <c r="B3500" s="104"/>
      <c r="C3500" s="104"/>
      <c r="D3500" s="104"/>
      <c r="E3500" s="104"/>
      <c r="F3500" s="104"/>
      <c r="G3500" s="104"/>
      <c r="H3500" s="104"/>
      <c r="I3500" s="104"/>
      <c r="J3500" s="104"/>
      <c r="K3500" s="104"/>
      <c r="L3500" s="104"/>
      <c r="M3500" s="104"/>
      <c r="N3500" s="104"/>
      <c r="O3500" s="104"/>
      <c r="P3500" s="104"/>
      <c r="Q3500" s="104"/>
      <c r="R3500" s="104"/>
      <c r="S3500" s="104"/>
      <c r="T3500" s="104"/>
      <c r="U3500" s="104"/>
      <c r="V3500" s="104"/>
      <c r="W3500" s="104"/>
      <c r="X3500" s="104"/>
      <c r="Y3500" s="104"/>
      <c r="Z3500" s="104"/>
      <c r="AA3500" s="104"/>
    </row>
    <row r="3501" spans="1:27" ht="24" x14ac:dyDescent="0.65">
      <c r="A3501" s="104"/>
      <c r="B3501" s="104"/>
      <c r="C3501" s="104"/>
      <c r="D3501" s="104"/>
      <c r="E3501" s="104"/>
      <c r="F3501" s="104"/>
      <c r="G3501" s="104"/>
      <c r="H3501" s="104"/>
      <c r="I3501" s="104"/>
      <c r="J3501" s="104"/>
      <c r="K3501" s="104"/>
      <c r="L3501" s="104"/>
      <c r="M3501" s="104"/>
      <c r="N3501" s="104"/>
      <c r="O3501" s="104"/>
      <c r="P3501" s="104"/>
      <c r="Q3501" s="104"/>
      <c r="R3501" s="104"/>
      <c r="S3501" s="104"/>
      <c r="T3501" s="104"/>
      <c r="U3501" s="104"/>
      <c r="V3501" s="104"/>
      <c r="W3501" s="104"/>
      <c r="X3501" s="104"/>
      <c r="Y3501" s="104"/>
      <c r="Z3501" s="104"/>
      <c r="AA3501" s="104"/>
    </row>
    <row r="3502" spans="1:27" ht="16.2" x14ac:dyDescent="0.45">
      <c r="A3502" s="4"/>
      <c r="B3502" s="4"/>
      <c r="C3502" s="105"/>
      <c r="D3502" s="4"/>
      <c r="E3502" s="4"/>
      <c r="F3502" s="4"/>
      <c r="G3502" s="4"/>
      <c r="H3502" s="4"/>
      <c r="I3502" s="106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  <c r="X3502" s="4"/>
      <c r="Y3502" s="4"/>
      <c r="Z3502" s="4"/>
      <c r="AA3502" s="4"/>
    </row>
    <row r="3503" spans="1:27" ht="16.2" x14ac:dyDescent="0.45">
      <c r="A3503" s="4"/>
      <c r="B3503" s="4"/>
      <c r="C3503" s="105"/>
      <c r="D3503" s="4"/>
      <c r="E3503" s="4"/>
      <c r="F3503" s="4"/>
      <c r="G3503" s="4"/>
      <c r="H3503" s="4"/>
      <c r="I3503" s="106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  <c r="X3503" s="4"/>
      <c r="Y3503" s="4"/>
      <c r="Z3503" s="4"/>
      <c r="AA3503" s="4"/>
    </row>
    <row r="3504" spans="1:27" ht="16.2" x14ac:dyDescent="0.45">
      <c r="A3504" s="4"/>
      <c r="B3504" s="4"/>
      <c r="C3504" s="105"/>
      <c r="D3504" s="4"/>
      <c r="E3504" s="4"/>
      <c r="F3504" s="4"/>
      <c r="G3504" s="4"/>
      <c r="H3504" s="4"/>
      <c r="I3504" s="106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  <c r="X3504" s="4"/>
      <c r="Y3504" s="4"/>
      <c r="Z3504" s="4"/>
      <c r="AA3504" s="4"/>
    </row>
    <row r="3505" spans="1:27" ht="16.2" x14ac:dyDescent="0.45">
      <c r="A3505" s="4"/>
      <c r="B3505" s="4"/>
      <c r="C3505" s="105"/>
      <c r="D3505" s="4"/>
      <c r="E3505" s="4"/>
      <c r="F3505" s="4"/>
      <c r="G3505" s="4"/>
      <c r="H3505" s="4"/>
      <c r="I3505" s="106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  <c r="X3505" s="4"/>
      <c r="Y3505" s="4"/>
      <c r="Z3505" s="4"/>
      <c r="AA3505" s="4"/>
    </row>
    <row r="3506" spans="1:27" ht="16.2" x14ac:dyDescent="0.45">
      <c r="A3506" s="4"/>
      <c r="B3506" s="4"/>
      <c r="C3506" s="105"/>
      <c r="D3506" s="4"/>
      <c r="E3506" s="4"/>
      <c r="F3506" s="4"/>
      <c r="G3506" s="4"/>
      <c r="H3506" s="4"/>
      <c r="I3506" s="106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  <c r="X3506" s="4"/>
      <c r="Y3506" s="4"/>
      <c r="Z3506" s="4"/>
      <c r="AA3506" s="4"/>
    </row>
    <row r="3507" spans="1:27" ht="16.2" x14ac:dyDescent="0.45">
      <c r="A3507" s="4"/>
      <c r="B3507" s="4"/>
      <c r="C3507" s="105"/>
      <c r="D3507" s="4"/>
      <c r="E3507" s="4"/>
      <c r="F3507" s="4"/>
      <c r="G3507" s="4"/>
      <c r="H3507" s="4"/>
      <c r="I3507" s="106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  <c r="X3507" s="4"/>
      <c r="Y3507" s="4"/>
      <c r="Z3507" s="4"/>
      <c r="AA3507" s="4" t="s">
        <v>51</v>
      </c>
    </row>
    <row r="3508" spans="1:27" ht="18" x14ac:dyDescent="0.5">
      <c r="A3508" s="4"/>
      <c r="B3508" s="4"/>
      <c r="C3508" s="105"/>
      <c r="D3508" s="4"/>
      <c r="E3508" s="4"/>
      <c r="F3508" s="4"/>
      <c r="G3508" s="4"/>
      <c r="H3508" s="4"/>
      <c r="I3508" s="106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  <c r="X3508" s="4"/>
      <c r="Y3508" s="4"/>
      <c r="Z3508" s="4"/>
      <c r="AA3508" s="5" t="s">
        <v>0</v>
      </c>
    </row>
    <row r="3509" spans="1:27" ht="24" x14ac:dyDescent="0.65">
      <c r="A3509" s="6" t="s">
        <v>1</v>
      </c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  <c r="Y3509" s="6"/>
      <c r="Z3509" s="6"/>
      <c r="AA3509" s="6"/>
    </row>
    <row r="3510" spans="1:27" ht="24" x14ac:dyDescent="0.65">
      <c r="A3510" s="6" t="s">
        <v>2</v>
      </c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  <c r="Y3510" s="6"/>
      <c r="Z3510" s="6"/>
      <c r="AA3510" s="6"/>
    </row>
    <row r="3511" spans="1:27" ht="24" x14ac:dyDescent="0.65">
      <c r="A3511" s="7"/>
      <c r="B3511" s="8" t="s">
        <v>3</v>
      </c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9" t="s">
        <v>303</v>
      </c>
      <c r="N3511" s="9"/>
      <c r="O3511" s="9"/>
      <c r="P3511" s="9"/>
      <c r="Q3511" s="10" t="s">
        <v>99</v>
      </c>
      <c r="R3511" s="10"/>
      <c r="S3511" s="10" t="s">
        <v>74</v>
      </c>
      <c r="T3511" s="10"/>
      <c r="U3511" s="11" t="s">
        <v>7</v>
      </c>
      <c r="V3511" s="11"/>
      <c r="W3511" s="11"/>
      <c r="X3511" s="11"/>
      <c r="Y3511" s="11"/>
      <c r="Z3511" s="11"/>
      <c r="AA3511" s="11"/>
    </row>
    <row r="3512" spans="1:27" ht="18" x14ac:dyDescent="0.5">
      <c r="A3512" s="12" t="s">
        <v>8</v>
      </c>
      <c r="B3512" s="13" t="s">
        <v>9</v>
      </c>
      <c r="C3512" s="14" t="s">
        <v>10</v>
      </c>
      <c r="D3512" s="15" t="s">
        <v>11</v>
      </c>
      <c r="E3512" s="15"/>
      <c r="F3512" s="15"/>
      <c r="G3512" s="15"/>
      <c r="H3512" s="15"/>
      <c r="I3512" s="15"/>
      <c r="J3512" s="15"/>
      <c r="K3512" s="16" t="s">
        <v>12</v>
      </c>
      <c r="L3512" s="17"/>
      <c r="M3512" s="17"/>
      <c r="N3512" s="17"/>
      <c r="O3512" s="17"/>
      <c r="P3512" s="17"/>
      <c r="Q3512" s="17"/>
      <c r="R3512" s="17"/>
      <c r="S3512" s="17"/>
      <c r="T3512" s="17"/>
      <c r="U3512" s="18"/>
      <c r="V3512" s="19" t="s">
        <v>13</v>
      </c>
      <c r="W3512" s="19" t="s">
        <v>14</v>
      </c>
      <c r="X3512" s="19" t="s">
        <v>15</v>
      </c>
      <c r="Y3512" s="19" t="s">
        <v>16</v>
      </c>
      <c r="Z3512" s="19" t="s">
        <v>17</v>
      </c>
      <c r="AA3512" s="20" t="s">
        <v>18</v>
      </c>
    </row>
    <row r="3513" spans="1:27" ht="16.2" x14ac:dyDescent="0.45">
      <c r="A3513" s="12"/>
      <c r="B3513" s="13"/>
      <c r="C3513" s="14"/>
      <c r="D3513" s="21" t="s">
        <v>19</v>
      </c>
      <c r="E3513" s="22"/>
      <c r="F3513" s="23"/>
      <c r="G3513" s="24" t="s">
        <v>20</v>
      </c>
      <c r="H3513" s="25" t="s">
        <v>21</v>
      </c>
      <c r="I3513" s="26" t="s">
        <v>22</v>
      </c>
      <c r="J3513" s="25" t="s">
        <v>23</v>
      </c>
      <c r="K3513" s="27" t="s">
        <v>8</v>
      </c>
      <c r="L3513" s="28" t="s">
        <v>24</v>
      </c>
      <c r="M3513" s="28" t="s">
        <v>25</v>
      </c>
      <c r="N3513" s="29" t="s">
        <v>20</v>
      </c>
      <c r="O3513" s="28" t="s">
        <v>26</v>
      </c>
      <c r="P3513" s="29" t="s">
        <v>27</v>
      </c>
      <c r="Q3513" s="30" t="s">
        <v>28</v>
      </c>
      <c r="R3513" s="28" t="s">
        <v>29</v>
      </c>
      <c r="S3513" s="31" t="s">
        <v>30</v>
      </c>
      <c r="T3513" s="32"/>
      <c r="U3513" s="28" t="s">
        <v>31</v>
      </c>
      <c r="V3513" s="33"/>
      <c r="W3513" s="33"/>
      <c r="X3513" s="33"/>
      <c r="Y3513" s="33"/>
      <c r="Z3513" s="33"/>
      <c r="AA3513" s="34"/>
    </row>
    <row r="3514" spans="1:27" x14ac:dyDescent="0.3">
      <c r="A3514" s="12"/>
      <c r="B3514" s="13"/>
      <c r="C3514" s="14"/>
      <c r="D3514" s="35"/>
      <c r="E3514" s="36"/>
      <c r="F3514" s="37"/>
      <c r="G3514" s="24"/>
      <c r="H3514" s="38"/>
      <c r="I3514" s="39"/>
      <c r="J3514" s="38"/>
      <c r="K3514" s="40"/>
      <c r="L3514" s="41"/>
      <c r="M3514" s="41"/>
      <c r="N3514" s="42"/>
      <c r="O3514" s="41"/>
      <c r="P3514" s="42"/>
      <c r="Q3514" s="43"/>
      <c r="R3514" s="41"/>
      <c r="S3514" s="30" t="s">
        <v>32</v>
      </c>
      <c r="T3514" s="30" t="s">
        <v>33</v>
      </c>
      <c r="U3514" s="41"/>
      <c r="V3514" s="33"/>
      <c r="W3514" s="33"/>
      <c r="X3514" s="33"/>
      <c r="Y3514" s="33"/>
      <c r="Z3514" s="33"/>
      <c r="AA3514" s="34"/>
    </row>
    <row r="3515" spans="1:27" x14ac:dyDescent="0.3">
      <c r="A3515" s="12"/>
      <c r="B3515" s="13"/>
      <c r="C3515" s="14"/>
      <c r="D3515" s="44" t="s">
        <v>34</v>
      </c>
      <c r="E3515" s="44" t="s">
        <v>35</v>
      </c>
      <c r="F3515" s="44" t="s">
        <v>36</v>
      </c>
      <c r="G3515" s="24"/>
      <c r="H3515" s="38"/>
      <c r="I3515" s="39"/>
      <c r="J3515" s="38"/>
      <c r="K3515" s="40"/>
      <c r="L3515" s="41"/>
      <c r="M3515" s="41"/>
      <c r="N3515" s="42"/>
      <c r="O3515" s="41"/>
      <c r="P3515" s="42"/>
      <c r="Q3515" s="43"/>
      <c r="R3515" s="41"/>
      <c r="S3515" s="43"/>
      <c r="T3515" s="43"/>
      <c r="U3515" s="41"/>
      <c r="V3515" s="33"/>
      <c r="W3515" s="33"/>
      <c r="X3515" s="33"/>
      <c r="Y3515" s="33"/>
      <c r="Z3515" s="33"/>
      <c r="AA3515" s="34"/>
    </row>
    <row r="3516" spans="1:27" x14ac:dyDescent="0.3">
      <c r="A3516" s="12"/>
      <c r="B3516" s="13"/>
      <c r="C3516" s="14"/>
      <c r="D3516" s="45"/>
      <c r="E3516" s="45"/>
      <c r="F3516" s="45"/>
      <c r="G3516" s="24"/>
      <c r="H3516" s="38"/>
      <c r="I3516" s="39"/>
      <c r="J3516" s="38"/>
      <c r="K3516" s="40"/>
      <c r="L3516" s="41"/>
      <c r="M3516" s="41"/>
      <c r="N3516" s="42"/>
      <c r="O3516" s="41"/>
      <c r="P3516" s="42"/>
      <c r="Q3516" s="43"/>
      <c r="R3516" s="41"/>
      <c r="S3516" s="43"/>
      <c r="T3516" s="43"/>
      <c r="U3516" s="41"/>
      <c r="V3516" s="33"/>
      <c r="W3516" s="33"/>
      <c r="X3516" s="33"/>
      <c r="Y3516" s="33"/>
      <c r="Z3516" s="33"/>
      <c r="AA3516" s="34"/>
    </row>
    <row r="3517" spans="1:27" x14ac:dyDescent="0.3">
      <c r="A3517" s="12"/>
      <c r="B3517" s="13"/>
      <c r="C3517" s="14"/>
      <c r="D3517" s="46"/>
      <c r="E3517" s="46"/>
      <c r="F3517" s="46"/>
      <c r="G3517" s="47"/>
      <c r="H3517" s="48"/>
      <c r="I3517" s="49"/>
      <c r="J3517" s="48"/>
      <c r="K3517" s="50"/>
      <c r="L3517" s="51"/>
      <c r="M3517" s="51"/>
      <c r="N3517" s="52"/>
      <c r="O3517" s="51"/>
      <c r="P3517" s="52"/>
      <c r="Q3517" s="53"/>
      <c r="R3517" s="51"/>
      <c r="S3517" s="53"/>
      <c r="T3517" s="53"/>
      <c r="U3517" s="51"/>
      <c r="V3517" s="54"/>
      <c r="W3517" s="54"/>
      <c r="X3517" s="54"/>
      <c r="Y3517" s="54"/>
      <c r="Z3517" s="54"/>
      <c r="AA3517" s="55"/>
    </row>
    <row r="3518" spans="1:27" ht="16.2" x14ac:dyDescent="0.45">
      <c r="A3518" s="56">
        <v>1</v>
      </c>
      <c r="B3518" s="57" t="s">
        <v>37</v>
      </c>
      <c r="C3518" s="57">
        <v>1143</v>
      </c>
      <c r="D3518" s="58">
        <v>11</v>
      </c>
      <c r="E3518" s="58">
        <v>3</v>
      </c>
      <c r="F3518" s="59">
        <v>6</v>
      </c>
      <c r="G3518" s="58">
        <v>1</v>
      </c>
      <c r="H3518" s="60">
        <f t="shared" ref="H3518" si="260">(D3518*400)+(E3518*100)+(F3518)</f>
        <v>4706</v>
      </c>
      <c r="I3518" s="61">
        <v>85</v>
      </c>
      <c r="J3518" s="62">
        <f t="shared" ref="J3518" si="261">(H3518*I3518)</f>
        <v>400010</v>
      </c>
      <c r="K3518" s="57"/>
      <c r="L3518" s="63"/>
      <c r="M3518" s="63"/>
      <c r="N3518" s="63"/>
      <c r="O3518" s="64"/>
      <c r="P3518" s="65"/>
      <c r="Q3518" s="66"/>
      <c r="R3518" s="66"/>
      <c r="S3518" s="67"/>
      <c r="T3518" s="67"/>
      <c r="U3518" s="68"/>
      <c r="V3518" s="69"/>
      <c r="W3518" s="70"/>
      <c r="X3518" s="63"/>
      <c r="Y3518" s="62">
        <f>(J3518)</f>
        <v>400010</v>
      </c>
      <c r="Z3518" s="60">
        <v>0.01</v>
      </c>
      <c r="AA3518" s="71">
        <f>Y3518*Z3518/100</f>
        <v>40.000999999999998</v>
      </c>
    </row>
    <row r="3519" spans="1:27" ht="16.2" x14ac:dyDescent="0.45">
      <c r="A3519" s="57"/>
      <c r="B3519" s="57"/>
      <c r="C3519" s="57"/>
      <c r="D3519" s="58"/>
      <c r="E3519" s="58"/>
      <c r="F3519" s="59"/>
      <c r="G3519" s="58"/>
      <c r="H3519" s="72"/>
      <c r="I3519" s="61"/>
      <c r="J3519" s="62"/>
      <c r="K3519" s="57"/>
      <c r="L3519" s="63"/>
      <c r="M3519" s="63"/>
      <c r="N3519" s="63"/>
      <c r="O3519" s="64"/>
      <c r="P3519" s="73"/>
      <c r="Q3519" s="66"/>
      <c r="R3519" s="66"/>
      <c r="S3519" s="67"/>
      <c r="T3519" s="67"/>
      <c r="U3519" s="68"/>
      <c r="V3519" s="74"/>
      <c r="W3519" s="75"/>
      <c r="X3519" s="63"/>
      <c r="Y3519" s="62"/>
      <c r="Z3519" s="60"/>
      <c r="AA3519" s="71"/>
    </row>
    <row r="3520" spans="1:27" ht="16.2" x14ac:dyDescent="0.45">
      <c r="A3520" s="76"/>
      <c r="B3520" s="76"/>
      <c r="C3520" s="77"/>
      <c r="D3520" s="77"/>
      <c r="E3520" s="77"/>
      <c r="F3520" s="77"/>
      <c r="G3520" s="77"/>
      <c r="H3520" s="78"/>
      <c r="I3520" s="79"/>
      <c r="J3520" s="80"/>
      <c r="K3520" s="81"/>
      <c r="L3520" s="82"/>
      <c r="M3520" s="82"/>
      <c r="N3520" s="82"/>
      <c r="O3520" s="83"/>
      <c r="P3520" s="84"/>
      <c r="Q3520" s="85"/>
      <c r="R3520" s="85"/>
      <c r="S3520" s="84"/>
      <c r="T3520" s="84"/>
      <c r="U3520" s="86"/>
      <c r="V3520" s="87"/>
      <c r="W3520" s="87"/>
      <c r="X3520" s="88"/>
      <c r="Y3520" s="89"/>
      <c r="Z3520" s="83"/>
      <c r="AA3520" s="90">
        <f>SUM(AA3518:AA3519)</f>
        <v>40.000999999999998</v>
      </c>
    </row>
    <row r="3521" spans="1:27" ht="16.2" x14ac:dyDescent="0.45">
      <c r="A3521" s="1"/>
      <c r="B3521" s="1"/>
      <c r="C3521" s="2"/>
      <c r="D3521" s="1"/>
      <c r="E3521" s="1"/>
      <c r="F3521" s="1"/>
      <c r="G3521" s="1"/>
      <c r="H3521" s="1"/>
      <c r="I3521" s="3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</row>
    <row r="3522" spans="1:27" ht="16.2" x14ac:dyDescent="0.45">
      <c r="A3522" s="91"/>
      <c r="B3522" s="92" t="s">
        <v>38</v>
      </c>
      <c r="C3522" s="93" t="s">
        <v>39</v>
      </c>
      <c r="D3522" s="93"/>
      <c r="E3522" s="94"/>
      <c r="F3522" s="95"/>
      <c r="G3522" s="95"/>
      <c r="H3522" s="92"/>
      <c r="I3522" s="92"/>
      <c r="J3522" s="92" t="s">
        <v>40</v>
      </c>
      <c r="K3522" s="92"/>
      <c r="L3522" s="92"/>
      <c r="M3522" s="92"/>
      <c r="N3522" s="92"/>
      <c r="O3522" s="96"/>
      <c r="P3522" s="96"/>
      <c r="Q3522" s="96"/>
      <c r="R3522" s="96"/>
      <c r="S3522" s="1"/>
      <c r="T3522" s="1"/>
      <c r="U3522" s="1"/>
      <c r="V3522" s="97" t="s">
        <v>41</v>
      </c>
      <c r="W3522" s="97"/>
      <c r="X3522" s="98"/>
      <c r="Y3522" s="99">
        <f>AA3520</f>
        <v>40.000999999999998</v>
      </c>
      <c r="Z3522" s="97" t="s">
        <v>42</v>
      </c>
      <c r="AA3522" s="1"/>
    </row>
    <row r="3523" spans="1:27" ht="16.2" x14ac:dyDescent="0.45">
      <c r="A3523" s="91"/>
      <c r="B3523" s="92"/>
      <c r="C3523" s="93"/>
      <c r="D3523" s="93"/>
      <c r="E3523" s="94"/>
      <c r="F3523" s="95"/>
      <c r="G3523" s="95"/>
      <c r="H3523" s="92"/>
      <c r="I3523" s="92"/>
      <c r="J3523" s="92" t="s">
        <v>43</v>
      </c>
      <c r="K3523" s="92"/>
      <c r="L3523" s="92"/>
      <c r="M3523" s="92"/>
      <c r="N3523" s="92"/>
      <c r="O3523" s="96"/>
      <c r="P3523" s="96"/>
      <c r="Q3523" s="96"/>
      <c r="R3523" s="96"/>
      <c r="S3523" s="1"/>
      <c r="T3523" s="1"/>
      <c r="U3523" s="1"/>
      <c r="V3523" s="100" t="s">
        <v>44</v>
      </c>
      <c r="W3523" s="100"/>
      <c r="X3523" s="100"/>
      <c r="Y3523" s="101">
        <f>Y3522*90%</f>
        <v>36.000900000000001</v>
      </c>
      <c r="Z3523" s="97" t="s">
        <v>42</v>
      </c>
      <c r="AA3523" s="1"/>
    </row>
    <row r="3524" spans="1:27" ht="16.2" x14ac:dyDescent="0.45">
      <c r="A3524" s="91"/>
      <c r="B3524" s="92"/>
      <c r="C3524" s="93"/>
      <c r="D3524" s="93"/>
      <c r="E3524" s="94"/>
      <c r="F3524" s="95"/>
      <c r="G3524" s="95"/>
      <c r="H3524" s="92"/>
      <c r="I3524" s="92"/>
      <c r="J3524" s="92" t="s">
        <v>45</v>
      </c>
      <c r="K3524" s="92"/>
      <c r="L3524" s="92"/>
      <c r="M3524" s="92"/>
      <c r="N3524" s="92"/>
      <c r="O3524" s="96"/>
      <c r="P3524" s="96"/>
      <c r="Q3524" s="96"/>
      <c r="R3524" s="92"/>
      <c r="S3524" s="1"/>
      <c r="T3524" s="1"/>
      <c r="U3524" s="1"/>
      <c r="V3524" s="91" t="s">
        <v>46</v>
      </c>
      <c r="W3524" s="91"/>
      <c r="X3524" s="91"/>
      <c r="Y3524" s="101">
        <f>Y3522-Y3523</f>
        <v>4.0000999999999962</v>
      </c>
      <c r="Z3524" s="97" t="s">
        <v>42</v>
      </c>
      <c r="AA3524" s="91"/>
    </row>
    <row r="3525" spans="1:27" ht="16.2" x14ac:dyDescent="0.45">
      <c r="A3525" s="91"/>
      <c r="B3525" s="92"/>
      <c r="C3525" s="93"/>
      <c r="D3525" s="93"/>
      <c r="E3525" s="94"/>
      <c r="F3525" s="95"/>
      <c r="G3525" s="95"/>
      <c r="H3525" s="92"/>
      <c r="I3525" s="94"/>
      <c r="J3525" s="92" t="s">
        <v>47</v>
      </c>
      <c r="K3525" s="94"/>
      <c r="L3525" s="94"/>
      <c r="M3525" s="94"/>
      <c r="N3525" s="94"/>
      <c r="O3525" s="96"/>
      <c r="P3525" s="96"/>
      <c r="Q3525" s="96"/>
      <c r="R3525" s="92"/>
      <c r="S3525" s="1"/>
      <c r="T3525" s="1"/>
      <c r="U3525" s="1"/>
      <c r="V3525" s="1"/>
      <c r="W3525" s="1"/>
      <c r="X3525" s="91"/>
      <c r="Y3525" s="91"/>
      <c r="Z3525" s="91"/>
      <c r="AA3525" s="91"/>
    </row>
    <row r="3526" spans="1:27" ht="16.2" x14ac:dyDescent="0.45">
      <c r="A3526" s="98"/>
      <c r="B3526" s="94"/>
      <c r="C3526" s="102"/>
      <c r="D3526" s="94"/>
      <c r="E3526" s="94"/>
      <c r="F3526" s="95"/>
      <c r="G3526" s="95"/>
      <c r="H3526" s="103"/>
      <c r="I3526" s="94"/>
      <c r="J3526" s="103" t="s">
        <v>48</v>
      </c>
      <c r="K3526" s="94"/>
      <c r="L3526" s="94"/>
      <c r="M3526" s="94"/>
      <c r="N3526" s="94"/>
      <c r="O3526" s="95"/>
      <c r="P3526" s="95"/>
      <c r="Q3526" s="95"/>
      <c r="R3526" s="95"/>
      <c r="S3526" s="4"/>
      <c r="T3526" s="4"/>
      <c r="U3526" s="4"/>
      <c r="V3526" s="4"/>
      <c r="W3526" s="4"/>
      <c r="X3526" s="4"/>
      <c r="Y3526" s="4"/>
      <c r="Z3526" s="4"/>
      <c r="AA3526" s="4"/>
    </row>
    <row r="3527" spans="1:27" ht="24" x14ac:dyDescent="0.65">
      <c r="A3527" s="104"/>
      <c r="B3527" s="104"/>
      <c r="C3527" s="104"/>
      <c r="D3527" s="104"/>
      <c r="E3527" s="104"/>
      <c r="F3527" s="104"/>
      <c r="G3527" s="104"/>
      <c r="H3527" s="104"/>
      <c r="I3527" s="104"/>
      <c r="J3527" s="104"/>
      <c r="K3527" s="104"/>
      <c r="L3527" s="104"/>
      <c r="M3527" s="104"/>
      <c r="N3527" s="104"/>
      <c r="O3527" s="104"/>
      <c r="P3527" s="104"/>
      <c r="Q3527" s="104"/>
      <c r="R3527" s="104"/>
      <c r="S3527" s="104"/>
      <c r="T3527" s="104"/>
      <c r="U3527" s="104"/>
      <c r="V3527" s="104"/>
      <c r="W3527" s="104"/>
      <c r="X3527" s="104"/>
      <c r="Y3527" s="104"/>
      <c r="Z3527" s="104"/>
      <c r="AA3527" s="104"/>
    </row>
    <row r="3528" spans="1:27" ht="24" x14ac:dyDescent="0.65">
      <c r="A3528" s="104"/>
      <c r="B3528" s="104"/>
      <c r="C3528" s="104"/>
      <c r="D3528" s="104"/>
      <c r="E3528" s="104"/>
      <c r="F3528" s="104"/>
      <c r="G3528" s="104"/>
      <c r="H3528" s="104"/>
      <c r="I3528" s="104"/>
      <c r="J3528" s="104"/>
      <c r="K3528" s="104"/>
      <c r="L3528" s="104"/>
      <c r="M3528" s="104"/>
      <c r="N3528" s="104"/>
      <c r="O3528" s="104"/>
      <c r="P3528" s="104"/>
      <c r="Q3528" s="104"/>
      <c r="R3528" s="104"/>
      <c r="S3528" s="104"/>
      <c r="T3528" s="104"/>
      <c r="U3528" s="104"/>
      <c r="V3528" s="104"/>
      <c r="W3528" s="104"/>
      <c r="X3528" s="104"/>
      <c r="Y3528" s="104"/>
      <c r="Z3528" s="104"/>
      <c r="AA3528" s="104"/>
    </row>
    <row r="3529" spans="1:27" ht="16.2" x14ac:dyDescent="0.45">
      <c r="A3529" s="4"/>
      <c r="B3529" s="4"/>
      <c r="C3529" s="105"/>
      <c r="D3529" s="4"/>
      <c r="E3529" s="4"/>
      <c r="F3529" s="4"/>
      <c r="G3529" s="4"/>
      <c r="H3529" s="4"/>
      <c r="I3529" s="106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  <c r="X3529" s="4"/>
      <c r="Y3529" s="4"/>
      <c r="Z3529" s="4"/>
      <c r="AA3529" s="4"/>
    </row>
    <row r="3530" spans="1:27" ht="16.2" x14ac:dyDescent="0.45">
      <c r="A3530" s="4"/>
      <c r="B3530" s="4"/>
      <c r="C3530" s="105"/>
      <c r="D3530" s="4"/>
      <c r="E3530" s="4"/>
      <c r="F3530" s="4"/>
      <c r="G3530" s="4"/>
      <c r="H3530" s="4"/>
      <c r="I3530" s="106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  <c r="X3530" s="4"/>
      <c r="Y3530" s="4"/>
      <c r="Z3530" s="4"/>
      <c r="AA3530" s="4"/>
    </row>
    <row r="3531" spans="1:27" ht="16.2" x14ac:dyDescent="0.45">
      <c r="A3531" s="4"/>
      <c r="B3531" s="4"/>
      <c r="C3531" s="105"/>
      <c r="D3531" s="4"/>
      <c r="E3531" s="4"/>
      <c r="F3531" s="4"/>
      <c r="G3531" s="4"/>
      <c r="H3531" s="4"/>
      <c r="I3531" s="106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  <c r="X3531" s="4"/>
      <c r="Y3531" s="4"/>
      <c r="Z3531" s="4"/>
      <c r="AA3531" s="4"/>
    </row>
    <row r="3532" spans="1:27" ht="16.2" x14ac:dyDescent="0.45">
      <c r="A3532" s="4"/>
      <c r="B3532" s="4"/>
      <c r="C3532" s="105"/>
      <c r="D3532" s="4"/>
      <c r="E3532" s="4"/>
      <c r="F3532" s="4"/>
      <c r="G3532" s="4"/>
      <c r="H3532" s="4"/>
      <c r="I3532" s="106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  <c r="X3532" s="4"/>
      <c r="Y3532" s="4"/>
      <c r="Z3532" s="4"/>
      <c r="AA3532" s="4"/>
    </row>
    <row r="3533" spans="1:27" ht="16.2" x14ac:dyDescent="0.45">
      <c r="A3533" s="4"/>
      <c r="B3533" s="4"/>
      <c r="C3533" s="105"/>
      <c r="D3533" s="4"/>
      <c r="E3533" s="4"/>
      <c r="F3533" s="4"/>
      <c r="G3533" s="4"/>
      <c r="H3533" s="4"/>
      <c r="I3533" s="106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  <c r="X3533" s="4"/>
      <c r="Y3533" s="4"/>
      <c r="Z3533" s="4"/>
      <c r="AA3533" s="4"/>
    </row>
    <row r="3534" spans="1:27" ht="16.2" x14ac:dyDescent="0.45">
      <c r="A3534" s="4"/>
      <c r="B3534" s="4"/>
      <c r="C3534" s="105"/>
      <c r="D3534" s="4"/>
      <c r="E3534" s="4"/>
      <c r="F3534" s="4"/>
      <c r="G3534" s="4"/>
      <c r="H3534" s="4"/>
      <c r="I3534" s="106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 t="s">
        <v>51</v>
      </c>
    </row>
    <row r="3535" spans="1:27" ht="18" x14ac:dyDescent="0.5">
      <c r="A3535" s="4"/>
      <c r="B3535" s="4"/>
      <c r="C3535" s="105"/>
      <c r="D3535" s="4"/>
      <c r="E3535" s="4"/>
      <c r="F3535" s="4"/>
      <c r="G3535" s="4"/>
      <c r="H3535" s="4"/>
      <c r="I3535" s="106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5" t="s">
        <v>0</v>
      </c>
    </row>
    <row r="3536" spans="1:27" ht="24" x14ac:dyDescent="0.65">
      <c r="A3536" s="6" t="s">
        <v>1</v>
      </c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  <c r="Y3536" s="6"/>
      <c r="Z3536" s="6"/>
      <c r="AA3536" s="6"/>
    </row>
    <row r="3537" spans="1:27" ht="24" x14ac:dyDescent="0.65">
      <c r="A3537" s="6" t="s">
        <v>2</v>
      </c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  <c r="Y3537" s="6"/>
      <c r="Z3537" s="6"/>
      <c r="AA3537" s="6"/>
    </row>
    <row r="3538" spans="1:27" ht="24" x14ac:dyDescent="0.65">
      <c r="A3538" s="7"/>
      <c r="B3538" s="8" t="s">
        <v>3</v>
      </c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9" t="s">
        <v>304</v>
      </c>
      <c r="N3538" s="9"/>
      <c r="O3538" s="9"/>
      <c r="P3538" s="9"/>
      <c r="Q3538" s="10" t="s">
        <v>122</v>
      </c>
      <c r="R3538" s="10"/>
      <c r="S3538" s="10" t="s">
        <v>305</v>
      </c>
      <c r="T3538" s="10"/>
      <c r="U3538" s="11" t="s">
        <v>7</v>
      </c>
      <c r="V3538" s="11"/>
      <c r="W3538" s="11"/>
      <c r="X3538" s="11"/>
      <c r="Y3538" s="11"/>
      <c r="Z3538" s="11"/>
      <c r="AA3538" s="11"/>
    </row>
    <row r="3539" spans="1:27" ht="18" x14ac:dyDescent="0.5">
      <c r="A3539" s="12" t="s">
        <v>8</v>
      </c>
      <c r="B3539" s="13" t="s">
        <v>9</v>
      </c>
      <c r="C3539" s="14" t="s">
        <v>10</v>
      </c>
      <c r="D3539" s="15" t="s">
        <v>11</v>
      </c>
      <c r="E3539" s="15"/>
      <c r="F3539" s="15"/>
      <c r="G3539" s="15"/>
      <c r="H3539" s="15"/>
      <c r="I3539" s="15"/>
      <c r="J3539" s="15"/>
      <c r="K3539" s="16" t="s">
        <v>12</v>
      </c>
      <c r="L3539" s="17"/>
      <c r="M3539" s="17"/>
      <c r="N3539" s="17"/>
      <c r="O3539" s="17"/>
      <c r="P3539" s="17"/>
      <c r="Q3539" s="17"/>
      <c r="R3539" s="17"/>
      <c r="S3539" s="17"/>
      <c r="T3539" s="17"/>
      <c r="U3539" s="18"/>
      <c r="V3539" s="19" t="s">
        <v>13</v>
      </c>
      <c r="W3539" s="19" t="s">
        <v>14</v>
      </c>
      <c r="X3539" s="19" t="s">
        <v>15</v>
      </c>
      <c r="Y3539" s="19" t="s">
        <v>16</v>
      </c>
      <c r="Z3539" s="19" t="s">
        <v>17</v>
      </c>
      <c r="AA3539" s="20" t="s">
        <v>18</v>
      </c>
    </row>
    <row r="3540" spans="1:27" ht="16.2" x14ac:dyDescent="0.45">
      <c r="A3540" s="12"/>
      <c r="B3540" s="13"/>
      <c r="C3540" s="14"/>
      <c r="D3540" s="21" t="s">
        <v>19</v>
      </c>
      <c r="E3540" s="22"/>
      <c r="F3540" s="23"/>
      <c r="G3540" s="24" t="s">
        <v>20</v>
      </c>
      <c r="H3540" s="25" t="s">
        <v>21</v>
      </c>
      <c r="I3540" s="26" t="s">
        <v>22</v>
      </c>
      <c r="J3540" s="25" t="s">
        <v>23</v>
      </c>
      <c r="K3540" s="27" t="s">
        <v>8</v>
      </c>
      <c r="L3540" s="28" t="s">
        <v>24</v>
      </c>
      <c r="M3540" s="28" t="s">
        <v>25</v>
      </c>
      <c r="N3540" s="29" t="s">
        <v>20</v>
      </c>
      <c r="O3540" s="28" t="s">
        <v>26</v>
      </c>
      <c r="P3540" s="29" t="s">
        <v>27</v>
      </c>
      <c r="Q3540" s="30" t="s">
        <v>28</v>
      </c>
      <c r="R3540" s="28" t="s">
        <v>29</v>
      </c>
      <c r="S3540" s="31" t="s">
        <v>30</v>
      </c>
      <c r="T3540" s="32"/>
      <c r="U3540" s="28" t="s">
        <v>31</v>
      </c>
      <c r="V3540" s="33"/>
      <c r="W3540" s="33"/>
      <c r="X3540" s="33"/>
      <c r="Y3540" s="33"/>
      <c r="Z3540" s="33"/>
      <c r="AA3540" s="34"/>
    </row>
    <row r="3541" spans="1:27" x14ac:dyDescent="0.3">
      <c r="A3541" s="12"/>
      <c r="B3541" s="13"/>
      <c r="C3541" s="14"/>
      <c r="D3541" s="35"/>
      <c r="E3541" s="36"/>
      <c r="F3541" s="37"/>
      <c r="G3541" s="24"/>
      <c r="H3541" s="38"/>
      <c r="I3541" s="39"/>
      <c r="J3541" s="38"/>
      <c r="K3541" s="40"/>
      <c r="L3541" s="41"/>
      <c r="M3541" s="41"/>
      <c r="N3541" s="42"/>
      <c r="O3541" s="41"/>
      <c r="P3541" s="42"/>
      <c r="Q3541" s="43"/>
      <c r="R3541" s="41"/>
      <c r="S3541" s="30" t="s">
        <v>32</v>
      </c>
      <c r="T3541" s="30" t="s">
        <v>33</v>
      </c>
      <c r="U3541" s="41"/>
      <c r="V3541" s="33"/>
      <c r="W3541" s="33"/>
      <c r="X3541" s="33"/>
      <c r="Y3541" s="33"/>
      <c r="Z3541" s="33"/>
      <c r="AA3541" s="34"/>
    </row>
    <row r="3542" spans="1:27" x14ac:dyDescent="0.3">
      <c r="A3542" s="12"/>
      <c r="B3542" s="13"/>
      <c r="C3542" s="14"/>
      <c r="D3542" s="44" t="s">
        <v>34</v>
      </c>
      <c r="E3542" s="44" t="s">
        <v>35</v>
      </c>
      <c r="F3542" s="44" t="s">
        <v>36</v>
      </c>
      <c r="G3542" s="24"/>
      <c r="H3542" s="38"/>
      <c r="I3542" s="39"/>
      <c r="J3542" s="38"/>
      <c r="K3542" s="40"/>
      <c r="L3542" s="41"/>
      <c r="M3542" s="41"/>
      <c r="N3542" s="42"/>
      <c r="O3542" s="41"/>
      <c r="P3542" s="42"/>
      <c r="Q3542" s="43"/>
      <c r="R3542" s="41"/>
      <c r="S3542" s="43"/>
      <c r="T3542" s="43"/>
      <c r="U3542" s="41"/>
      <c r="V3542" s="33"/>
      <c r="W3542" s="33"/>
      <c r="X3542" s="33"/>
      <c r="Y3542" s="33"/>
      <c r="Z3542" s="33"/>
      <c r="AA3542" s="34"/>
    </row>
    <row r="3543" spans="1:27" x14ac:dyDescent="0.3">
      <c r="A3543" s="12"/>
      <c r="B3543" s="13"/>
      <c r="C3543" s="14"/>
      <c r="D3543" s="45"/>
      <c r="E3543" s="45"/>
      <c r="F3543" s="45"/>
      <c r="G3543" s="24"/>
      <c r="H3543" s="38"/>
      <c r="I3543" s="39"/>
      <c r="J3543" s="38"/>
      <c r="K3543" s="40"/>
      <c r="L3543" s="41"/>
      <c r="M3543" s="41"/>
      <c r="N3543" s="42"/>
      <c r="O3543" s="41"/>
      <c r="P3543" s="42"/>
      <c r="Q3543" s="43"/>
      <c r="R3543" s="41"/>
      <c r="S3543" s="43"/>
      <c r="T3543" s="43"/>
      <c r="U3543" s="41"/>
      <c r="V3543" s="33"/>
      <c r="W3543" s="33"/>
      <c r="X3543" s="33"/>
      <c r="Y3543" s="33"/>
      <c r="Z3543" s="33"/>
      <c r="AA3543" s="34"/>
    </row>
    <row r="3544" spans="1:27" x14ac:dyDescent="0.3">
      <c r="A3544" s="12"/>
      <c r="B3544" s="13"/>
      <c r="C3544" s="14"/>
      <c r="D3544" s="46"/>
      <c r="E3544" s="46"/>
      <c r="F3544" s="46"/>
      <c r="G3544" s="47"/>
      <c r="H3544" s="48"/>
      <c r="I3544" s="49"/>
      <c r="J3544" s="48"/>
      <c r="K3544" s="50"/>
      <c r="L3544" s="51"/>
      <c r="M3544" s="51"/>
      <c r="N3544" s="52"/>
      <c r="O3544" s="51"/>
      <c r="P3544" s="52"/>
      <c r="Q3544" s="53"/>
      <c r="R3544" s="51"/>
      <c r="S3544" s="53"/>
      <c r="T3544" s="53"/>
      <c r="U3544" s="51"/>
      <c r="V3544" s="54"/>
      <c r="W3544" s="54"/>
      <c r="X3544" s="54"/>
      <c r="Y3544" s="54"/>
      <c r="Z3544" s="54"/>
      <c r="AA3544" s="55"/>
    </row>
    <row r="3545" spans="1:27" ht="16.2" x14ac:dyDescent="0.45">
      <c r="A3545" s="56">
        <v>1</v>
      </c>
      <c r="B3545" s="57" t="s">
        <v>37</v>
      </c>
      <c r="C3545" s="57">
        <v>1197</v>
      </c>
      <c r="D3545" s="58">
        <v>2</v>
      </c>
      <c r="E3545" s="58">
        <v>1</v>
      </c>
      <c r="F3545" s="59">
        <v>43</v>
      </c>
      <c r="G3545" s="58">
        <v>1</v>
      </c>
      <c r="H3545" s="60">
        <f t="shared" ref="H3545:H3546" si="262">(D3545*400)+(E3545*100)+(F3545)</f>
        <v>943</v>
      </c>
      <c r="I3545" s="61">
        <v>85</v>
      </c>
      <c r="J3545" s="62">
        <f t="shared" ref="J3545:J3546" si="263">(H3545*I3545)</f>
        <v>80155</v>
      </c>
      <c r="K3545" s="57"/>
      <c r="L3545" s="63"/>
      <c r="M3545" s="63"/>
      <c r="N3545" s="63"/>
      <c r="O3545" s="64"/>
      <c r="P3545" s="65"/>
      <c r="Q3545" s="66"/>
      <c r="R3545" s="66"/>
      <c r="S3545" s="67"/>
      <c r="T3545" s="67"/>
      <c r="U3545" s="68"/>
      <c r="V3545" s="69"/>
      <c r="W3545" s="70"/>
      <c r="X3545" s="63"/>
      <c r="Y3545" s="62">
        <f>(J3545)</f>
        <v>80155</v>
      </c>
      <c r="Z3545" s="60">
        <v>0.01</v>
      </c>
      <c r="AA3545" s="71">
        <f>Y3545*Z3545/100</f>
        <v>8.0155000000000012</v>
      </c>
    </row>
    <row r="3546" spans="1:27" ht="16.2" x14ac:dyDescent="0.45">
      <c r="A3546" s="56">
        <v>2</v>
      </c>
      <c r="B3546" s="57" t="s">
        <v>37</v>
      </c>
      <c r="C3546" s="57">
        <v>1217</v>
      </c>
      <c r="D3546" s="58">
        <v>2</v>
      </c>
      <c r="E3546" s="58">
        <v>3</v>
      </c>
      <c r="F3546" s="59">
        <v>6</v>
      </c>
      <c r="G3546" s="58">
        <v>1</v>
      </c>
      <c r="H3546" s="60">
        <f t="shared" si="262"/>
        <v>1106</v>
      </c>
      <c r="I3546" s="61">
        <v>85</v>
      </c>
      <c r="J3546" s="62">
        <f t="shared" si="263"/>
        <v>94010</v>
      </c>
      <c r="K3546" s="57"/>
      <c r="L3546" s="63"/>
      <c r="M3546" s="63"/>
      <c r="N3546" s="63"/>
      <c r="O3546" s="64"/>
      <c r="P3546" s="65"/>
      <c r="Q3546" s="66"/>
      <c r="R3546" s="66"/>
      <c r="S3546" s="67"/>
      <c r="T3546" s="67"/>
      <c r="U3546" s="68"/>
      <c r="V3546" s="69"/>
      <c r="W3546" s="70"/>
      <c r="X3546" s="63"/>
      <c r="Y3546" s="62">
        <f>(J3546)</f>
        <v>94010</v>
      </c>
      <c r="Z3546" s="60">
        <v>0.01</v>
      </c>
      <c r="AA3546" s="71">
        <f>Y3546*Z3546/100</f>
        <v>9.4009999999999998</v>
      </c>
    </row>
    <row r="3547" spans="1:27" ht="16.2" x14ac:dyDescent="0.45">
      <c r="A3547" s="76"/>
      <c r="B3547" s="76"/>
      <c r="C3547" s="77"/>
      <c r="D3547" s="77"/>
      <c r="E3547" s="77"/>
      <c r="F3547" s="77"/>
      <c r="G3547" s="77"/>
      <c r="H3547" s="78"/>
      <c r="I3547" s="79"/>
      <c r="J3547" s="80"/>
      <c r="K3547" s="81"/>
      <c r="L3547" s="82"/>
      <c r="M3547" s="82"/>
      <c r="N3547" s="82"/>
      <c r="O3547" s="83"/>
      <c r="P3547" s="84"/>
      <c r="Q3547" s="85"/>
      <c r="R3547" s="85"/>
      <c r="S3547" s="84"/>
      <c r="T3547" s="84"/>
      <c r="U3547" s="86"/>
      <c r="V3547" s="87"/>
      <c r="W3547" s="87"/>
      <c r="X3547" s="88"/>
      <c r="Y3547" s="89"/>
      <c r="Z3547" s="83"/>
      <c r="AA3547" s="90">
        <f>SUM(AA3545:AA3546)</f>
        <v>17.416499999999999</v>
      </c>
    </row>
    <row r="3548" spans="1:27" ht="16.2" x14ac:dyDescent="0.45">
      <c r="A3548" s="1"/>
      <c r="B3548" s="1"/>
      <c r="C3548" s="2"/>
      <c r="D3548" s="1"/>
      <c r="E3548" s="1"/>
      <c r="F3548" s="1"/>
      <c r="G3548" s="1"/>
      <c r="H3548" s="1"/>
      <c r="I3548" s="3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</row>
    <row r="3549" spans="1:27" ht="16.2" x14ac:dyDescent="0.45">
      <c r="A3549" s="91"/>
      <c r="B3549" s="92" t="s">
        <v>38</v>
      </c>
      <c r="C3549" s="93" t="s">
        <v>39</v>
      </c>
      <c r="D3549" s="93"/>
      <c r="E3549" s="94"/>
      <c r="F3549" s="95"/>
      <c r="G3549" s="95"/>
      <c r="H3549" s="92"/>
      <c r="I3549" s="92"/>
      <c r="J3549" s="92" t="s">
        <v>40</v>
      </c>
      <c r="K3549" s="92"/>
      <c r="L3549" s="92"/>
      <c r="M3549" s="92"/>
      <c r="N3549" s="92"/>
      <c r="O3549" s="96"/>
      <c r="P3549" s="96"/>
      <c r="Q3549" s="96"/>
      <c r="R3549" s="96"/>
      <c r="S3549" s="1"/>
      <c r="T3549" s="1"/>
      <c r="U3549" s="1"/>
      <c r="V3549" s="97" t="s">
        <v>41</v>
      </c>
      <c r="W3549" s="97"/>
      <c r="X3549" s="98"/>
      <c r="Y3549" s="99">
        <f>AA3547</f>
        <v>17.416499999999999</v>
      </c>
      <c r="Z3549" s="97" t="s">
        <v>42</v>
      </c>
      <c r="AA3549" s="1"/>
    </row>
    <row r="3550" spans="1:27" ht="16.2" x14ac:dyDescent="0.45">
      <c r="A3550" s="91"/>
      <c r="B3550" s="92"/>
      <c r="C3550" s="93"/>
      <c r="D3550" s="93"/>
      <c r="E3550" s="94"/>
      <c r="F3550" s="95"/>
      <c r="G3550" s="95"/>
      <c r="H3550" s="92"/>
      <c r="I3550" s="92"/>
      <c r="J3550" s="92" t="s">
        <v>43</v>
      </c>
      <c r="K3550" s="92"/>
      <c r="L3550" s="92"/>
      <c r="M3550" s="92"/>
      <c r="N3550" s="92"/>
      <c r="O3550" s="96"/>
      <c r="P3550" s="96"/>
      <c r="Q3550" s="96"/>
      <c r="R3550" s="96"/>
      <c r="S3550" s="1"/>
      <c r="T3550" s="1"/>
      <c r="U3550" s="1"/>
      <c r="V3550" s="100" t="s">
        <v>44</v>
      </c>
      <c r="W3550" s="100"/>
      <c r="X3550" s="100"/>
      <c r="Y3550" s="101">
        <f>Y3549*90%</f>
        <v>15.674849999999999</v>
      </c>
      <c r="Z3550" s="97" t="s">
        <v>42</v>
      </c>
      <c r="AA3550" s="1"/>
    </row>
    <row r="3551" spans="1:27" ht="16.2" x14ac:dyDescent="0.45">
      <c r="A3551" s="91"/>
      <c r="B3551" s="92"/>
      <c r="C3551" s="93"/>
      <c r="D3551" s="93"/>
      <c r="E3551" s="94"/>
      <c r="F3551" s="95"/>
      <c r="G3551" s="95"/>
      <c r="H3551" s="92"/>
      <c r="I3551" s="92"/>
      <c r="J3551" s="92" t="s">
        <v>45</v>
      </c>
      <c r="K3551" s="92"/>
      <c r="L3551" s="92"/>
      <c r="M3551" s="92"/>
      <c r="N3551" s="92"/>
      <c r="O3551" s="96"/>
      <c r="P3551" s="96"/>
      <c r="Q3551" s="96"/>
      <c r="R3551" s="92"/>
      <c r="S3551" s="1"/>
      <c r="T3551" s="1"/>
      <c r="U3551" s="1"/>
      <c r="V3551" s="91" t="s">
        <v>46</v>
      </c>
      <c r="W3551" s="91"/>
      <c r="X3551" s="91"/>
      <c r="Y3551" s="101">
        <f>Y3549-Y3550</f>
        <v>1.7416499999999999</v>
      </c>
      <c r="Z3551" s="97" t="s">
        <v>42</v>
      </c>
      <c r="AA3551" s="91"/>
    </row>
    <row r="3552" spans="1:27" ht="16.2" x14ac:dyDescent="0.45">
      <c r="A3552" s="91"/>
      <c r="B3552" s="92"/>
      <c r="C3552" s="93"/>
      <c r="D3552" s="93"/>
      <c r="E3552" s="94"/>
      <c r="F3552" s="95"/>
      <c r="G3552" s="95"/>
      <c r="H3552" s="92"/>
      <c r="I3552" s="94"/>
      <c r="J3552" s="92" t="s">
        <v>47</v>
      </c>
      <c r="K3552" s="94"/>
      <c r="L3552" s="94"/>
      <c r="M3552" s="94"/>
      <c r="N3552" s="94"/>
      <c r="O3552" s="96"/>
      <c r="P3552" s="96"/>
      <c r="Q3552" s="96"/>
      <c r="R3552" s="92"/>
      <c r="S3552" s="1"/>
      <c r="T3552" s="1"/>
      <c r="U3552" s="1"/>
      <c r="V3552" s="1"/>
      <c r="W3552" s="1"/>
      <c r="X3552" s="91"/>
      <c r="Y3552" s="91"/>
      <c r="Z3552" s="91"/>
      <c r="AA3552" s="91"/>
    </row>
    <row r="3553" spans="1:27" ht="16.2" x14ac:dyDescent="0.45">
      <c r="A3553" s="98"/>
      <c r="B3553" s="94"/>
      <c r="C3553" s="102"/>
      <c r="D3553" s="94"/>
      <c r="E3553" s="94"/>
      <c r="F3553" s="95"/>
      <c r="G3553" s="95"/>
      <c r="H3553" s="103"/>
      <c r="I3553" s="94"/>
      <c r="J3553" s="103" t="s">
        <v>48</v>
      </c>
      <c r="K3553" s="94"/>
      <c r="L3553" s="94"/>
      <c r="M3553" s="94"/>
      <c r="N3553" s="94"/>
      <c r="O3553" s="95"/>
      <c r="P3553" s="95"/>
      <c r="Q3553" s="95"/>
      <c r="R3553" s="95"/>
      <c r="S3553" s="4"/>
      <c r="T3553" s="4"/>
      <c r="U3553" s="4"/>
      <c r="V3553" s="4"/>
      <c r="W3553" s="4"/>
      <c r="X3553" s="4"/>
      <c r="Y3553" s="4"/>
      <c r="Z3553" s="4"/>
      <c r="AA3553" s="4"/>
    </row>
    <row r="3554" spans="1:27" ht="24" x14ac:dyDescent="0.65">
      <c r="A3554" s="104"/>
      <c r="B3554" s="104"/>
      <c r="C3554" s="104"/>
      <c r="D3554" s="104"/>
      <c r="E3554" s="104"/>
      <c r="F3554" s="104"/>
      <c r="G3554" s="104"/>
      <c r="H3554" s="104"/>
      <c r="I3554" s="104"/>
      <c r="J3554" s="104"/>
      <c r="K3554" s="104"/>
      <c r="L3554" s="104"/>
      <c r="M3554" s="104"/>
      <c r="N3554" s="104"/>
      <c r="O3554" s="104"/>
      <c r="P3554" s="104"/>
      <c r="Q3554" s="104"/>
      <c r="R3554" s="104"/>
      <c r="S3554" s="104"/>
      <c r="T3554" s="104"/>
      <c r="U3554" s="104"/>
      <c r="V3554" s="104"/>
      <c r="W3554" s="104"/>
      <c r="X3554" s="104"/>
      <c r="Y3554" s="104"/>
      <c r="Z3554" s="104"/>
      <c r="AA3554" s="104"/>
    </row>
    <row r="3555" spans="1:27" ht="24" x14ac:dyDescent="0.65">
      <c r="A3555" s="104"/>
      <c r="B3555" s="104"/>
      <c r="C3555" s="104"/>
      <c r="D3555" s="104"/>
      <c r="E3555" s="104"/>
      <c r="F3555" s="104"/>
      <c r="G3555" s="104"/>
      <c r="H3555" s="104"/>
      <c r="I3555" s="104"/>
      <c r="J3555" s="104"/>
      <c r="K3555" s="104"/>
      <c r="L3555" s="104"/>
      <c r="M3555" s="104"/>
      <c r="N3555" s="104"/>
      <c r="O3555" s="104"/>
      <c r="P3555" s="104"/>
      <c r="Q3555" s="104"/>
      <c r="R3555" s="104"/>
      <c r="S3555" s="104"/>
      <c r="T3555" s="104"/>
      <c r="U3555" s="104"/>
      <c r="V3555" s="104"/>
      <c r="W3555" s="104"/>
      <c r="X3555" s="104"/>
      <c r="Y3555" s="104"/>
      <c r="Z3555" s="104"/>
      <c r="AA3555" s="104"/>
    </row>
    <row r="3556" spans="1:27" ht="16.2" x14ac:dyDescent="0.45">
      <c r="A3556" s="4"/>
      <c r="B3556" s="4"/>
      <c r="C3556" s="105"/>
      <c r="D3556" s="4"/>
      <c r="E3556" s="4"/>
      <c r="F3556" s="4"/>
      <c r="G3556" s="4"/>
      <c r="H3556" s="4"/>
      <c r="I3556" s="106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  <c r="X3556" s="4"/>
      <c r="Y3556" s="4"/>
      <c r="Z3556" s="4"/>
      <c r="AA3556" s="4"/>
    </row>
    <row r="3557" spans="1:27" ht="16.2" x14ac:dyDescent="0.45">
      <c r="A3557" s="4"/>
      <c r="B3557" s="4"/>
      <c r="C3557" s="105"/>
      <c r="D3557" s="4"/>
      <c r="E3557" s="4"/>
      <c r="F3557" s="4"/>
      <c r="G3557" s="4"/>
      <c r="H3557" s="4"/>
      <c r="I3557" s="106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  <c r="X3557" s="4"/>
      <c r="Y3557" s="4"/>
      <c r="Z3557" s="4"/>
      <c r="AA3557" s="4"/>
    </row>
    <row r="3558" spans="1:27" ht="16.2" x14ac:dyDescent="0.45">
      <c r="A3558" s="4"/>
      <c r="B3558" s="4"/>
      <c r="C3558" s="105"/>
      <c r="D3558" s="4"/>
      <c r="E3558" s="4"/>
      <c r="F3558" s="4"/>
      <c r="G3558" s="4"/>
      <c r="H3558" s="4"/>
      <c r="I3558" s="106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  <c r="X3558" s="4"/>
      <c r="Y3558" s="4"/>
      <c r="Z3558" s="4"/>
      <c r="AA3558" s="4"/>
    </row>
    <row r="3559" spans="1:27" ht="16.2" x14ac:dyDescent="0.45">
      <c r="A3559" s="4"/>
      <c r="B3559" s="4"/>
      <c r="C3559" s="105"/>
      <c r="D3559" s="4"/>
      <c r="E3559" s="4"/>
      <c r="F3559" s="4"/>
      <c r="G3559" s="4"/>
      <c r="H3559" s="4"/>
      <c r="I3559" s="106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  <c r="X3559" s="4"/>
      <c r="Y3559" s="4"/>
      <c r="Z3559" s="4"/>
      <c r="AA3559" s="4"/>
    </row>
    <row r="3560" spans="1:27" ht="16.2" x14ac:dyDescent="0.45">
      <c r="A3560" s="4"/>
      <c r="B3560" s="4"/>
      <c r="C3560" s="105"/>
      <c r="D3560" s="4"/>
      <c r="E3560" s="4"/>
      <c r="F3560" s="4"/>
      <c r="G3560" s="4"/>
      <c r="H3560" s="4"/>
      <c r="I3560" s="106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  <c r="X3560" s="4"/>
      <c r="Y3560" s="4"/>
      <c r="Z3560" s="4"/>
      <c r="AA3560" s="4"/>
    </row>
    <row r="3561" spans="1:27" ht="16.2" x14ac:dyDescent="0.45">
      <c r="A3561" s="4"/>
      <c r="B3561" s="4"/>
      <c r="C3561" s="105"/>
      <c r="D3561" s="4"/>
      <c r="E3561" s="4"/>
      <c r="F3561" s="4"/>
      <c r="G3561" s="4"/>
      <c r="H3561" s="4"/>
      <c r="I3561" s="106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  <c r="X3561" s="4"/>
      <c r="Y3561" s="4"/>
      <c r="Z3561" s="4"/>
      <c r="AA3561" s="4" t="s">
        <v>51</v>
      </c>
    </row>
    <row r="3562" spans="1:27" ht="18" x14ac:dyDescent="0.5">
      <c r="A3562" s="4"/>
      <c r="B3562" s="4"/>
      <c r="C3562" s="105"/>
      <c r="D3562" s="4"/>
      <c r="E3562" s="4"/>
      <c r="F3562" s="4"/>
      <c r="G3562" s="4"/>
      <c r="H3562" s="4"/>
      <c r="I3562" s="106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  <c r="X3562" s="4"/>
      <c r="Y3562" s="4"/>
      <c r="Z3562" s="4"/>
      <c r="AA3562" s="5" t="s">
        <v>0</v>
      </c>
    </row>
    <row r="3563" spans="1:27" ht="24" x14ac:dyDescent="0.65">
      <c r="A3563" s="6" t="s">
        <v>1</v>
      </c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  <c r="Y3563" s="6"/>
      <c r="Z3563" s="6"/>
      <c r="AA3563" s="6"/>
    </row>
    <row r="3564" spans="1:27" ht="24" x14ac:dyDescent="0.65">
      <c r="A3564" s="6" t="s">
        <v>2</v>
      </c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  <c r="Y3564" s="6"/>
      <c r="Z3564" s="6"/>
      <c r="AA3564" s="6"/>
    </row>
    <row r="3565" spans="1:27" ht="24" x14ac:dyDescent="0.65">
      <c r="A3565" s="7"/>
      <c r="B3565" s="8" t="s">
        <v>3</v>
      </c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9" t="s">
        <v>306</v>
      </c>
      <c r="N3565" s="9"/>
      <c r="O3565" s="9"/>
      <c r="P3565" s="9"/>
      <c r="Q3565" s="10" t="s">
        <v>307</v>
      </c>
      <c r="R3565" s="10"/>
      <c r="S3565" s="10" t="s">
        <v>100</v>
      </c>
      <c r="T3565" s="10"/>
      <c r="U3565" s="11" t="s">
        <v>7</v>
      </c>
      <c r="V3565" s="11"/>
      <c r="W3565" s="11"/>
      <c r="X3565" s="11"/>
      <c r="Y3565" s="11"/>
      <c r="Z3565" s="11"/>
      <c r="AA3565" s="11"/>
    </row>
    <row r="3566" spans="1:27" ht="18" x14ac:dyDescent="0.5">
      <c r="A3566" s="12" t="s">
        <v>8</v>
      </c>
      <c r="B3566" s="13" t="s">
        <v>9</v>
      </c>
      <c r="C3566" s="14" t="s">
        <v>10</v>
      </c>
      <c r="D3566" s="15" t="s">
        <v>11</v>
      </c>
      <c r="E3566" s="15"/>
      <c r="F3566" s="15"/>
      <c r="G3566" s="15"/>
      <c r="H3566" s="15"/>
      <c r="I3566" s="15"/>
      <c r="J3566" s="15"/>
      <c r="K3566" s="16" t="s">
        <v>12</v>
      </c>
      <c r="L3566" s="17"/>
      <c r="M3566" s="17"/>
      <c r="N3566" s="17"/>
      <c r="O3566" s="17"/>
      <c r="P3566" s="17"/>
      <c r="Q3566" s="17"/>
      <c r="R3566" s="17"/>
      <c r="S3566" s="17"/>
      <c r="T3566" s="17"/>
      <c r="U3566" s="18"/>
      <c r="V3566" s="19" t="s">
        <v>13</v>
      </c>
      <c r="W3566" s="19" t="s">
        <v>14</v>
      </c>
      <c r="X3566" s="19" t="s">
        <v>15</v>
      </c>
      <c r="Y3566" s="19" t="s">
        <v>16</v>
      </c>
      <c r="Z3566" s="19" t="s">
        <v>17</v>
      </c>
      <c r="AA3566" s="20" t="s">
        <v>18</v>
      </c>
    </row>
    <row r="3567" spans="1:27" ht="16.2" x14ac:dyDescent="0.45">
      <c r="A3567" s="12"/>
      <c r="B3567" s="13"/>
      <c r="C3567" s="14"/>
      <c r="D3567" s="21" t="s">
        <v>19</v>
      </c>
      <c r="E3567" s="22"/>
      <c r="F3567" s="23"/>
      <c r="G3567" s="24" t="s">
        <v>20</v>
      </c>
      <c r="H3567" s="25" t="s">
        <v>21</v>
      </c>
      <c r="I3567" s="26" t="s">
        <v>22</v>
      </c>
      <c r="J3567" s="25" t="s">
        <v>23</v>
      </c>
      <c r="K3567" s="27" t="s">
        <v>8</v>
      </c>
      <c r="L3567" s="28" t="s">
        <v>24</v>
      </c>
      <c r="M3567" s="28" t="s">
        <v>25</v>
      </c>
      <c r="N3567" s="29" t="s">
        <v>20</v>
      </c>
      <c r="O3567" s="28" t="s">
        <v>26</v>
      </c>
      <c r="P3567" s="29" t="s">
        <v>27</v>
      </c>
      <c r="Q3567" s="30" t="s">
        <v>28</v>
      </c>
      <c r="R3567" s="28" t="s">
        <v>29</v>
      </c>
      <c r="S3567" s="31" t="s">
        <v>30</v>
      </c>
      <c r="T3567" s="32"/>
      <c r="U3567" s="28" t="s">
        <v>31</v>
      </c>
      <c r="V3567" s="33"/>
      <c r="W3567" s="33"/>
      <c r="X3567" s="33"/>
      <c r="Y3567" s="33"/>
      <c r="Z3567" s="33"/>
      <c r="AA3567" s="34"/>
    </row>
    <row r="3568" spans="1:27" x14ac:dyDescent="0.3">
      <c r="A3568" s="12"/>
      <c r="B3568" s="13"/>
      <c r="C3568" s="14"/>
      <c r="D3568" s="35"/>
      <c r="E3568" s="36"/>
      <c r="F3568" s="37"/>
      <c r="G3568" s="24"/>
      <c r="H3568" s="38"/>
      <c r="I3568" s="39"/>
      <c r="J3568" s="38"/>
      <c r="K3568" s="40"/>
      <c r="L3568" s="41"/>
      <c r="M3568" s="41"/>
      <c r="N3568" s="42"/>
      <c r="O3568" s="41"/>
      <c r="P3568" s="42"/>
      <c r="Q3568" s="43"/>
      <c r="R3568" s="41"/>
      <c r="S3568" s="30" t="s">
        <v>32</v>
      </c>
      <c r="T3568" s="30" t="s">
        <v>33</v>
      </c>
      <c r="U3568" s="41"/>
      <c r="V3568" s="33"/>
      <c r="W3568" s="33"/>
      <c r="X3568" s="33"/>
      <c r="Y3568" s="33"/>
      <c r="Z3568" s="33"/>
      <c r="AA3568" s="34"/>
    </row>
    <row r="3569" spans="1:27" x14ac:dyDescent="0.3">
      <c r="A3569" s="12"/>
      <c r="B3569" s="13"/>
      <c r="C3569" s="14"/>
      <c r="D3569" s="44" t="s">
        <v>34</v>
      </c>
      <c r="E3569" s="44" t="s">
        <v>35</v>
      </c>
      <c r="F3569" s="44" t="s">
        <v>36</v>
      </c>
      <c r="G3569" s="24"/>
      <c r="H3569" s="38"/>
      <c r="I3569" s="39"/>
      <c r="J3569" s="38"/>
      <c r="K3569" s="40"/>
      <c r="L3569" s="41"/>
      <c r="M3569" s="41"/>
      <c r="N3569" s="42"/>
      <c r="O3569" s="41"/>
      <c r="P3569" s="42"/>
      <c r="Q3569" s="43"/>
      <c r="R3569" s="41"/>
      <c r="S3569" s="43"/>
      <c r="T3569" s="43"/>
      <c r="U3569" s="41"/>
      <c r="V3569" s="33"/>
      <c r="W3569" s="33"/>
      <c r="X3569" s="33"/>
      <c r="Y3569" s="33"/>
      <c r="Z3569" s="33"/>
      <c r="AA3569" s="34"/>
    </row>
    <row r="3570" spans="1:27" x14ac:dyDescent="0.3">
      <c r="A3570" s="12"/>
      <c r="B3570" s="13"/>
      <c r="C3570" s="14"/>
      <c r="D3570" s="45"/>
      <c r="E3570" s="45"/>
      <c r="F3570" s="45"/>
      <c r="G3570" s="24"/>
      <c r="H3570" s="38"/>
      <c r="I3570" s="39"/>
      <c r="J3570" s="38"/>
      <c r="K3570" s="40"/>
      <c r="L3570" s="41"/>
      <c r="M3570" s="41"/>
      <c r="N3570" s="42"/>
      <c r="O3570" s="41"/>
      <c r="P3570" s="42"/>
      <c r="Q3570" s="43"/>
      <c r="R3570" s="41"/>
      <c r="S3570" s="43"/>
      <c r="T3570" s="43"/>
      <c r="U3570" s="41"/>
      <c r="V3570" s="33"/>
      <c r="W3570" s="33"/>
      <c r="X3570" s="33"/>
      <c r="Y3570" s="33"/>
      <c r="Z3570" s="33"/>
      <c r="AA3570" s="34"/>
    </row>
    <row r="3571" spans="1:27" x14ac:dyDescent="0.3">
      <c r="A3571" s="12"/>
      <c r="B3571" s="13"/>
      <c r="C3571" s="14"/>
      <c r="D3571" s="46"/>
      <c r="E3571" s="46"/>
      <c r="F3571" s="46"/>
      <c r="G3571" s="47"/>
      <c r="H3571" s="48"/>
      <c r="I3571" s="49"/>
      <c r="J3571" s="48"/>
      <c r="K3571" s="50"/>
      <c r="L3571" s="51"/>
      <c r="M3571" s="51"/>
      <c r="N3571" s="52"/>
      <c r="O3571" s="51"/>
      <c r="P3571" s="52"/>
      <c r="Q3571" s="53"/>
      <c r="R3571" s="51"/>
      <c r="S3571" s="53"/>
      <c r="T3571" s="53"/>
      <c r="U3571" s="51"/>
      <c r="V3571" s="54"/>
      <c r="W3571" s="54"/>
      <c r="X3571" s="54"/>
      <c r="Y3571" s="54"/>
      <c r="Z3571" s="54"/>
      <c r="AA3571" s="55"/>
    </row>
    <row r="3572" spans="1:27" ht="16.2" x14ac:dyDescent="0.45">
      <c r="A3572" s="56">
        <v>1</v>
      </c>
      <c r="B3572" s="57" t="s">
        <v>37</v>
      </c>
      <c r="C3572" s="57">
        <v>1198</v>
      </c>
      <c r="D3572" s="58">
        <v>25</v>
      </c>
      <c r="E3572" s="58">
        <v>0</v>
      </c>
      <c r="F3572" s="59">
        <v>20</v>
      </c>
      <c r="G3572" s="58">
        <v>1</v>
      </c>
      <c r="H3572" s="60">
        <f t="shared" ref="H3572" si="264">(D3572*400)+(E3572*100)+(F3572)</f>
        <v>10020</v>
      </c>
      <c r="I3572" s="61">
        <v>85</v>
      </c>
      <c r="J3572" s="62">
        <f t="shared" ref="J3572" si="265">(H3572*I3572)</f>
        <v>851700</v>
      </c>
      <c r="K3572" s="57"/>
      <c r="L3572" s="63"/>
      <c r="M3572" s="63"/>
      <c r="N3572" s="63"/>
      <c r="O3572" s="64"/>
      <c r="P3572" s="65"/>
      <c r="Q3572" s="66"/>
      <c r="R3572" s="66"/>
      <c r="S3572" s="67"/>
      <c r="T3572" s="67"/>
      <c r="U3572" s="68"/>
      <c r="V3572" s="69"/>
      <c r="W3572" s="70"/>
      <c r="X3572" s="63"/>
      <c r="Y3572" s="62">
        <f>(J3572)</f>
        <v>851700</v>
      </c>
      <c r="Z3572" s="60">
        <v>0.01</v>
      </c>
      <c r="AA3572" s="71">
        <f>Y3572*Z3572/100</f>
        <v>85.17</v>
      </c>
    </row>
    <row r="3573" spans="1:27" ht="16.2" x14ac:dyDescent="0.45">
      <c r="A3573" s="57"/>
      <c r="B3573" s="57"/>
      <c r="C3573" s="57"/>
      <c r="D3573" s="58"/>
      <c r="E3573" s="58"/>
      <c r="F3573" s="59"/>
      <c r="G3573" s="58"/>
      <c r="H3573" s="72"/>
      <c r="I3573" s="61"/>
      <c r="J3573" s="62"/>
      <c r="K3573" s="57"/>
      <c r="L3573" s="63"/>
      <c r="M3573" s="63"/>
      <c r="N3573" s="63"/>
      <c r="O3573" s="64"/>
      <c r="P3573" s="73"/>
      <c r="Q3573" s="66"/>
      <c r="R3573" s="66"/>
      <c r="S3573" s="67"/>
      <c r="T3573" s="67"/>
      <c r="U3573" s="68"/>
      <c r="V3573" s="74"/>
      <c r="W3573" s="75"/>
      <c r="X3573" s="63"/>
      <c r="Y3573" s="62"/>
      <c r="Z3573" s="60"/>
      <c r="AA3573" s="71"/>
    </row>
    <row r="3574" spans="1:27" ht="16.2" x14ac:dyDescent="0.45">
      <c r="A3574" s="76"/>
      <c r="B3574" s="76"/>
      <c r="C3574" s="77"/>
      <c r="D3574" s="77"/>
      <c r="E3574" s="77"/>
      <c r="F3574" s="77"/>
      <c r="G3574" s="77"/>
      <c r="H3574" s="78"/>
      <c r="I3574" s="79"/>
      <c r="J3574" s="80"/>
      <c r="K3574" s="81"/>
      <c r="L3574" s="82"/>
      <c r="M3574" s="82"/>
      <c r="N3574" s="82"/>
      <c r="O3574" s="83"/>
      <c r="P3574" s="84"/>
      <c r="Q3574" s="85"/>
      <c r="R3574" s="85"/>
      <c r="S3574" s="84"/>
      <c r="T3574" s="84"/>
      <c r="U3574" s="86"/>
      <c r="V3574" s="87"/>
      <c r="W3574" s="87"/>
      <c r="X3574" s="88"/>
      <c r="Y3574" s="89"/>
      <c r="Z3574" s="83"/>
      <c r="AA3574" s="90">
        <f>SUM(AA3572:AA3573)</f>
        <v>85.17</v>
      </c>
    </row>
    <row r="3575" spans="1:27" ht="16.2" x14ac:dyDescent="0.45">
      <c r="A3575" s="1"/>
      <c r="B3575" s="1"/>
      <c r="C3575" s="2"/>
      <c r="D3575" s="1"/>
      <c r="E3575" s="1"/>
      <c r="F3575" s="1"/>
      <c r="G3575" s="1"/>
      <c r="H3575" s="1"/>
      <c r="I3575" s="3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</row>
    <row r="3576" spans="1:27" ht="16.2" x14ac:dyDescent="0.45">
      <c r="A3576" s="91"/>
      <c r="B3576" s="92" t="s">
        <v>38</v>
      </c>
      <c r="C3576" s="93" t="s">
        <v>39</v>
      </c>
      <c r="D3576" s="93"/>
      <c r="E3576" s="94"/>
      <c r="F3576" s="95"/>
      <c r="G3576" s="95"/>
      <c r="H3576" s="92"/>
      <c r="I3576" s="92"/>
      <c r="J3576" s="92" t="s">
        <v>40</v>
      </c>
      <c r="K3576" s="92"/>
      <c r="L3576" s="92"/>
      <c r="M3576" s="92"/>
      <c r="N3576" s="92"/>
      <c r="O3576" s="96"/>
      <c r="P3576" s="96"/>
      <c r="Q3576" s="96"/>
      <c r="R3576" s="96"/>
      <c r="S3576" s="1"/>
      <c r="T3576" s="1"/>
      <c r="U3576" s="1"/>
      <c r="V3576" s="97" t="s">
        <v>41</v>
      </c>
      <c r="W3576" s="97"/>
      <c r="X3576" s="98"/>
      <c r="Y3576" s="99">
        <f>AA3574</f>
        <v>85.17</v>
      </c>
      <c r="Z3576" s="97" t="s">
        <v>42</v>
      </c>
      <c r="AA3576" s="1"/>
    </row>
    <row r="3577" spans="1:27" ht="16.2" x14ac:dyDescent="0.45">
      <c r="A3577" s="91"/>
      <c r="B3577" s="92"/>
      <c r="C3577" s="93"/>
      <c r="D3577" s="93"/>
      <c r="E3577" s="94"/>
      <c r="F3577" s="95"/>
      <c r="G3577" s="95"/>
      <c r="H3577" s="92"/>
      <c r="I3577" s="92"/>
      <c r="J3577" s="92" t="s">
        <v>43</v>
      </c>
      <c r="K3577" s="92"/>
      <c r="L3577" s="92"/>
      <c r="M3577" s="92"/>
      <c r="N3577" s="92"/>
      <c r="O3577" s="96"/>
      <c r="P3577" s="96"/>
      <c r="Q3577" s="96"/>
      <c r="R3577" s="96"/>
      <c r="S3577" s="1"/>
      <c r="T3577" s="1"/>
      <c r="U3577" s="1"/>
      <c r="V3577" s="100" t="s">
        <v>44</v>
      </c>
      <c r="W3577" s="100"/>
      <c r="X3577" s="100"/>
      <c r="Y3577" s="101">
        <f>Y3576*90%</f>
        <v>76.653000000000006</v>
      </c>
      <c r="Z3577" s="97" t="s">
        <v>42</v>
      </c>
      <c r="AA3577" s="1"/>
    </row>
    <row r="3578" spans="1:27" ht="16.2" x14ac:dyDescent="0.45">
      <c r="A3578" s="91"/>
      <c r="B3578" s="92"/>
      <c r="C3578" s="93"/>
      <c r="D3578" s="93"/>
      <c r="E3578" s="94"/>
      <c r="F3578" s="95"/>
      <c r="G3578" s="95"/>
      <c r="H3578" s="92"/>
      <c r="I3578" s="92"/>
      <c r="J3578" s="92" t="s">
        <v>45</v>
      </c>
      <c r="K3578" s="92"/>
      <c r="L3578" s="92"/>
      <c r="M3578" s="92"/>
      <c r="N3578" s="92"/>
      <c r="O3578" s="96"/>
      <c r="P3578" s="96"/>
      <c r="Q3578" s="96"/>
      <c r="R3578" s="92"/>
      <c r="S3578" s="1"/>
      <c r="T3578" s="1"/>
      <c r="U3578" s="1"/>
      <c r="V3578" s="91" t="s">
        <v>46</v>
      </c>
      <c r="W3578" s="91"/>
      <c r="X3578" s="91"/>
      <c r="Y3578" s="101">
        <f>Y3576-Y3577</f>
        <v>8.5169999999999959</v>
      </c>
      <c r="Z3578" s="97" t="s">
        <v>42</v>
      </c>
      <c r="AA3578" s="91"/>
    </row>
    <row r="3579" spans="1:27" ht="16.2" x14ac:dyDescent="0.45">
      <c r="A3579" s="91"/>
      <c r="B3579" s="92"/>
      <c r="C3579" s="93"/>
      <c r="D3579" s="93"/>
      <c r="E3579" s="94"/>
      <c r="F3579" s="95"/>
      <c r="G3579" s="95"/>
      <c r="H3579" s="92"/>
      <c r="I3579" s="94"/>
      <c r="J3579" s="92" t="s">
        <v>47</v>
      </c>
      <c r="K3579" s="94"/>
      <c r="L3579" s="94"/>
      <c r="M3579" s="94"/>
      <c r="N3579" s="94"/>
      <c r="O3579" s="96"/>
      <c r="P3579" s="96"/>
      <c r="Q3579" s="96"/>
      <c r="R3579" s="92"/>
      <c r="S3579" s="1"/>
      <c r="T3579" s="1"/>
      <c r="U3579" s="1"/>
      <c r="V3579" s="1"/>
      <c r="W3579" s="1"/>
      <c r="X3579" s="91"/>
      <c r="Y3579" s="91"/>
      <c r="Z3579" s="91"/>
      <c r="AA3579" s="91"/>
    </row>
    <row r="3580" spans="1:27" ht="16.2" x14ac:dyDescent="0.45">
      <c r="A3580" s="98"/>
      <c r="B3580" s="94"/>
      <c r="C3580" s="102"/>
      <c r="D3580" s="94"/>
      <c r="E3580" s="94"/>
      <c r="F3580" s="95"/>
      <c r="G3580" s="95"/>
      <c r="H3580" s="103"/>
      <c r="I3580" s="94"/>
      <c r="J3580" s="103" t="s">
        <v>48</v>
      </c>
      <c r="K3580" s="94"/>
      <c r="L3580" s="94"/>
      <c r="M3580" s="94"/>
      <c r="N3580" s="94"/>
      <c r="O3580" s="95"/>
      <c r="P3580" s="95"/>
      <c r="Q3580" s="95"/>
      <c r="R3580" s="95"/>
      <c r="S3580" s="4"/>
      <c r="T3580" s="4"/>
      <c r="U3580" s="4"/>
      <c r="V3580" s="4"/>
      <c r="W3580" s="4"/>
      <c r="X3580" s="4"/>
      <c r="Y3580" s="4"/>
      <c r="Z3580" s="4"/>
      <c r="AA3580" s="4"/>
    </row>
    <row r="3581" spans="1:27" ht="24" x14ac:dyDescent="0.65">
      <c r="A3581" s="104"/>
      <c r="B3581" s="104"/>
      <c r="C3581" s="104"/>
      <c r="D3581" s="104"/>
      <c r="E3581" s="104"/>
      <c r="F3581" s="104"/>
      <c r="G3581" s="104"/>
      <c r="H3581" s="104"/>
      <c r="I3581" s="104"/>
      <c r="J3581" s="104"/>
      <c r="K3581" s="104"/>
      <c r="L3581" s="104"/>
      <c r="M3581" s="104"/>
      <c r="N3581" s="104"/>
      <c r="O3581" s="104"/>
      <c r="P3581" s="104"/>
      <c r="Q3581" s="104"/>
      <c r="R3581" s="104"/>
      <c r="S3581" s="104"/>
      <c r="T3581" s="104"/>
      <c r="U3581" s="104"/>
      <c r="V3581" s="104"/>
      <c r="W3581" s="104"/>
      <c r="X3581" s="104"/>
      <c r="Y3581" s="104"/>
      <c r="Z3581" s="104"/>
      <c r="AA3581" s="104"/>
    </row>
    <row r="3582" spans="1:27" ht="24" x14ac:dyDescent="0.65">
      <c r="A3582" s="104"/>
      <c r="B3582" s="104"/>
      <c r="C3582" s="104"/>
      <c r="D3582" s="104"/>
      <c r="E3582" s="104"/>
      <c r="F3582" s="104"/>
      <c r="G3582" s="104"/>
      <c r="H3582" s="104"/>
      <c r="I3582" s="104"/>
      <c r="J3582" s="104"/>
      <c r="K3582" s="104"/>
      <c r="L3582" s="104"/>
      <c r="M3582" s="104"/>
      <c r="N3582" s="104"/>
      <c r="O3582" s="104"/>
      <c r="P3582" s="104"/>
      <c r="Q3582" s="104"/>
      <c r="R3582" s="104"/>
      <c r="S3582" s="104"/>
      <c r="T3582" s="104"/>
      <c r="U3582" s="104"/>
      <c r="V3582" s="104"/>
      <c r="W3582" s="104"/>
      <c r="X3582" s="104"/>
      <c r="Y3582" s="104"/>
      <c r="Z3582" s="104"/>
      <c r="AA3582" s="104"/>
    </row>
    <row r="3583" spans="1:27" ht="16.2" x14ac:dyDescent="0.45">
      <c r="A3583" s="4"/>
      <c r="B3583" s="4"/>
      <c r="C3583" s="105"/>
      <c r="D3583" s="4"/>
      <c r="E3583" s="4"/>
      <c r="F3583" s="4"/>
      <c r="G3583" s="4"/>
      <c r="H3583" s="4"/>
      <c r="I3583" s="106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</row>
    <row r="3584" spans="1:27" ht="16.2" x14ac:dyDescent="0.45">
      <c r="A3584" s="4"/>
      <c r="B3584" s="4"/>
      <c r="C3584" s="105"/>
      <c r="D3584" s="4"/>
      <c r="E3584" s="4"/>
      <c r="F3584" s="4"/>
      <c r="G3584" s="4"/>
      <c r="H3584" s="4"/>
      <c r="I3584" s="106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  <c r="X3584" s="4"/>
      <c r="Y3584" s="4"/>
      <c r="Z3584" s="4"/>
      <c r="AA3584" s="4"/>
    </row>
    <row r="3585" spans="1:27" ht="16.2" x14ac:dyDescent="0.45">
      <c r="A3585" s="4"/>
      <c r="B3585" s="4"/>
      <c r="C3585" s="105"/>
      <c r="D3585" s="4"/>
      <c r="E3585" s="4"/>
      <c r="F3585" s="4"/>
      <c r="G3585" s="4"/>
      <c r="H3585" s="4"/>
      <c r="I3585" s="106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  <c r="X3585" s="4"/>
      <c r="Y3585" s="4"/>
      <c r="Z3585" s="4"/>
      <c r="AA3585" s="4"/>
    </row>
    <row r="3586" spans="1:27" ht="16.2" x14ac:dyDescent="0.45">
      <c r="A3586" s="4"/>
      <c r="B3586" s="4"/>
      <c r="C3586" s="105"/>
      <c r="D3586" s="4"/>
      <c r="E3586" s="4"/>
      <c r="F3586" s="4"/>
      <c r="G3586" s="4"/>
      <c r="H3586" s="4"/>
      <c r="I3586" s="106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  <c r="X3586" s="4"/>
      <c r="Y3586" s="4"/>
      <c r="Z3586" s="4"/>
      <c r="AA3586" s="4"/>
    </row>
    <row r="3587" spans="1:27" ht="16.2" x14ac:dyDescent="0.45">
      <c r="A3587" s="4"/>
      <c r="B3587" s="4"/>
      <c r="C3587" s="105"/>
      <c r="D3587" s="4"/>
      <c r="E3587" s="4"/>
      <c r="F3587" s="4"/>
      <c r="G3587" s="4"/>
      <c r="H3587" s="4"/>
      <c r="I3587" s="106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</row>
    <row r="3588" spans="1:27" ht="16.2" x14ac:dyDescent="0.45">
      <c r="A3588" s="4"/>
      <c r="B3588" s="4"/>
      <c r="C3588" s="105"/>
      <c r="D3588" s="4"/>
      <c r="E3588" s="4"/>
      <c r="F3588" s="4"/>
      <c r="G3588" s="4"/>
      <c r="H3588" s="4"/>
      <c r="I3588" s="106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 t="s">
        <v>51</v>
      </c>
    </row>
    <row r="3589" spans="1:27" ht="18" x14ac:dyDescent="0.5">
      <c r="A3589" s="4"/>
      <c r="B3589" s="4"/>
      <c r="C3589" s="105"/>
      <c r="D3589" s="4"/>
      <c r="E3589" s="4"/>
      <c r="F3589" s="4"/>
      <c r="G3589" s="4"/>
      <c r="H3589" s="4"/>
      <c r="I3589" s="106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5" t="s">
        <v>0</v>
      </c>
    </row>
    <row r="3590" spans="1:27" ht="24" x14ac:dyDescent="0.65">
      <c r="A3590" s="6" t="s">
        <v>1</v>
      </c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  <c r="Y3590" s="6"/>
      <c r="Z3590" s="6"/>
      <c r="AA3590" s="6"/>
    </row>
    <row r="3591" spans="1:27" ht="24" x14ac:dyDescent="0.65">
      <c r="A3591" s="6" t="s">
        <v>2</v>
      </c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  <c r="Y3591" s="6"/>
      <c r="Z3591" s="6"/>
      <c r="AA3591" s="6"/>
    </row>
    <row r="3592" spans="1:27" ht="24" x14ac:dyDescent="0.65">
      <c r="A3592" s="7"/>
      <c r="B3592" s="8" t="s">
        <v>3</v>
      </c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9" t="s">
        <v>308</v>
      </c>
      <c r="N3592" s="9"/>
      <c r="O3592" s="9"/>
      <c r="P3592" s="9"/>
      <c r="Q3592" s="10" t="s">
        <v>106</v>
      </c>
      <c r="R3592" s="10"/>
      <c r="S3592" s="10" t="s">
        <v>289</v>
      </c>
      <c r="T3592" s="10"/>
      <c r="U3592" s="11" t="s">
        <v>7</v>
      </c>
      <c r="V3592" s="11"/>
      <c r="W3592" s="11"/>
      <c r="X3592" s="11"/>
      <c r="Y3592" s="11"/>
      <c r="Z3592" s="11"/>
      <c r="AA3592" s="11"/>
    </row>
    <row r="3593" spans="1:27" ht="18" x14ac:dyDescent="0.5">
      <c r="A3593" s="12" t="s">
        <v>8</v>
      </c>
      <c r="B3593" s="13" t="s">
        <v>9</v>
      </c>
      <c r="C3593" s="14" t="s">
        <v>10</v>
      </c>
      <c r="D3593" s="15" t="s">
        <v>11</v>
      </c>
      <c r="E3593" s="15"/>
      <c r="F3593" s="15"/>
      <c r="G3593" s="15"/>
      <c r="H3593" s="15"/>
      <c r="I3593" s="15"/>
      <c r="J3593" s="15"/>
      <c r="K3593" s="16" t="s">
        <v>12</v>
      </c>
      <c r="L3593" s="17"/>
      <c r="M3593" s="17"/>
      <c r="N3593" s="17"/>
      <c r="O3593" s="17"/>
      <c r="P3593" s="17"/>
      <c r="Q3593" s="17"/>
      <c r="R3593" s="17"/>
      <c r="S3593" s="17"/>
      <c r="T3593" s="17"/>
      <c r="U3593" s="18"/>
      <c r="V3593" s="19" t="s">
        <v>13</v>
      </c>
      <c r="W3593" s="19" t="s">
        <v>14</v>
      </c>
      <c r="X3593" s="19" t="s">
        <v>15</v>
      </c>
      <c r="Y3593" s="19" t="s">
        <v>16</v>
      </c>
      <c r="Z3593" s="19" t="s">
        <v>17</v>
      </c>
      <c r="AA3593" s="20" t="s">
        <v>18</v>
      </c>
    </row>
    <row r="3594" spans="1:27" ht="16.2" x14ac:dyDescent="0.45">
      <c r="A3594" s="12"/>
      <c r="B3594" s="13"/>
      <c r="C3594" s="14"/>
      <c r="D3594" s="21" t="s">
        <v>19</v>
      </c>
      <c r="E3594" s="22"/>
      <c r="F3594" s="23"/>
      <c r="G3594" s="24" t="s">
        <v>20</v>
      </c>
      <c r="H3594" s="25" t="s">
        <v>21</v>
      </c>
      <c r="I3594" s="26" t="s">
        <v>22</v>
      </c>
      <c r="J3594" s="25" t="s">
        <v>23</v>
      </c>
      <c r="K3594" s="27" t="s">
        <v>8</v>
      </c>
      <c r="L3594" s="28" t="s">
        <v>24</v>
      </c>
      <c r="M3594" s="28" t="s">
        <v>25</v>
      </c>
      <c r="N3594" s="29" t="s">
        <v>20</v>
      </c>
      <c r="O3594" s="28" t="s">
        <v>26</v>
      </c>
      <c r="P3594" s="29" t="s">
        <v>27</v>
      </c>
      <c r="Q3594" s="30" t="s">
        <v>28</v>
      </c>
      <c r="R3594" s="28" t="s">
        <v>29</v>
      </c>
      <c r="S3594" s="31" t="s">
        <v>30</v>
      </c>
      <c r="T3594" s="32"/>
      <c r="U3594" s="28" t="s">
        <v>31</v>
      </c>
      <c r="V3594" s="33"/>
      <c r="W3594" s="33"/>
      <c r="X3594" s="33"/>
      <c r="Y3594" s="33"/>
      <c r="Z3594" s="33"/>
      <c r="AA3594" s="34"/>
    </row>
    <row r="3595" spans="1:27" x14ac:dyDescent="0.3">
      <c r="A3595" s="12"/>
      <c r="B3595" s="13"/>
      <c r="C3595" s="14"/>
      <c r="D3595" s="35"/>
      <c r="E3595" s="36"/>
      <c r="F3595" s="37"/>
      <c r="G3595" s="24"/>
      <c r="H3595" s="38"/>
      <c r="I3595" s="39"/>
      <c r="J3595" s="38"/>
      <c r="K3595" s="40"/>
      <c r="L3595" s="41"/>
      <c r="M3595" s="41"/>
      <c r="N3595" s="42"/>
      <c r="O3595" s="41"/>
      <c r="P3595" s="42"/>
      <c r="Q3595" s="43"/>
      <c r="R3595" s="41"/>
      <c r="S3595" s="30" t="s">
        <v>32</v>
      </c>
      <c r="T3595" s="30" t="s">
        <v>33</v>
      </c>
      <c r="U3595" s="41"/>
      <c r="V3595" s="33"/>
      <c r="W3595" s="33"/>
      <c r="X3595" s="33"/>
      <c r="Y3595" s="33"/>
      <c r="Z3595" s="33"/>
      <c r="AA3595" s="34"/>
    </row>
    <row r="3596" spans="1:27" x14ac:dyDescent="0.3">
      <c r="A3596" s="12"/>
      <c r="B3596" s="13"/>
      <c r="C3596" s="14"/>
      <c r="D3596" s="44" t="s">
        <v>34</v>
      </c>
      <c r="E3596" s="44" t="s">
        <v>35</v>
      </c>
      <c r="F3596" s="44" t="s">
        <v>36</v>
      </c>
      <c r="G3596" s="24"/>
      <c r="H3596" s="38"/>
      <c r="I3596" s="39"/>
      <c r="J3596" s="38"/>
      <c r="K3596" s="40"/>
      <c r="L3596" s="41"/>
      <c r="M3596" s="41"/>
      <c r="N3596" s="42"/>
      <c r="O3596" s="41"/>
      <c r="P3596" s="42"/>
      <c r="Q3596" s="43"/>
      <c r="R3596" s="41"/>
      <c r="S3596" s="43"/>
      <c r="T3596" s="43"/>
      <c r="U3596" s="41"/>
      <c r="V3596" s="33"/>
      <c r="W3596" s="33"/>
      <c r="X3596" s="33"/>
      <c r="Y3596" s="33"/>
      <c r="Z3596" s="33"/>
      <c r="AA3596" s="34"/>
    </row>
    <row r="3597" spans="1:27" x14ac:dyDescent="0.3">
      <c r="A3597" s="12"/>
      <c r="B3597" s="13"/>
      <c r="C3597" s="14"/>
      <c r="D3597" s="45"/>
      <c r="E3597" s="45"/>
      <c r="F3597" s="45"/>
      <c r="G3597" s="24"/>
      <c r="H3597" s="38"/>
      <c r="I3597" s="39"/>
      <c r="J3597" s="38"/>
      <c r="K3597" s="40"/>
      <c r="L3597" s="41"/>
      <c r="M3597" s="41"/>
      <c r="N3597" s="42"/>
      <c r="O3597" s="41"/>
      <c r="P3597" s="42"/>
      <c r="Q3597" s="43"/>
      <c r="R3597" s="41"/>
      <c r="S3597" s="43"/>
      <c r="T3597" s="43"/>
      <c r="U3597" s="41"/>
      <c r="V3597" s="33"/>
      <c r="W3597" s="33"/>
      <c r="X3597" s="33"/>
      <c r="Y3597" s="33"/>
      <c r="Z3597" s="33"/>
      <c r="AA3597" s="34"/>
    </row>
    <row r="3598" spans="1:27" x14ac:dyDescent="0.3">
      <c r="A3598" s="12"/>
      <c r="B3598" s="13"/>
      <c r="C3598" s="14"/>
      <c r="D3598" s="46"/>
      <c r="E3598" s="46"/>
      <c r="F3598" s="46"/>
      <c r="G3598" s="47"/>
      <c r="H3598" s="48"/>
      <c r="I3598" s="49"/>
      <c r="J3598" s="48"/>
      <c r="K3598" s="50"/>
      <c r="L3598" s="51"/>
      <c r="M3598" s="51"/>
      <c r="N3598" s="52"/>
      <c r="O3598" s="51"/>
      <c r="P3598" s="52"/>
      <c r="Q3598" s="53"/>
      <c r="R3598" s="51"/>
      <c r="S3598" s="53"/>
      <c r="T3598" s="53"/>
      <c r="U3598" s="51"/>
      <c r="V3598" s="54"/>
      <c r="W3598" s="54"/>
      <c r="X3598" s="54"/>
      <c r="Y3598" s="54"/>
      <c r="Z3598" s="54"/>
      <c r="AA3598" s="55"/>
    </row>
    <row r="3599" spans="1:27" ht="16.2" x14ac:dyDescent="0.45">
      <c r="A3599" s="56">
        <v>1</v>
      </c>
      <c r="B3599" s="57" t="s">
        <v>37</v>
      </c>
      <c r="C3599" s="57">
        <v>1200</v>
      </c>
      <c r="D3599" s="58">
        <v>10</v>
      </c>
      <c r="E3599" s="58">
        <v>0</v>
      </c>
      <c r="F3599" s="59">
        <v>33</v>
      </c>
      <c r="G3599" s="58">
        <v>1</v>
      </c>
      <c r="H3599" s="60">
        <f t="shared" ref="H3599" si="266">(D3599*400)+(E3599*100)+(F3599)</f>
        <v>4033</v>
      </c>
      <c r="I3599" s="61">
        <v>85</v>
      </c>
      <c r="J3599" s="62">
        <f t="shared" ref="J3599" si="267">(H3599*I3599)</f>
        <v>342805</v>
      </c>
      <c r="K3599" s="57"/>
      <c r="L3599" s="63"/>
      <c r="M3599" s="63"/>
      <c r="N3599" s="63"/>
      <c r="O3599" s="64"/>
      <c r="P3599" s="65"/>
      <c r="Q3599" s="66"/>
      <c r="R3599" s="66"/>
      <c r="S3599" s="67"/>
      <c r="T3599" s="67"/>
      <c r="U3599" s="68"/>
      <c r="V3599" s="69"/>
      <c r="W3599" s="70"/>
      <c r="X3599" s="63"/>
      <c r="Y3599" s="62">
        <f>(J3599)</f>
        <v>342805</v>
      </c>
      <c r="Z3599" s="60">
        <v>0.01</v>
      </c>
      <c r="AA3599" s="71">
        <f>Y3599*Z3599/100</f>
        <v>34.280500000000004</v>
      </c>
    </row>
    <row r="3600" spans="1:27" ht="16.2" x14ac:dyDescent="0.45">
      <c r="A3600" s="57"/>
      <c r="B3600" s="57"/>
      <c r="C3600" s="57"/>
      <c r="D3600" s="58"/>
      <c r="E3600" s="58"/>
      <c r="F3600" s="59"/>
      <c r="G3600" s="58"/>
      <c r="H3600" s="72"/>
      <c r="I3600" s="61"/>
      <c r="J3600" s="62"/>
      <c r="K3600" s="57"/>
      <c r="L3600" s="63"/>
      <c r="M3600" s="63"/>
      <c r="N3600" s="63"/>
      <c r="O3600" s="64"/>
      <c r="P3600" s="73"/>
      <c r="Q3600" s="66"/>
      <c r="R3600" s="66"/>
      <c r="S3600" s="67"/>
      <c r="T3600" s="67"/>
      <c r="U3600" s="68"/>
      <c r="V3600" s="74"/>
      <c r="W3600" s="75"/>
      <c r="X3600" s="63"/>
      <c r="Y3600" s="62"/>
      <c r="Z3600" s="60"/>
      <c r="AA3600" s="71"/>
    </row>
    <row r="3601" spans="1:27" ht="16.2" x14ac:dyDescent="0.45">
      <c r="A3601" s="76"/>
      <c r="B3601" s="76"/>
      <c r="C3601" s="77"/>
      <c r="D3601" s="77"/>
      <c r="E3601" s="77"/>
      <c r="F3601" s="77"/>
      <c r="G3601" s="77"/>
      <c r="H3601" s="78"/>
      <c r="I3601" s="79"/>
      <c r="J3601" s="80"/>
      <c r="K3601" s="81"/>
      <c r="L3601" s="82"/>
      <c r="M3601" s="82"/>
      <c r="N3601" s="82"/>
      <c r="O3601" s="83"/>
      <c r="P3601" s="84"/>
      <c r="Q3601" s="85"/>
      <c r="R3601" s="85"/>
      <c r="S3601" s="84"/>
      <c r="T3601" s="84"/>
      <c r="U3601" s="86"/>
      <c r="V3601" s="87"/>
      <c r="W3601" s="87"/>
      <c r="X3601" s="88"/>
      <c r="Y3601" s="89"/>
      <c r="Z3601" s="83"/>
      <c r="AA3601" s="90">
        <f>SUM(AA3599:AA3600)</f>
        <v>34.280500000000004</v>
      </c>
    </row>
    <row r="3602" spans="1:27" ht="16.2" x14ac:dyDescent="0.45">
      <c r="A3602" s="1"/>
      <c r="B3602" s="1"/>
      <c r="C3602" s="2"/>
      <c r="D3602" s="1"/>
      <c r="E3602" s="1"/>
      <c r="F3602" s="1"/>
      <c r="G3602" s="1"/>
      <c r="H3602" s="1"/>
      <c r="I3602" s="3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</row>
    <row r="3603" spans="1:27" ht="16.2" x14ac:dyDescent="0.45">
      <c r="A3603" s="91"/>
      <c r="B3603" s="92" t="s">
        <v>38</v>
      </c>
      <c r="C3603" s="93" t="s">
        <v>39</v>
      </c>
      <c r="D3603" s="93"/>
      <c r="E3603" s="94"/>
      <c r="F3603" s="95"/>
      <c r="G3603" s="95"/>
      <c r="H3603" s="92"/>
      <c r="I3603" s="92"/>
      <c r="J3603" s="92" t="s">
        <v>40</v>
      </c>
      <c r="K3603" s="92"/>
      <c r="L3603" s="92"/>
      <c r="M3603" s="92"/>
      <c r="N3603" s="92"/>
      <c r="O3603" s="96"/>
      <c r="P3603" s="96"/>
      <c r="Q3603" s="96"/>
      <c r="R3603" s="96"/>
      <c r="S3603" s="1"/>
      <c r="T3603" s="1"/>
      <c r="U3603" s="1"/>
      <c r="V3603" s="97" t="s">
        <v>41</v>
      </c>
      <c r="W3603" s="97"/>
      <c r="X3603" s="98"/>
      <c r="Y3603" s="99">
        <f>AA3601</f>
        <v>34.280500000000004</v>
      </c>
      <c r="Z3603" s="97" t="s">
        <v>42</v>
      </c>
      <c r="AA3603" s="1"/>
    </row>
    <row r="3604" spans="1:27" ht="16.2" x14ac:dyDescent="0.45">
      <c r="A3604" s="91"/>
      <c r="B3604" s="92"/>
      <c r="C3604" s="93"/>
      <c r="D3604" s="93"/>
      <c r="E3604" s="94"/>
      <c r="F3604" s="95"/>
      <c r="G3604" s="95"/>
      <c r="H3604" s="92"/>
      <c r="I3604" s="92"/>
      <c r="J3604" s="92" t="s">
        <v>43</v>
      </c>
      <c r="K3604" s="92"/>
      <c r="L3604" s="92"/>
      <c r="M3604" s="92"/>
      <c r="N3604" s="92"/>
      <c r="O3604" s="96"/>
      <c r="P3604" s="96"/>
      <c r="Q3604" s="96"/>
      <c r="R3604" s="96"/>
      <c r="S3604" s="1"/>
      <c r="T3604" s="1"/>
      <c r="U3604" s="1"/>
      <c r="V3604" s="100" t="s">
        <v>44</v>
      </c>
      <c r="W3604" s="100"/>
      <c r="X3604" s="100"/>
      <c r="Y3604" s="101">
        <f>Y3603*90%</f>
        <v>30.852450000000005</v>
      </c>
      <c r="Z3604" s="97" t="s">
        <v>42</v>
      </c>
      <c r="AA3604" s="1"/>
    </row>
    <row r="3605" spans="1:27" ht="16.2" x14ac:dyDescent="0.45">
      <c r="A3605" s="91"/>
      <c r="B3605" s="92"/>
      <c r="C3605" s="93"/>
      <c r="D3605" s="93"/>
      <c r="E3605" s="94"/>
      <c r="F3605" s="95"/>
      <c r="G3605" s="95"/>
      <c r="H3605" s="92"/>
      <c r="I3605" s="92"/>
      <c r="J3605" s="92" t="s">
        <v>45</v>
      </c>
      <c r="K3605" s="92"/>
      <c r="L3605" s="92"/>
      <c r="M3605" s="92"/>
      <c r="N3605" s="92"/>
      <c r="O3605" s="96"/>
      <c r="P3605" s="96"/>
      <c r="Q3605" s="96"/>
      <c r="R3605" s="92"/>
      <c r="S3605" s="1"/>
      <c r="T3605" s="1"/>
      <c r="U3605" s="1"/>
      <c r="V3605" s="91" t="s">
        <v>46</v>
      </c>
      <c r="W3605" s="91"/>
      <c r="X3605" s="91"/>
      <c r="Y3605" s="101">
        <f>Y3603-Y3604</f>
        <v>3.4280499999999989</v>
      </c>
      <c r="Z3605" s="97" t="s">
        <v>42</v>
      </c>
      <c r="AA3605" s="91"/>
    </row>
    <row r="3606" spans="1:27" ht="16.2" x14ac:dyDescent="0.45">
      <c r="A3606" s="91"/>
      <c r="B3606" s="92"/>
      <c r="C3606" s="93"/>
      <c r="D3606" s="93"/>
      <c r="E3606" s="94"/>
      <c r="F3606" s="95"/>
      <c r="G3606" s="95"/>
      <c r="H3606" s="92"/>
      <c r="I3606" s="94"/>
      <c r="J3606" s="92" t="s">
        <v>47</v>
      </c>
      <c r="K3606" s="94"/>
      <c r="L3606" s="94"/>
      <c r="M3606" s="94"/>
      <c r="N3606" s="94"/>
      <c r="O3606" s="96"/>
      <c r="P3606" s="96"/>
      <c r="Q3606" s="96"/>
      <c r="R3606" s="92"/>
      <c r="S3606" s="1"/>
      <c r="T3606" s="1"/>
      <c r="U3606" s="1"/>
      <c r="V3606" s="1"/>
      <c r="W3606" s="1"/>
      <c r="X3606" s="91"/>
      <c r="Y3606" s="91"/>
      <c r="Z3606" s="91"/>
      <c r="AA3606" s="91"/>
    </row>
    <row r="3607" spans="1:27" ht="16.2" x14ac:dyDescent="0.45">
      <c r="A3607" s="98"/>
      <c r="B3607" s="94"/>
      <c r="C3607" s="102"/>
      <c r="D3607" s="94"/>
      <c r="E3607" s="94"/>
      <c r="F3607" s="95"/>
      <c r="G3607" s="95"/>
      <c r="H3607" s="103"/>
      <c r="I3607" s="94"/>
      <c r="J3607" s="103" t="s">
        <v>48</v>
      </c>
      <c r="K3607" s="94"/>
      <c r="L3607" s="94"/>
      <c r="M3607" s="94"/>
      <c r="N3607" s="94"/>
      <c r="O3607" s="95"/>
      <c r="P3607" s="95"/>
      <c r="Q3607" s="95"/>
      <c r="R3607" s="95"/>
      <c r="S3607" s="4"/>
      <c r="T3607" s="4"/>
      <c r="U3607" s="4"/>
      <c r="V3607" s="4"/>
      <c r="W3607" s="4"/>
      <c r="X3607" s="4"/>
      <c r="Y3607" s="4"/>
      <c r="Z3607" s="4"/>
      <c r="AA3607" s="4"/>
    </row>
    <row r="3608" spans="1:27" ht="24" x14ac:dyDescent="0.65">
      <c r="A3608" s="104"/>
      <c r="B3608" s="104"/>
      <c r="C3608" s="104"/>
      <c r="D3608" s="104"/>
      <c r="E3608" s="104"/>
      <c r="F3608" s="104"/>
      <c r="G3608" s="104"/>
      <c r="H3608" s="104"/>
      <c r="I3608" s="104"/>
      <c r="J3608" s="104"/>
      <c r="K3608" s="104"/>
      <c r="L3608" s="104"/>
      <c r="M3608" s="104"/>
      <c r="N3608" s="104"/>
      <c r="O3608" s="104"/>
      <c r="P3608" s="104"/>
      <c r="Q3608" s="104"/>
      <c r="R3608" s="104"/>
      <c r="S3608" s="104"/>
      <c r="T3608" s="104"/>
      <c r="U3608" s="104"/>
      <c r="V3608" s="104"/>
      <c r="W3608" s="104"/>
      <c r="X3608" s="104"/>
      <c r="Y3608" s="104"/>
      <c r="Z3608" s="104"/>
      <c r="AA3608" s="104"/>
    </row>
    <row r="3609" spans="1:27" ht="24" x14ac:dyDescent="0.65">
      <c r="A3609" s="104"/>
      <c r="B3609" s="104"/>
      <c r="C3609" s="104"/>
      <c r="D3609" s="104"/>
      <c r="E3609" s="104"/>
      <c r="F3609" s="104"/>
      <c r="G3609" s="104"/>
      <c r="H3609" s="104"/>
      <c r="I3609" s="104"/>
      <c r="J3609" s="104"/>
      <c r="K3609" s="104"/>
      <c r="L3609" s="104"/>
      <c r="M3609" s="104"/>
      <c r="N3609" s="104"/>
      <c r="O3609" s="104"/>
      <c r="P3609" s="104"/>
      <c r="Q3609" s="104"/>
      <c r="R3609" s="104"/>
      <c r="S3609" s="104"/>
      <c r="T3609" s="104"/>
      <c r="U3609" s="104"/>
      <c r="V3609" s="104"/>
      <c r="W3609" s="104"/>
      <c r="X3609" s="104"/>
      <c r="Y3609" s="104"/>
      <c r="Z3609" s="104"/>
      <c r="AA3609" s="104"/>
    </row>
    <row r="3610" spans="1:27" ht="16.2" x14ac:dyDescent="0.45">
      <c r="A3610" s="4"/>
      <c r="B3610" s="4"/>
      <c r="C3610" s="105"/>
      <c r="D3610" s="4"/>
      <c r="E3610" s="4"/>
      <c r="F3610" s="4"/>
      <c r="G3610" s="4"/>
      <c r="H3610" s="4"/>
      <c r="I3610" s="106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</row>
    <row r="3611" spans="1:27" ht="16.2" x14ac:dyDescent="0.45">
      <c r="A3611" s="4"/>
      <c r="B3611" s="4"/>
      <c r="C3611" s="105"/>
      <c r="D3611" s="4"/>
      <c r="E3611" s="4"/>
      <c r="F3611" s="4"/>
      <c r="G3611" s="4"/>
      <c r="H3611" s="4"/>
      <c r="I3611" s="106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</row>
    <row r="3612" spans="1:27" ht="16.2" x14ac:dyDescent="0.45">
      <c r="A3612" s="4"/>
      <c r="B3612" s="4"/>
      <c r="C3612" s="105"/>
      <c r="D3612" s="4"/>
      <c r="E3612" s="4"/>
      <c r="F3612" s="4"/>
      <c r="G3612" s="4"/>
      <c r="H3612" s="4"/>
      <c r="I3612" s="106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</row>
    <row r="3613" spans="1:27" ht="16.2" x14ac:dyDescent="0.45">
      <c r="A3613" s="4"/>
      <c r="B3613" s="4"/>
      <c r="C3613" s="105"/>
      <c r="D3613" s="4"/>
      <c r="E3613" s="4"/>
      <c r="F3613" s="4"/>
      <c r="G3613" s="4"/>
      <c r="H3613" s="4"/>
      <c r="I3613" s="106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</row>
    <row r="3614" spans="1:27" ht="16.2" x14ac:dyDescent="0.45">
      <c r="A3614" s="4"/>
      <c r="B3614" s="4"/>
      <c r="C3614" s="105"/>
      <c r="D3614" s="4"/>
      <c r="E3614" s="4"/>
      <c r="F3614" s="4"/>
      <c r="G3614" s="4"/>
      <c r="H3614" s="4"/>
      <c r="I3614" s="106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  <c r="X3614" s="4"/>
      <c r="Y3614" s="4"/>
      <c r="Z3614" s="4"/>
      <c r="AA3614" s="4"/>
    </row>
    <row r="3615" spans="1:27" ht="16.2" x14ac:dyDescent="0.45">
      <c r="A3615" s="4"/>
      <c r="B3615" s="4"/>
      <c r="C3615" s="105"/>
      <c r="D3615" s="4"/>
      <c r="E3615" s="4"/>
      <c r="F3615" s="4"/>
      <c r="G3615" s="4"/>
      <c r="H3615" s="4"/>
      <c r="I3615" s="106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 t="s">
        <v>51</v>
      </c>
    </row>
    <row r="3616" spans="1:27" ht="18" x14ac:dyDescent="0.5">
      <c r="A3616" s="4"/>
      <c r="B3616" s="4"/>
      <c r="C3616" s="105"/>
      <c r="D3616" s="4"/>
      <c r="E3616" s="4"/>
      <c r="F3616" s="4"/>
      <c r="G3616" s="4"/>
      <c r="H3616" s="4"/>
      <c r="I3616" s="106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5" t="s">
        <v>0</v>
      </c>
    </row>
    <row r="3617" spans="1:27" ht="24" x14ac:dyDescent="0.65">
      <c r="A3617" s="6" t="s">
        <v>1</v>
      </c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  <c r="Y3617" s="6"/>
      <c r="Z3617" s="6"/>
      <c r="AA3617" s="6"/>
    </row>
    <row r="3618" spans="1:27" ht="24" x14ac:dyDescent="0.65">
      <c r="A3618" s="6" t="s">
        <v>2</v>
      </c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  <c r="Y3618" s="6"/>
      <c r="Z3618" s="6"/>
      <c r="AA3618" s="6"/>
    </row>
    <row r="3619" spans="1:27" ht="24" x14ac:dyDescent="0.65">
      <c r="A3619" s="7"/>
      <c r="B3619" s="8" t="s">
        <v>3</v>
      </c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9" t="s">
        <v>309</v>
      </c>
      <c r="N3619" s="9"/>
      <c r="O3619" s="9"/>
      <c r="P3619" s="9"/>
      <c r="Q3619" s="10" t="s">
        <v>310</v>
      </c>
      <c r="R3619" s="10"/>
      <c r="S3619" s="10" t="s">
        <v>74</v>
      </c>
      <c r="T3619" s="10"/>
      <c r="U3619" s="11" t="s">
        <v>7</v>
      </c>
      <c r="V3619" s="11"/>
      <c r="W3619" s="11"/>
      <c r="X3619" s="11"/>
      <c r="Y3619" s="11"/>
      <c r="Z3619" s="11"/>
      <c r="AA3619" s="11"/>
    </row>
    <row r="3620" spans="1:27" ht="18" x14ac:dyDescent="0.5">
      <c r="A3620" s="12" t="s">
        <v>8</v>
      </c>
      <c r="B3620" s="13" t="s">
        <v>9</v>
      </c>
      <c r="C3620" s="14" t="s">
        <v>10</v>
      </c>
      <c r="D3620" s="15" t="s">
        <v>11</v>
      </c>
      <c r="E3620" s="15"/>
      <c r="F3620" s="15"/>
      <c r="G3620" s="15"/>
      <c r="H3620" s="15"/>
      <c r="I3620" s="15"/>
      <c r="J3620" s="15"/>
      <c r="K3620" s="16" t="s">
        <v>12</v>
      </c>
      <c r="L3620" s="17"/>
      <c r="M3620" s="17"/>
      <c r="N3620" s="17"/>
      <c r="O3620" s="17"/>
      <c r="P3620" s="17"/>
      <c r="Q3620" s="17"/>
      <c r="R3620" s="17"/>
      <c r="S3620" s="17"/>
      <c r="T3620" s="17"/>
      <c r="U3620" s="18"/>
      <c r="V3620" s="19" t="s">
        <v>13</v>
      </c>
      <c r="W3620" s="19" t="s">
        <v>14</v>
      </c>
      <c r="X3620" s="19" t="s">
        <v>15</v>
      </c>
      <c r="Y3620" s="19" t="s">
        <v>16</v>
      </c>
      <c r="Z3620" s="19" t="s">
        <v>17</v>
      </c>
      <c r="AA3620" s="20" t="s">
        <v>18</v>
      </c>
    </row>
    <row r="3621" spans="1:27" ht="16.2" x14ac:dyDescent="0.45">
      <c r="A3621" s="12"/>
      <c r="B3621" s="13"/>
      <c r="C3621" s="14"/>
      <c r="D3621" s="21" t="s">
        <v>19</v>
      </c>
      <c r="E3621" s="22"/>
      <c r="F3621" s="23"/>
      <c r="G3621" s="24" t="s">
        <v>20</v>
      </c>
      <c r="H3621" s="25" t="s">
        <v>21</v>
      </c>
      <c r="I3621" s="26" t="s">
        <v>22</v>
      </c>
      <c r="J3621" s="25" t="s">
        <v>23</v>
      </c>
      <c r="K3621" s="27" t="s">
        <v>8</v>
      </c>
      <c r="L3621" s="28" t="s">
        <v>24</v>
      </c>
      <c r="M3621" s="28" t="s">
        <v>25</v>
      </c>
      <c r="N3621" s="29" t="s">
        <v>20</v>
      </c>
      <c r="O3621" s="28" t="s">
        <v>26</v>
      </c>
      <c r="P3621" s="29" t="s">
        <v>27</v>
      </c>
      <c r="Q3621" s="30" t="s">
        <v>28</v>
      </c>
      <c r="R3621" s="28" t="s">
        <v>29</v>
      </c>
      <c r="S3621" s="31" t="s">
        <v>30</v>
      </c>
      <c r="T3621" s="32"/>
      <c r="U3621" s="28" t="s">
        <v>31</v>
      </c>
      <c r="V3621" s="33"/>
      <c r="W3621" s="33"/>
      <c r="X3621" s="33"/>
      <c r="Y3621" s="33"/>
      <c r="Z3621" s="33"/>
      <c r="AA3621" s="34"/>
    </row>
    <row r="3622" spans="1:27" x14ac:dyDescent="0.3">
      <c r="A3622" s="12"/>
      <c r="B3622" s="13"/>
      <c r="C3622" s="14"/>
      <c r="D3622" s="35"/>
      <c r="E3622" s="36"/>
      <c r="F3622" s="37"/>
      <c r="G3622" s="24"/>
      <c r="H3622" s="38"/>
      <c r="I3622" s="39"/>
      <c r="J3622" s="38"/>
      <c r="K3622" s="40"/>
      <c r="L3622" s="41"/>
      <c r="M3622" s="41"/>
      <c r="N3622" s="42"/>
      <c r="O3622" s="41"/>
      <c r="P3622" s="42"/>
      <c r="Q3622" s="43"/>
      <c r="R3622" s="41"/>
      <c r="S3622" s="30" t="s">
        <v>32</v>
      </c>
      <c r="T3622" s="30" t="s">
        <v>33</v>
      </c>
      <c r="U3622" s="41"/>
      <c r="V3622" s="33"/>
      <c r="W3622" s="33"/>
      <c r="X3622" s="33"/>
      <c r="Y3622" s="33"/>
      <c r="Z3622" s="33"/>
      <c r="AA3622" s="34"/>
    </row>
    <row r="3623" spans="1:27" x14ac:dyDescent="0.3">
      <c r="A3623" s="12"/>
      <c r="B3623" s="13"/>
      <c r="C3623" s="14"/>
      <c r="D3623" s="44" t="s">
        <v>34</v>
      </c>
      <c r="E3623" s="44" t="s">
        <v>35</v>
      </c>
      <c r="F3623" s="44" t="s">
        <v>36</v>
      </c>
      <c r="G3623" s="24"/>
      <c r="H3623" s="38"/>
      <c r="I3623" s="39"/>
      <c r="J3623" s="38"/>
      <c r="K3623" s="40"/>
      <c r="L3623" s="41"/>
      <c r="M3623" s="41"/>
      <c r="N3623" s="42"/>
      <c r="O3623" s="41"/>
      <c r="P3623" s="42"/>
      <c r="Q3623" s="43"/>
      <c r="R3623" s="41"/>
      <c r="S3623" s="43"/>
      <c r="T3623" s="43"/>
      <c r="U3623" s="41"/>
      <c r="V3623" s="33"/>
      <c r="W3623" s="33"/>
      <c r="X3623" s="33"/>
      <c r="Y3623" s="33"/>
      <c r="Z3623" s="33"/>
      <c r="AA3623" s="34"/>
    </row>
    <row r="3624" spans="1:27" x14ac:dyDescent="0.3">
      <c r="A3624" s="12"/>
      <c r="B3624" s="13"/>
      <c r="C3624" s="14"/>
      <c r="D3624" s="45"/>
      <c r="E3624" s="45"/>
      <c r="F3624" s="45"/>
      <c r="G3624" s="24"/>
      <c r="H3624" s="38"/>
      <c r="I3624" s="39"/>
      <c r="J3624" s="38"/>
      <c r="K3624" s="40"/>
      <c r="L3624" s="41"/>
      <c r="M3624" s="41"/>
      <c r="N3624" s="42"/>
      <c r="O3624" s="41"/>
      <c r="P3624" s="42"/>
      <c r="Q3624" s="43"/>
      <c r="R3624" s="41"/>
      <c r="S3624" s="43"/>
      <c r="T3624" s="43"/>
      <c r="U3624" s="41"/>
      <c r="V3624" s="33"/>
      <c r="W3624" s="33"/>
      <c r="X3624" s="33"/>
      <c r="Y3624" s="33"/>
      <c r="Z3624" s="33"/>
      <c r="AA3624" s="34"/>
    </row>
    <row r="3625" spans="1:27" x14ac:dyDescent="0.3">
      <c r="A3625" s="12"/>
      <c r="B3625" s="13"/>
      <c r="C3625" s="14"/>
      <c r="D3625" s="46"/>
      <c r="E3625" s="46"/>
      <c r="F3625" s="46"/>
      <c r="G3625" s="47"/>
      <c r="H3625" s="48"/>
      <c r="I3625" s="49"/>
      <c r="J3625" s="48"/>
      <c r="K3625" s="50"/>
      <c r="L3625" s="51"/>
      <c r="M3625" s="51"/>
      <c r="N3625" s="52"/>
      <c r="O3625" s="51"/>
      <c r="P3625" s="52"/>
      <c r="Q3625" s="53"/>
      <c r="R3625" s="51"/>
      <c r="S3625" s="53"/>
      <c r="T3625" s="53"/>
      <c r="U3625" s="51"/>
      <c r="V3625" s="54"/>
      <c r="W3625" s="54"/>
      <c r="X3625" s="54"/>
      <c r="Y3625" s="54"/>
      <c r="Z3625" s="54"/>
      <c r="AA3625" s="55"/>
    </row>
    <row r="3626" spans="1:27" ht="16.2" x14ac:dyDescent="0.45">
      <c r="A3626" s="56">
        <v>1</v>
      </c>
      <c r="B3626" s="57" t="s">
        <v>37</v>
      </c>
      <c r="C3626" s="57">
        <v>1211</v>
      </c>
      <c r="D3626" s="58">
        <v>3</v>
      </c>
      <c r="E3626" s="58">
        <v>0</v>
      </c>
      <c r="F3626" s="59">
        <v>60</v>
      </c>
      <c r="G3626" s="58">
        <v>1</v>
      </c>
      <c r="H3626" s="60">
        <f t="shared" ref="H3626" si="268">(D3626*400)+(E3626*100)+(F3626)</f>
        <v>1260</v>
      </c>
      <c r="I3626" s="61">
        <v>85</v>
      </c>
      <c r="J3626" s="62">
        <f t="shared" ref="J3626" si="269">(H3626*I3626)</f>
        <v>107100</v>
      </c>
      <c r="K3626" s="57"/>
      <c r="L3626" s="63"/>
      <c r="M3626" s="63"/>
      <c r="N3626" s="63"/>
      <c r="O3626" s="64"/>
      <c r="P3626" s="65"/>
      <c r="Q3626" s="66"/>
      <c r="R3626" s="66"/>
      <c r="S3626" s="67"/>
      <c r="T3626" s="67"/>
      <c r="U3626" s="68"/>
      <c r="V3626" s="69"/>
      <c r="W3626" s="70"/>
      <c r="X3626" s="63"/>
      <c r="Y3626" s="62">
        <f>(J3626)</f>
        <v>107100</v>
      </c>
      <c r="Z3626" s="60">
        <v>0.01</v>
      </c>
      <c r="AA3626" s="71">
        <f>Y3626*Z3626/100</f>
        <v>10.71</v>
      </c>
    </row>
    <row r="3627" spans="1:27" ht="16.2" x14ac:dyDescent="0.45">
      <c r="A3627" s="57"/>
      <c r="B3627" s="57"/>
      <c r="C3627" s="57"/>
      <c r="D3627" s="58"/>
      <c r="E3627" s="58"/>
      <c r="F3627" s="59"/>
      <c r="G3627" s="58"/>
      <c r="H3627" s="72"/>
      <c r="I3627" s="61"/>
      <c r="J3627" s="62"/>
      <c r="K3627" s="57"/>
      <c r="L3627" s="63"/>
      <c r="M3627" s="63"/>
      <c r="N3627" s="63"/>
      <c r="O3627" s="64"/>
      <c r="P3627" s="73"/>
      <c r="Q3627" s="66"/>
      <c r="R3627" s="66"/>
      <c r="S3627" s="67"/>
      <c r="T3627" s="67"/>
      <c r="U3627" s="68"/>
      <c r="V3627" s="74"/>
      <c r="W3627" s="75"/>
      <c r="X3627" s="63"/>
      <c r="Y3627" s="62"/>
      <c r="Z3627" s="60"/>
      <c r="AA3627" s="71"/>
    </row>
    <row r="3628" spans="1:27" ht="16.2" x14ac:dyDescent="0.45">
      <c r="A3628" s="76"/>
      <c r="B3628" s="76"/>
      <c r="C3628" s="77"/>
      <c r="D3628" s="77"/>
      <c r="E3628" s="77"/>
      <c r="F3628" s="77"/>
      <c r="G3628" s="77"/>
      <c r="H3628" s="78"/>
      <c r="I3628" s="79"/>
      <c r="J3628" s="80"/>
      <c r="K3628" s="81"/>
      <c r="L3628" s="82"/>
      <c r="M3628" s="82"/>
      <c r="N3628" s="82"/>
      <c r="O3628" s="83"/>
      <c r="P3628" s="84"/>
      <c r="Q3628" s="85"/>
      <c r="R3628" s="85"/>
      <c r="S3628" s="84"/>
      <c r="T3628" s="84"/>
      <c r="U3628" s="86"/>
      <c r="V3628" s="87"/>
      <c r="W3628" s="87"/>
      <c r="X3628" s="88"/>
      <c r="Y3628" s="89"/>
      <c r="Z3628" s="83"/>
      <c r="AA3628" s="90">
        <f>SUM(AA3626:AA3627)</f>
        <v>10.71</v>
      </c>
    </row>
    <row r="3629" spans="1:27" ht="16.2" x14ac:dyDescent="0.45">
      <c r="A3629" s="1"/>
      <c r="B3629" s="1"/>
      <c r="C3629" s="2"/>
      <c r="D3629" s="1"/>
      <c r="E3629" s="1"/>
      <c r="F3629" s="1"/>
      <c r="G3629" s="1"/>
      <c r="H3629" s="1"/>
      <c r="I3629" s="3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</row>
    <row r="3630" spans="1:27" ht="16.2" x14ac:dyDescent="0.45">
      <c r="A3630" s="91"/>
      <c r="B3630" s="92" t="s">
        <v>38</v>
      </c>
      <c r="C3630" s="93" t="s">
        <v>39</v>
      </c>
      <c r="D3630" s="93"/>
      <c r="E3630" s="94"/>
      <c r="F3630" s="95"/>
      <c r="G3630" s="95"/>
      <c r="H3630" s="92"/>
      <c r="I3630" s="92"/>
      <c r="J3630" s="92" t="s">
        <v>40</v>
      </c>
      <c r="K3630" s="92"/>
      <c r="L3630" s="92"/>
      <c r="M3630" s="92"/>
      <c r="N3630" s="92"/>
      <c r="O3630" s="96"/>
      <c r="P3630" s="96"/>
      <c r="Q3630" s="96"/>
      <c r="R3630" s="96"/>
      <c r="S3630" s="1"/>
      <c r="T3630" s="1"/>
      <c r="U3630" s="1"/>
      <c r="V3630" s="97" t="s">
        <v>41</v>
      </c>
      <c r="W3630" s="97"/>
      <c r="X3630" s="98"/>
      <c r="Y3630" s="99">
        <f>AA3628</f>
        <v>10.71</v>
      </c>
      <c r="Z3630" s="97" t="s">
        <v>42</v>
      </c>
      <c r="AA3630" s="1"/>
    </row>
    <row r="3631" spans="1:27" ht="16.2" x14ac:dyDescent="0.45">
      <c r="A3631" s="91"/>
      <c r="B3631" s="92"/>
      <c r="C3631" s="93"/>
      <c r="D3631" s="93"/>
      <c r="E3631" s="94"/>
      <c r="F3631" s="95"/>
      <c r="G3631" s="95"/>
      <c r="H3631" s="92"/>
      <c r="I3631" s="92"/>
      <c r="J3631" s="92" t="s">
        <v>43</v>
      </c>
      <c r="K3631" s="92"/>
      <c r="L3631" s="92"/>
      <c r="M3631" s="92"/>
      <c r="N3631" s="92"/>
      <c r="O3631" s="96"/>
      <c r="P3631" s="96"/>
      <c r="Q3631" s="96"/>
      <c r="R3631" s="96"/>
      <c r="S3631" s="1"/>
      <c r="T3631" s="1"/>
      <c r="U3631" s="1"/>
      <c r="V3631" s="100" t="s">
        <v>44</v>
      </c>
      <c r="W3631" s="100"/>
      <c r="X3631" s="100"/>
      <c r="Y3631" s="101">
        <f>Y3630*90%</f>
        <v>9.6390000000000011</v>
      </c>
      <c r="Z3631" s="97" t="s">
        <v>42</v>
      </c>
      <c r="AA3631" s="1"/>
    </row>
    <row r="3632" spans="1:27" ht="16.2" x14ac:dyDescent="0.45">
      <c r="A3632" s="91"/>
      <c r="B3632" s="92"/>
      <c r="C3632" s="93"/>
      <c r="D3632" s="93"/>
      <c r="E3632" s="94"/>
      <c r="F3632" s="95"/>
      <c r="G3632" s="95"/>
      <c r="H3632" s="92"/>
      <c r="I3632" s="92"/>
      <c r="J3632" s="92" t="s">
        <v>45</v>
      </c>
      <c r="K3632" s="92"/>
      <c r="L3632" s="92"/>
      <c r="M3632" s="92"/>
      <c r="N3632" s="92"/>
      <c r="O3632" s="96"/>
      <c r="P3632" s="96"/>
      <c r="Q3632" s="96"/>
      <c r="R3632" s="92"/>
      <c r="S3632" s="1"/>
      <c r="T3632" s="1"/>
      <c r="U3632" s="1"/>
      <c r="V3632" s="91" t="s">
        <v>46</v>
      </c>
      <c r="W3632" s="91"/>
      <c r="X3632" s="91"/>
      <c r="Y3632" s="101">
        <f>Y3630-Y3631</f>
        <v>1.0709999999999997</v>
      </c>
      <c r="Z3632" s="97" t="s">
        <v>42</v>
      </c>
      <c r="AA3632" s="91"/>
    </row>
    <row r="3633" spans="1:27" ht="16.2" x14ac:dyDescent="0.45">
      <c r="A3633" s="91"/>
      <c r="B3633" s="92"/>
      <c r="C3633" s="93"/>
      <c r="D3633" s="93"/>
      <c r="E3633" s="94"/>
      <c r="F3633" s="95"/>
      <c r="G3633" s="95"/>
      <c r="H3633" s="92"/>
      <c r="I3633" s="94"/>
      <c r="J3633" s="92" t="s">
        <v>47</v>
      </c>
      <c r="K3633" s="94"/>
      <c r="L3633" s="94"/>
      <c r="M3633" s="94"/>
      <c r="N3633" s="94"/>
      <c r="O3633" s="96"/>
      <c r="P3633" s="96"/>
      <c r="Q3633" s="96"/>
      <c r="R3633" s="92"/>
      <c r="S3633" s="1"/>
      <c r="T3633" s="1"/>
      <c r="U3633" s="1"/>
      <c r="V3633" s="1"/>
      <c r="W3633" s="1"/>
      <c r="X3633" s="91"/>
      <c r="Y3633" s="91"/>
      <c r="Z3633" s="91"/>
      <c r="AA3633" s="91"/>
    </row>
    <row r="3634" spans="1:27" ht="16.2" x14ac:dyDescent="0.45">
      <c r="A3634" s="98"/>
      <c r="B3634" s="94"/>
      <c r="C3634" s="102"/>
      <c r="D3634" s="94"/>
      <c r="E3634" s="94"/>
      <c r="F3634" s="95"/>
      <c r="G3634" s="95"/>
      <c r="H3634" s="103"/>
      <c r="I3634" s="94"/>
      <c r="J3634" s="103" t="s">
        <v>48</v>
      </c>
      <c r="K3634" s="94"/>
      <c r="L3634" s="94"/>
      <c r="M3634" s="94"/>
      <c r="N3634" s="94"/>
      <c r="O3634" s="95"/>
      <c r="P3634" s="95"/>
      <c r="Q3634" s="95"/>
      <c r="R3634" s="95"/>
      <c r="S3634" s="4"/>
      <c r="T3634" s="4"/>
      <c r="U3634" s="4"/>
      <c r="V3634" s="4"/>
      <c r="W3634" s="4"/>
      <c r="X3634" s="4"/>
      <c r="Y3634" s="4"/>
      <c r="Z3634" s="4"/>
      <c r="AA3634" s="4"/>
    </row>
    <row r="3635" spans="1:27" ht="24" x14ac:dyDescent="0.65">
      <c r="A3635" s="104"/>
      <c r="B3635" s="104"/>
      <c r="C3635" s="104"/>
      <c r="D3635" s="104"/>
      <c r="E3635" s="104"/>
      <c r="F3635" s="104"/>
      <c r="G3635" s="104"/>
      <c r="H3635" s="104"/>
      <c r="I3635" s="104"/>
      <c r="J3635" s="104"/>
      <c r="K3635" s="104"/>
      <c r="L3635" s="104"/>
      <c r="M3635" s="104"/>
      <c r="N3635" s="104"/>
      <c r="O3635" s="104"/>
      <c r="P3635" s="104"/>
      <c r="Q3635" s="104"/>
      <c r="R3635" s="104"/>
      <c r="S3635" s="104"/>
      <c r="T3635" s="104"/>
      <c r="U3635" s="104"/>
      <c r="V3635" s="104"/>
      <c r="W3635" s="104"/>
      <c r="X3635" s="104"/>
      <c r="Y3635" s="104"/>
      <c r="Z3635" s="104"/>
      <c r="AA3635" s="104"/>
    </row>
    <row r="3636" spans="1:27" ht="24" x14ac:dyDescent="0.65">
      <c r="A3636" s="104"/>
      <c r="B3636" s="104"/>
      <c r="C3636" s="104"/>
      <c r="D3636" s="104"/>
      <c r="E3636" s="104"/>
      <c r="F3636" s="104"/>
      <c r="G3636" s="104"/>
      <c r="H3636" s="104"/>
      <c r="I3636" s="104"/>
      <c r="J3636" s="104"/>
      <c r="K3636" s="104"/>
      <c r="L3636" s="104"/>
      <c r="M3636" s="104"/>
      <c r="N3636" s="104"/>
      <c r="O3636" s="104"/>
      <c r="P3636" s="104"/>
      <c r="Q3636" s="104"/>
      <c r="R3636" s="104"/>
      <c r="S3636" s="104"/>
      <c r="T3636" s="104"/>
      <c r="U3636" s="104"/>
      <c r="V3636" s="104"/>
      <c r="W3636" s="104"/>
      <c r="X3636" s="104"/>
      <c r="Y3636" s="104"/>
      <c r="Z3636" s="104"/>
      <c r="AA3636" s="104"/>
    </row>
    <row r="3637" spans="1:27" ht="16.2" x14ac:dyDescent="0.45">
      <c r="A3637" s="4"/>
      <c r="B3637" s="4"/>
      <c r="C3637" s="105"/>
      <c r="D3637" s="4"/>
      <c r="E3637" s="4"/>
      <c r="F3637" s="4"/>
      <c r="G3637" s="4"/>
      <c r="H3637" s="4"/>
      <c r="I3637" s="106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  <c r="X3637" s="4"/>
      <c r="Y3637" s="4"/>
      <c r="Z3637" s="4"/>
      <c r="AA3637" s="4"/>
    </row>
    <row r="3638" spans="1:27" ht="16.2" x14ac:dyDescent="0.45">
      <c r="A3638" s="4"/>
      <c r="B3638" s="4"/>
      <c r="C3638" s="105"/>
      <c r="D3638" s="4"/>
      <c r="E3638" s="4"/>
      <c r="F3638" s="4"/>
      <c r="G3638" s="4"/>
      <c r="H3638" s="4"/>
      <c r="I3638" s="106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  <c r="X3638" s="4"/>
      <c r="Y3638" s="4"/>
      <c r="Z3638" s="4"/>
      <c r="AA3638" s="4"/>
    </row>
    <row r="3639" spans="1:27" ht="16.2" x14ac:dyDescent="0.45">
      <c r="A3639" s="4"/>
      <c r="B3639" s="4"/>
      <c r="C3639" s="105"/>
      <c r="D3639" s="4"/>
      <c r="E3639" s="4"/>
      <c r="F3639" s="4"/>
      <c r="G3639" s="4"/>
      <c r="H3639" s="4"/>
      <c r="I3639" s="106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  <c r="X3639" s="4"/>
      <c r="Y3639" s="4"/>
      <c r="Z3639" s="4"/>
      <c r="AA3639" s="4"/>
    </row>
    <row r="3640" spans="1:27" ht="16.2" x14ac:dyDescent="0.45">
      <c r="A3640" s="4"/>
      <c r="B3640" s="4"/>
      <c r="C3640" s="105"/>
      <c r="D3640" s="4"/>
      <c r="E3640" s="4"/>
      <c r="F3640" s="4"/>
      <c r="G3640" s="4"/>
      <c r="H3640" s="4"/>
      <c r="I3640" s="106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  <c r="X3640" s="4"/>
      <c r="Y3640" s="4"/>
      <c r="Z3640" s="4"/>
      <c r="AA3640" s="4"/>
    </row>
    <row r="3641" spans="1:27" ht="16.2" x14ac:dyDescent="0.45">
      <c r="A3641" s="4"/>
      <c r="B3641" s="4"/>
      <c r="C3641" s="105"/>
      <c r="D3641" s="4"/>
      <c r="E3641" s="4"/>
      <c r="F3641" s="4"/>
      <c r="G3641" s="4"/>
      <c r="H3641" s="4"/>
      <c r="I3641" s="106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  <c r="X3641" s="4"/>
      <c r="Y3641" s="4"/>
      <c r="Z3641" s="4"/>
      <c r="AA3641" s="4"/>
    </row>
    <row r="3642" spans="1:27" ht="16.2" x14ac:dyDescent="0.45">
      <c r="A3642" s="4"/>
      <c r="B3642" s="4"/>
      <c r="C3642" s="105"/>
      <c r="D3642" s="4"/>
      <c r="E3642" s="4"/>
      <c r="F3642" s="4"/>
      <c r="G3642" s="4"/>
      <c r="H3642" s="4"/>
      <c r="I3642" s="106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  <c r="X3642" s="4"/>
      <c r="Y3642" s="4"/>
      <c r="Z3642" s="4"/>
      <c r="AA3642" s="4" t="s">
        <v>51</v>
      </c>
    </row>
    <row r="3643" spans="1:27" ht="18" x14ac:dyDescent="0.5">
      <c r="A3643" s="4"/>
      <c r="B3643" s="4"/>
      <c r="C3643" s="105"/>
      <c r="D3643" s="4"/>
      <c r="E3643" s="4"/>
      <c r="F3643" s="4"/>
      <c r="G3643" s="4"/>
      <c r="H3643" s="4"/>
      <c r="I3643" s="106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  <c r="X3643" s="4"/>
      <c r="Y3643" s="4"/>
      <c r="Z3643" s="4"/>
      <c r="AA3643" s="5" t="s">
        <v>0</v>
      </c>
    </row>
    <row r="3644" spans="1:27" ht="24" x14ac:dyDescent="0.65">
      <c r="A3644" s="6" t="s">
        <v>1</v>
      </c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  <c r="Y3644" s="6"/>
      <c r="Z3644" s="6"/>
      <c r="AA3644" s="6"/>
    </row>
    <row r="3645" spans="1:27" ht="24" x14ac:dyDescent="0.65">
      <c r="A3645" s="6" t="s">
        <v>2</v>
      </c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  <c r="Y3645" s="6"/>
      <c r="Z3645" s="6"/>
      <c r="AA3645" s="6"/>
    </row>
    <row r="3646" spans="1:27" ht="24" x14ac:dyDescent="0.65">
      <c r="A3646" s="7"/>
      <c r="B3646" s="8" t="s">
        <v>3</v>
      </c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9" t="s">
        <v>311</v>
      </c>
      <c r="N3646" s="9"/>
      <c r="O3646" s="9"/>
      <c r="P3646" s="9"/>
      <c r="Q3646" s="10" t="s">
        <v>191</v>
      </c>
      <c r="R3646" s="10"/>
      <c r="S3646" s="10" t="s">
        <v>68</v>
      </c>
      <c r="T3646" s="10"/>
      <c r="U3646" s="11" t="s">
        <v>7</v>
      </c>
      <c r="V3646" s="11"/>
      <c r="W3646" s="11"/>
      <c r="X3646" s="11"/>
      <c r="Y3646" s="11"/>
      <c r="Z3646" s="11"/>
      <c r="AA3646" s="11"/>
    </row>
    <row r="3647" spans="1:27" ht="18" x14ac:dyDescent="0.5">
      <c r="A3647" s="12" t="s">
        <v>8</v>
      </c>
      <c r="B3647" s="13" t="s">
        <v>9</v>
      </c>
      <c r="C3647" s="14" t="s">
        <v>10</v>
      </c>
      <c r="D3647" s="15" t="s">
        <v>11</v>
      </c>
      <c r="E3647" s="15"/>
      <c r="F3647" s="15"/>
      <c r="G3647" s="15"/>
      <c r="H3647" s="15"/>
      <c r="I3647" s="15"/>
      <c r="J3647" s="15"/>
      <c r="K3647" s="16" t="s">
        <v>12</v>
      </c>
      <c r="L3647" s="17"/>
      <c r="M3647" s="17"/>
      <c r="N3647" s="17"/>
      <c r="O3647" s="17"/>
      <c r="P3647" s="17"/>
      <c r="Q3647" s="17"/>
      <c r="R3647" s="17"/>
      <c r="S3647" s="17"/>
      <c r="T3647" s="17"/>
      <c r="U3647" s="18"/>
      <c r="V3647" s="19" t="s">
        <v>13</v>
      </c>
      <c r="W3647" s="19" t="s">
        <v>14</v>
      </c>
      <c r="X3647" s="19" t="s">
        <v>15</v>
      </c>
      <c r="Y3647" s="19" t="s">
        <v>16</v>
      </c>
      <c r="Z3647" s="19" t="s">
        <v>17</v>
      </c>
      <c r="AA3647" s="20" t="s">
        <v>18</v>
      </c>
    </row>
    <row r="3648" spans="1:27" ht="16.2" x14ac:dyDescent="0.45">
      <c r="A3648" s="12"/>
      <c r="B3648" s="13"/>
      <c r="C3648" s="14"/>
      <c r="D3648" s="21" t="s">
        <v>19</v>
      </c>
      <c r="E3648" s="22"/>
      <c r="F3648" s="23"/>
      <c r="G3648" s="24" t="s">
        <v>20</v>
      </c>
      <c r="H3648" s="25" t="s">
        <v>21</v>
      </c>
      <c r="I3648" s="26" t="s">
        <v>22</v>
      </c>
      <c r="J3648" s="25" t="s">
        <v>23</v>
      </c>
      <c r="K3648" s="27" t="s">
        <v>8</v>
      </c>
      <c r="L3648" s="28" t="s">
        <v>24</v>
      </c>
      <c r="M3648" s="28" t="s">
        <v>25</v>
      </c>
      <c r="N3648" s="29" t="s">
        <v>20</v>
      </c>
      <c r="O3648" s="28" t="s">
        <v>26</v>
      </c>
      <c r="P3648" s="29" t="s">
        <v>27</v>
      </c>
      <c r="Q3648" s="30" t="s">
        <v>28</v>
      </c>
      <c r="R3648" s="28" t="s">
        <v>29</v>
      </c>
      <c r="S3648" s="31" t="s">
        <v>30</v>
      </c>
      <c r="T3648" s="32"/>
      <c r="U3648" s="28" t="s">
        <v>31</v>
      </c>
      <c r="V3648" s="33"/>
      <c r="W3648" s="33"/>
      <c r="X3648" s="33"/>
      <c r="Y3648" s="33"/>
      <c r="Z3648" s="33"/>
      <c r="AA3648" s="34"/>
    </row>
    <row r="3649" spans="1:27" x14ac:dyDescent="0.3">
      <c r="A3649" s="12"/>
      <c r="B3649" s="13"/>
      <c r="C3649" s="14"/>
      <c r="D3649" s="35"/>
      <c r="E3649" s="36"/>
      <c r="F3649" s="37"/>
      <c r="G3649" s="24"/>
      <c r="H3649" s="38"/>
      <c r="I3649" s="39"/>
      <c r="J3649" s="38"/>
      <c r="K3649" s="40"/>
      <c r="L3649" s="41"/>
      <c r="M3649" s="41"/>
      <c r="N3649" s="42"/>
      <c r="O3649" s="41"/>
      <c r="P3649" s="42"/>
      <c r="Q3649" s="43"/>
      <c r="R3649" s="41"/>
      <c r="S3649" s="30" t="s">
        <v>32</v>
      </c>
      <c r="T3649" s="30" t="s">
        <v>33</v>
      </c>
      <c r="U3649" s="41"/>
      <c r="V3649" s="33"/>
      <c r="W3649" s="33"/>
      <c r="X3649" s="33"/>
      <c r="Y3649" s="33"/>
      <c r="Z3649" s="33"/>
      <c r="AA3649" s="34"/>
    </row>
    <row r="3650" spans="1:27" x14ac:dyDescent="0.3">
      <c r="A3650" s="12"/>
      <c r="B3650" s="13"/>
      <c r="C3650" s="14"/>
      <c r="D3650" s="44" t="s">
        <v>34</v>
      </c>
      <c r="E3650" s="44" t="s">
        <v>35</v>
      </c>
      <c r="F3650" s="44" t="s">
        <v>36</v>
      </c>
      <c r="G3650" s="24"/>
      <c r="H3650" s="38"/>
      <c r="I3650" s="39"/>
      <c r="J3650" s="38"/>
      <c r="K3650" s="40"/>
      <c r="L3650" s="41"/>
      <c r="M3650" s="41"/>
      <c r="N3650" s="42"/>
      <c r="O3650" s="41"/>
      <c r="P3650" s="42"/>
      <c r="Q3650" s="43"/>
      <c r="R3650" s="41"/>
      <c r="S3650" s="43"/>
      <c r="T3650" s="43"/>
      <c r="U3650" s="41"/>
      <c r="V3650" s="33"/>
      <c r="W3650" s="33"/>
      <c r="X3650" s="33"/>
      <c r="Y3650" s="33"/>
      <c r="Z3650" s="33"/>
      <c r="AA3650" s="34"/>
    </row>
    <row r="3651" spans="1:27" x14ac:dyDescent="0.3">
      <c r="A3651" s="12"/>
      <c r="B3651" s="13"/>
      <c r="C3651" s="14"/>
      <c r="D3651" s="45"/>
      <c r="E3651" s="45"/>
      <c r="F3651" s="45"/>
      <c r="G3651" s="24"/>
      <c r="H3651" s="38"/>
      <c r="I3651" s="39"/>
      <c r="J3651" s="38"/>
      <c r="K3651" s="40"/>
      <c r="L3651" s="41"/>
      <c r="M3651" s="41"/>
      <c r="N3651" s="42"/>
      <c r="O3651" s="41"/>
      <c r="P3651" s="42"/>
      <c r="Q3651" s="43"/>
      <c r="R3651" s="41"/>
      <c r="S3651" s="43"/>
      <c r="T3651" s="43"/>
      <c r="U3651" s="41"/>
      <c r="V3651" s="33"/>
      <c r="W3651" s="33"/>
      <c r="X3651" s="33"/>
      <c r="Y3651" s="33"/>
      <c r="Z3651" s="33"/>
      <c r="AA3651" s="34"/>
    </row>
    <row r="3652" spans="1:27" x14ac:dyDescent="0.3">
      <c r="A3652" s="12"/>
      <c r="B3652" s="13"/>
      <c r="C3652" s="14"/>
      <c r="D3652" s="46"/>
      <c r="E3652" s="46"/>
      <c r="F3652" s="46"/>
      <c r="G3652" s="47"/>
      <c r="H3652" s="48"/>
      <c r="I3652" s="49"/>
      <c r="J3652" s="48"/>
      <c r="K3652" s="50"/>
      <c r="L3652" s="51"/>
      <c r="M3652" s="51"/>
      <c r="N3652" s="52"/>
      <c r="O3652" s="51"/>
      <c r="P3652" s="52"/>
      <c r="Q3652" s="53"/>
      <c r="R3652" s="51"/>
      <c r="S3652" s="53"/>
      <c r="T3652" s="53"/>
      <c r="U3652" s="51"/>
      <c r="V3652" s="54"/>
      <c r="W3652" s="54"/>
      <c r="X3652" s="54"/>
      <c r="Y3652" s="54"/>
      <c r="Z3652" s="54"/>
      <c r="AA3652" s="55"/>
    </row>
    <row r="3653" spans="1:27" ht="16.2" x14ac:dyDescent="0.45">
      <c r="A3653" s="56">
        <v>1</v>
      </c>
      <c r="B3653" s="57" t="s">
        <v>37</v>
      </c>
      <c r="C3653" s="57">
        <v>1216</v>
      </c>
      <c r="D3653" s="58">
        <v>4</v>
      </c>
      <c r="E3653" s="58">
        <v>2</v>
      </c>
      <c r="F3653" s="59">
        <v>33</v>
      </c>
      <c r="G3653" s="58">
        <v>1</v>
      </c>
      <c r="H3653" s="60">
        <f t="shared" ref="H3653" si="270">(D3653*400)+(E3653*100)+(F3653)</f>
        <v>1833</v>
      </c>
      <c r="I3653" s="61">
        <v>85</v>
      </c>
      <c r="J3653" s="62">
        <f t="shared" ref="J3653" si="271">(H3653*I3653)</f>
        <v>155805</v>
      </c>
      <c r="K3653" s="57"/>
      <c r="L3653" s="63"/>
      <c r="M3653" s="63"/>
      <c r="N3653" s="63"/>
      <c r="O3653" s="64"/>
      <c r="P3653" s="65"/>
      <c r="Q3653" s="66"/>
      <c r="R3653" s="66"/>
      <c r="S3653" s="67"/>
      <c r="T3653" s="67"/>
      <c r="U3653" s="68"/>
      <c r="V3653" s="69"/>
      <c r="W3653" s="70"/>
      <c r="X3653" s="63"/>
      <c r="Y3653" s="62">
        <f>(J3653)</f>
        <v>155805</v>
      </c>
      <c r="Z3653" s="60">
        <v>0.01</v>
      </c>
      <c r="AA3653" s="71">
        <f>Y3653*Z3653/100</f>
        <v>15.580499999999999</v>
      </c>
    </row>
    <row r="3654" spans="1:27" ht="16.2" x14ac:dyDescent="0.45">
      <c r="A3654" s="57"/>
      <c r="B3654" s="57"/>
      <c r="C3654" s="57"/>
      <c r="D3654" s="58"/>
      <c r="E3654" s="58"/>
      <c r="F3654" s="59"/>
      <c r="G3654" s="58"/>
      <c r="H3654" s="72"/>
      <c r="I3654" s="61"/>
      <c r="J3654" s="62"/>
      <c r="K3654" s="57"/>
      <c r="L3654" s="63"/>
      <c r="M3654" s="63"/>
      <c r="N3654" s="63"/>
      <c r="O3654" s="64"/>
      <c r="P3654" s="73"/>
      <c r="Q3654" s="66"/>
      <c r="R3654" s="66"/>
      <c r="S3654" s="67"/>
      <c r="T3654" s="67"/>
      <c r="U3654" s="68"/>
      <c r="V3654" s="74"/>
      <c r="W3654" s="75"/>
      <c r="X3654" s="63"/>
      <c r="Y3654" s="62"/>
      <c r="Z3654" s="60"/>
      <c r="AA3654" s="71"/>
    </row>
    <row r="3655" spans="1:27" ht="16.2" x14ac:dyDescent="0.45">
      <c r="A3655" s="76"/>
      <c r="B3655" s="76"/>
      <c r="C3655" s="77"/>
      <c r="D3655" s="77"/>
      <c r="E3655" s="77"/>
      <c r="F3655" s="77"/>
      <c r="G3655" s="77"/>
      <c r="H3655" s="78"/>
      <c r="I3655" s="79"/>
      <c r="J3655" s="80"/>
      <c r="K3655" s="81"/>
      <c r="L3655" s="82"/>
      <c r="M3655" s="82"/>
      <c r="N3655" s="82"/>
      <c r="O3655" s="83"/>
      <c r="P3655" s="84"/>
      <c r="Q3655" s="85"/>
      <c r="R3655" s="85"/>
      <c r="S3655" s="84"/>
      <c r="T3655" s="84"/>
      <c r="U3655" s="86"/>
      <c r="V3655" s="87"/>
      <c r="W3655" s="87"/>
      <c r="X3655" s="88"/>
      <c r="Y3655" s="89"/>
      <c r="Z3655" s="83"/>
      <c r="AA3655" s="90">
        <f>SUM(AA3653:AA3654)</f>
        <v>15.580499999999999</v>
      </c>
    </row>
    <row r="3656" spans="1:27" ht="16.2" x14ac:dyDescent="0.45">
      <c r="A3656" s="1"/>
      <c r="B3656" s="1"/>
      <c r="C3656" s="2"/>
      <c r="D3656" s="1"/>
      <c r="E3656" s="1"/>
      <c r="F3656" s="1"/>
      <c r="G3656" s="1"/>
      <c r="H3656" s="1"/>
      <c r="I3656" s="3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</row>
    <row r="3657" spans="1:27" ht="16.2" x14ac:dyDescent="0.45">
      <c r="A3657" s="91"/>
      <c r="B3657" s="92" t="s">
        <v>38</v>
      </c>
      <c r="C3657" s="93" t="s">
        <v>39</v>
      </c>
      <c r="D3657" s="93"/>
      <c r="E3657" s="94"/>
      <c r="F3657" s="95"/>
      <c r="G3657" s="95"/>
      <c r="H3657" s="92"/>
      <c r="I3657" s="92"/>
      <c r="J3657" s="92" t="s">
        <v>40</v>
      </c>
      <c r="K3657" s="92"/>
      <c r="L3657" s="92"/>
      <c r="M3657" s="92"/>
      <c r="N3657" s="92"/>
      <c r="O3657" s="96"/>
      <c r="P3657" s="96"/>
      <c r="Q3657" s="96"/>
      <c r="R3657" s="96"/>
      <c r="S3657" s="1"/>
      <c r="T3657" s="1"/>
      <c r="U3657" s="1"/>
      <c r="V3657" s="97" t="s">
        <v>41</v>
      </c>
      <c r="W3657" s="97"/>
      <c r="X3657" s="98"/>
      <c r="Y3657" s="99">
        <f>AA3655</f>
        <v>15.580499999999999</v>
      </c>
      <c r="Z3657" s="97" t="s">
        <v>42</v>
      </c>
      <c r="AA3657" s="1"/>
    </row>
    <row r="3658" spans="1:27" ht="16.2" x14ac:dyDescent="0.45">
      <c r="A3658" s="91"/>
      <c r="B3658" s="92"/>
      <c r="C3658" s="93"/>
      <c r="D3658" s="93"/>
      <c r="E3658" s="94"/>
      <c r="F3658" s="95"/>
      <c r="G3658" s="95"/>
      <c r="H3658" s="92"/>
      <c r="I3658" s="92"/>
      <c r="J3658" s="92" t="s">
        <v>43</v>
      </c>
      <c r="K3658" s="92"/>
      <c r="L3658" s="92"/>
      <c r="M3658" s="92"/>
      <c r="N3658" s="92"/>
      <c r="O3658" s="96"/>
      <c r="P3658" s="96"/>
      <c r="Q3658" s="96"/>
      <c r="R3658" s="96"/>
      <c r="S3658" s="1"/>
      <c r="T3658" s="1"/>
      <c r="U3658" s="1"/>
      <c r="V3658" s="100" t="s">
        <v>44</v>
      </c>
      <c r="W3658" s="100"/>
      <c r="X3658" s="100"/>
      <c r="Y3658" s="101">
        <f>Y3657*90%</f>
        <v>14.022449999999999</v>
      </c>
      <c r="Z3658" s="97" t="s">
        <v>42</v>
      </c>
      <c r="AA3658" s="1"/>
    </row>
    <row r="3659" spans="1:27" ht="16.2" x14ac:dyDescent="0.45">
      <c r="A3659" s="91"/>
      <c r="B3659" s="92"/>
      <c r="C3659" s="93"/>
      <c r="D3659" s="93"/>
      <c r="E3659" s="94"/>
      <c r="F3659" s="95"/>
      <c r="G3659" s="95"/>
      <c r="H3659" s="92"/>
      <c r="I3659" s="92"/>
      <c r="J3659" s="92" t="s">
        <v>45</v>
      </c>
      <c r="K3659" s="92"/>
      <c r="L3659" s="92"/>
      <c r="M3659" s="92"/>
      <c r="N3659" s="92"/>
      <c r="O3659" s="96"/>
      <c r="P3659" s="96"/>
      <c r="Q3659" s="96"/>
      <c r="R3659" s="92"/>
      <c r="S3659" s="1"/>
      <c r="T3659" s="1"/>
      <c r="U3659" s="1"/>
      <c r="V3659" s="91" t="s">
        <v>46</v>
      </c>
      <c r="W3659" s="91"/>
      <c r="X3659" s="91"/>
      <c r="Y3659" s="101">
        <f>Y3657-Y3658</f>
        <v>1.5580499999999997</v>
      </c>
      <c r="Z3659" s="97" t="s">
        <v>42</v>
      </c>
      <c r="AA3659" s="91"/>
    </row>
    <row r="3660" spans="1:27" ht="16.2" x14ac:dyDescent="0.45">
      <c r="A3660" s="91"/>
      <c r="B3660" s="92"/>
      <c r="C3660" s="93"/>
      <c r="D3660" s="93"/>
      <c r="E3660" s="94"/>
      <c r="F3660" s="95"/>
      <c r="G3660" s="95"/>
      <c r="H3660" s="92"/>
      <c r="I3660" s="94"/>
      <c r="J3660" s="92" t="s">
        <v>47</v>
      </c>
      <c r="K3660" s="94"/>
      <c r="L3660" s="94"/>
      <c r="M3660" s="94"/>
      <c r="N3660" s="94"/>
      <c r="O3660" s="96"/>
      <c r="P3660" s="96"/>
      <c r="Q3660" s="96"/>
      <c r="R3660" s="92"/>
      <c r="S3660" s="1"/>
      <c r="T3660" s="1"/>
      <c r="U3660" s="1"/>
      <c r="V3660" s="1"/>
      <c r="W3660" s="1"/>
      <c r="X3660" s="91"/>
      <c r="Y3660" s="91"/>
      <c r="Z3660" s="91"/>
      <c r="AA3660" s="91"/>
    </row>
    <row r="3661" spans="1:27" ht="16.2" x14ac:dyDescent="0.45">
      <c r="A3661" s="98"/>
      <c r="B3661" s="94"/>
      <c r="C3661" s="102"/>
      <c r="D3661" s="94"/>
      <c r="E3661" s="94"/>
      <c r="F3661" s="95"/>
      <c r="G3661" s="95"/>
      <c r="H3661" s="103"/>
      <c r="I3661" s="94"/>
      <c r="J3661" s="103" t="s">
        <v>48</v>
      </c>
      <c r="K3661" s="94"/>
      <c r="L3661" s="94"/>
      <c r="M3661" s="94"/>
      <c r="N3661" s="94"/>
      <c r="O3661" s="95"/>
      <c r="P3661" s="95"/>
      <c r="Q3661" s="95"/>
      <c r="R3661" s="95"/>
      <c r="S3661" s="4"/>
      <c r="T3661" s="4"/>
      <c r="U3661" s="4"/>
      <c r="V3661" s="4"/>
      <c r="W3661" s="4"/>
      <c r="X3661" s="4"/>
      <c r="Y3661" s="4"/>
      <c r="Z3661" s="4"/>
      <c r="AA3661" s="4"/>
    </row>
    <row r="3662" spans="1:27" ht="24" x14ac:dyDescent="0.65">
      <c r="A3662" s="104"/>
      <c r="B3662" s="104"/>
      <c r="C3662" s="104"/>
      <c r="D3662" s="104"/>
      <c r="E3662" s="104"/>
      <c r="F3662" s="104"/>
      <c r="G3662" s="104"/>
      <c r="H3662" s="104"/>
      <c r="I3662" s="104"/>
      <c r="J3662" s="104"/>
      <c r="K3662" s="104"/>
      <c r="L3662" s="104"/>
      <c r="M3662" s="104"/>
      <c r="N3662" s="104"/>
      <c r="O3662" s="104"/>
      <c r="P3662" s="104"/>
      <c r="Q3662" s="104"/>
      <c r="R3662" s="104"/>
      <c r="S3662" s="104"/>
      <c r="T3662" s="104"/>
      <c r="U3662" s="104"/>
      <c r="V3662" s="104"/>
      <c r="W3662" s="104"/>
      <c r="X3662" s="104"/>
      <c r="Y3662" s="104"/>
      <c r="Z3662" s="104"/>
      <c r="AA3662" s="104"/>
    </row>
    <row r="3663" spans="1:27" ht="24" x14ac:dyDescent="0.65">
      <c r="A3663" s="104"/>
      <c r="B3663" s="104"/>
      <c r="C3663" s="104"/>
      <c r="D3663" s="104"/>
      <c r="E3663" s="104"/>
      <c r="F3663" s="104"/>
      <c r="G3663" s="104"/>
      <c r="H3663" s="104"/>
      <c r="I3663" s="104"/>
      <c r="J3663" s="104"/>
      <c r="K3663" s="104"/>
      <c r="L3663" s="104"/>
      <c r="M3663" s="104"/>
      <c r="N3663" s="104"/>
      <c r="O3663" s="104"/>
      <c r="P3663" s="104"/>
      <c r="Q3663" s="104"/>
      <c r="R3663" s="104"/>
      <c r="S3663" s="104"/>
      <c r="T3663" s="104"/>
      <c r="U3663" s="104"/>
      <c r="V3663" s="104"/>
      <c r="W3663" s="104"/>
      <c r="X3663" s="104"/>
      <c r="Y3663" s="104"/>
      <c r="Z3663" s="104"/>
      <c r="AA3663" s="104"/>
    </row>
    <row r="3664" spans="1:27" ht="16.2" x14ac:dyDescent="0.45">
      <c r="A3664" s="4"/>
      <c r="B3664" s="4"/>
      <c r="C3664" s="105"/>
      <c r="D3664" s="4"/>
      <c r="E3664" s="4"/>
      <c r="F3664" s="4"/>
      <c r="G3664" s="4"/>
      <c r="H3664" s="4"/>
      <c r="I3664" s="106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  <c r="X3664" s="4"/>
      <c r="Y3664" s="4"/>
      <c r="Z3664" s="4"/>
      <c r="AA3664" s="4"/>
    </row>
    <row r="3665" spans="1:27" ht="16.2" x14ac:dyDescent="0.45">
      <c r="A3665" s="4"/>
      <c r="B3665" s="4"/>
      <c r="C3665" s="105"/>
      <c r="D3665" s="4"/>
      <c r="E3665" s="4"/>
      <c r="F3665" s="4"/>
      <c r="G3665" s="4"/>
      <c r="H3665" s="4"/>
      <c r="I3665" s="106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  <c r="X3665" s="4"/>
      <c r="Y3665" s="4"/>
      <c r="Z3665" s="4"/>
      <c r="AA3665" s="4"/>
    </row>
    <row r="3666" spans="1:27" ht="16.2" x14ac:dyDescent="0.45">
      <c r="A3666" s="4"/>
      <c r="B3666" s="4"/>
      <c r="C3666" s="105"/>
      <c r="D3666" s="4"/>
      <c r="E3666" s="4"/>
      <c r="F3666" s="4"/>
      <c r="G3666" s="4"/>
      <c r="H3666" s="4"/>
      <c r="I3666" s="106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  <c r="X3666" s="4"/>
      <c r="Y3666" s="4"/>
      <c r="Z3666" s="4"/>
      <c r="AA3666" s="4"/>
    </row>
    <row r="3667" spans="1:27" ht="16.2" x14ac:dyDescent="0.45">
      <c r="A3667" s="4"/>
      <c r="B3667" s="4"/>
      <c r="C3667" s="105"/>
      <c r="D3667" s="4"/>
      <c r="E3667" s="4"/>
      <c r="F3667" s="4"/>
      <c r="G3667" s="4"/>
      <c r="H3667" s="4"/>
      <c r="I3667" s="106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  <c r="X3667" s="4"/>
      <c r="Y3667" s="4"/>
      <c r="Z3667" s="4"/>
      <c r="AA3667" s="4"/>
    </row>
    <row r="3668" spans="1:27" ht="16.2" x14ac:dyDescent="0.45">
      <c r="A3668" s="4"/>
      <c r="B3668" s="4"/>
      <c r="C3668" s="105"/>
      <c r="D3668" s="4"/>
      <c r="E3668" s="4"/>
      <c r="F3668" s="4"/>
      <c r="G3668" s="4"/>
      <c r="H3668" s="4"/>
      <c r="I3668" s="106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  <c r="X3668" s="4"/>
      <c r="Y3668" s="4"/>
      <c r="Z3668" s="4"/>
      <c r="AA3668" s="4"/>
    </row>
    <row r="3669" spans="1:27" ht="16.2" x14ac:dyDescent="0.45">
      <c r="A3669" s="4"/>
      <c r="B3669" s="4"/>
      <c r="C3669" s="105"/>
      <c r="D3669" s="4"/>
      <c r="E3669" s="4"/>
      <c r="F3669" s="4"/>
      <c r="G3669" s="4"/>
      <c r="H3669" s="4"/>
      <c r="I3669" s="106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  <c r="X3669" s="4"/>
      <c r="Y3669" s="4"/>
      <c r="Z3669" s="4"/>
      <c r="AA3669" s="4" t="s">
        <v>51</v>
      </c>
    </row>
    <row r="3670" spans="1:27" ht="18" x14ac:dyDescent="0.5">
      <c r="A3670" s="4"/>
      <c r="B3670" s="4"/>
      <c r="C3670" s="105"/>
      <c r="D3670" s="4"/>
      <c r="E3670" s="4"/>
      <c r="F3670" s="4"/>
      <c r="G3670" s="4"/>
      <c r="H3670" s="4"/>
      <c r="I3670" s="106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  <c r="X3670" s="4"/>
      <c r="Y3670" s="4"/>
      <c r="Z3670" s="4"/>
      <c r="AA3670" s="5" t="s">
        <v>0</v>
      </c>
    </row>
    <row r="3671" spans="1:27" ht="24" x14ac:dyDescent="0.65">
      <c r="A3671" s="6" t="s">
        <v>1</v>
      </c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  <c r="Y3671" s="6"/>
      <c r="Z3671" s="6"/>
      <c r="AA3671" s="6"/>
    </row>
    <row r="3672" spans="1:27" ht="24" x14ac:dyDescent="0.65">
      <c r="A3672" s="6" t="s">
        <v>2</v>
      </c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  <c r="Y3672" s="6"/>
      <c r="Z3672" s="6"/>
      <c r="AA3672" s="6"/>
    </row>
    <row r="3673" spans="1:27" ht="24" x14ac:dyDescent="0.65">
      <c r="A3673" s="7"/>
      <c r="B3673" s="8" t="s">
        <v>3</v>
      </c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9" t="s">
        <v>312</v>
      </c>
      <c r="N3673" s="9"/>
      <c r="O3673" s="9"/>
      <c r="P3673" s="9"/>
      <c r="Q3673" s="10" t="s">
        <v>288</v>
      </c>
      <c r="R3673" s="10"/>
      <c r="S3673" s="10" t="s">
        <v>313</v>
      </c>
      <c r="T3673" s="10"/>
      <c r="U3673" s="11" t="s">
        <v>7</v>
      </c>
      <c r="V3673" s="11"/>
      <c r="W3673" s="11"/>
      <c r="X3673" s="11"/>
      <c r="Y3673" s="11"/>
      <c r="Z3673" s="11"/>
      <c r="AA3673" s="11"/>
    </row>
    <row r="3674" spans="1:27" ht="18" x14ac:dyDescent="0.5">
      <c r="A3674" s="12" t="s">
        <v>8</v>
      </c>
      <c r="B3674" s="13" t="s">
        <v>9</v>
      </c>
      <c r="C3674" s="14" t="s">
        <v>10</v>
      </c>
      <c r="D3674" s="15" t="s">
        <v>11</v>
      </c>
      <c r="E3674" s="15"/>
      <c r="F3674" s="15"/>
      <c r="G3674" s="15"/>
      <c r="H3674" s="15"/>
      <c r="I3674" s="15"/>
      <c r="J3674" s="15"/>
      <c r="K3674" s="16" t="s">
        <v>12</v>
      </c>
      <c r="L3674" s="17"/>
      <c r="M3674" s="17"/>
      <c r="N3674" s="17"/>
      <c r="O3674" s="17"/>
      <c r="P3674" s="17"/>
      <c r="Q3674" s="17"/>
      <c r="R3674" s="17"/>
      <c r="S3674" s="17"/>
      <c r="T3674" s="17"/>
      <c r="U3674" s="18"/>
      <c r="V3674" s="19" t="s">
        <v>13</v>
      </c>
      <c r="W3674" s="19" t="s">
        <v>14</v>
      </c>
      <c r="X3674" s="19" t="s">
        <v>15</v>
      </c>
      <c r="Y3674" s="19" t="s">
        <v>16</v>
      </c>
      <c r="Z3674" s="19" t="s">
        <v>17</v>
      </c>
      <c r="AA3674" s="20" t="s">
        <v>18</v>
      </c>
    </row>
    <row r="3675" spans="1:27" ht="16.2" x14ac:dyDescent="0.45">
      <c r="A3675" s="12"/>
      <c r="B3675" s="13"/>
      <c r="C3675" s="14"/>
      <c r="D3675" s="21" t="s">
        <v>19</v>
      </c>
      <c r="E3675" s="22"/>
      <c r="F3675" s="23"/>
      <c r="G3675" s="24" t="s">
        <v>20</v>
      </c>
      <c r="H3675" s="25" t="s">
        <v>21</v>
      </c>
      <c r="I3675" s="26" t="s">
        <v>22</v>
      </c>
      <c r="J3675" s="25" t="s">
        <v>23</v>
      </c>
      <c r="K3675" s="27" t="s">
        <v>8</v>
      </c>
      <c r="L3675" s="28" t="s">
        <v>24</v>
      </c>
      <c r="M3675" s="28" t="s">
        <v>25</v>
      </c>
      <c r="N3675" s="29" t="s">
        <v>20</v>
      </c>
      <c r="O3675" s="28" t="s">
        <v>26</v>
      </c>
      <c r="P3675" s="29" t="s">
        <v>27</v>
      </c>
      <c r="Q3675" s="30" t="s">
        <v>28</v>
      </c>
      <c r="R3675" s="28" t="s">
        <v>29</v>
      </c>
      <c r="S3675" s="31" t="s">
        <v>30</v>
      </c>
      <c r="T3675" s="32"/>
      <c r="U3675" s="28" t="s">
        <v>31</v>
      </c>
      <c r="V3675" s="33"/>
      <c r="W3675" s="33"/>
      <c r="X3675" s="33"/>
      <c r="Y3675" s="33"/>
      <c r="Z3675" s="33"/>
      <c r="AA3675" s="34"/>
    </row>
    <row r="3676" spans="1:27" x14ac:dyDescent="0.3">
      <c r="A3676" s="12"/>
      <c r="B3676" s="13"/>
      <c r="C3676" s="14"/>
      <c r="D3676" s="35"/>
      <c r="E3676" s="36"/>
      <c r="F3676" s="37"/>
      <c r="G3676" s="24"/>
      <c r="H3676" s="38"/>
      <c r="I3676" s="39"/>
      <c r="J3676" s="38"/>
      <c r="K3676" s="40"/>
      <c r="L3676" s="41"/>
      <c r="M3676" s="41"/>
      <c r="N3676" s="42"/>
      <c r="O3676" s="41"/>
      <c r="P3676" s="42"/>
      <c r="Q3676" s="43"/>
      <c r="R3676" s="41"/>
      <c r="S3676" s="30" t="s">
        <v>32</v>
      </c>
      <c r="T3676" s="30" t="s">
        <v>33</v>
      </c>
      <c r="U3676" s="41"/>
      <c r="V3676" s="33"/>
      <c r="W3676" s="33"/>
      <c r="X3676" s="33"/>
      <c r="Y3676" s="33"/>
      <c r="Z3676" s="33"/>
      <c r="AA3676" s="34"/>
    </row>
    <row r="3677" spans="1:27" x14ac:dyDescent="0.3">
      <c r="A3677" s="12"/>
      <c r="B3677" s="13"/>
      <c r="C3677" s="14"/>
      <c r="D3677" s="44" t="s">
        <v>34</v>
      </c>
      <c r="E3677" s="44" t="s">
        <v>35</v>
      </c>
      <c r="F3677" s="44" t="s">
        <v>36</v>
      </c>
      <c r="G3677" s="24"/>
      <c r="H3677" s="38"/>
      <c r="I3677" s="39"/>
      <c r="J3677" s="38"/>
      <c r="K3677" s="40"/>
      <c r="L3677" s="41"/>
      <c r="M3677" s="41"/>
      <c r="N3677" s="42"/>
      <c r="O3677" s="41"/>
      <c r="P3677" s="42"/>
      <c r="Q3677" s="43"/>
      <c r="R3677" s="41"/>
      <c r="S3677" s="43"/>
      <c r="T3677" s="43"/>
      <c r="U3677" s="41"/>
      <c r="V3677" s="33"/>
      <c r="W3677" s="33"/>
      <c r="X3677" s="33"/>
      <c r="Y3677" s="33"/>
      <c r="Z3677" s="33"/>
      <c r="AA3677" s="34"/>
    </row>
    <row r="3678" spans="1:27" x14ac:dyDescent="0.3">
      <c r="A3678" s="12"/>
      <c r="B3678" s="13"/>
      <c r="C3678" s="14"/>
      <c r="D3678" s="45"/>
      <c r="E3678" s="45"/>
      <c r="F3678" s="45"/>
      <c r="G3678" s="24"/>
      <c r="H3678" s="38"/>
      <c r="I3678" s="39"/>
      <c r="J3678" s="38"/>
      <c r="K3678" s="40"/>
      <c r="L3678" s="41"/>
      <c r="M3678" s="41"/>
      <c r="N3678" s="42"/>
      <c r="O3678" s="41"/>
      <c r="P3678" s="42"/>
      <c r="Q3678" s="43"/>
      <c r="R3678" s="41"/>
      <c r="S3678" s="43"/>
      <c r="T3678" s="43"/>
      <c r="U3678" s="41"/>
      <c r="V3678" s="33"/>
      <c r="W3678" s="33"/>
      <c r="X3678" s="33"/>
      <c r="Y3678" s="33"/>
      <c r="Z3678" s="33"/>
      <c r="AA3678" s="34"/>
    </row>
    <row r="3679" spans="1:27" x14ac:dyDescent="0.3">
      <c r="A3679" s="12"/>
      <c r="B3679" s="13"/>
      <c r="C3679" s="14"/>
      <c r="D3679" s="46"/>
      <c r="E3679" s="46"/>
      <c r="F3679" s="46"/>
      <c r="G3679" s="47"/>
      <c r="H3679" s="48"/>
      <c r="I3679" s="49"/>
      <c r="J3679" s="48"/>
      <c r="K3679" s="50"/>
      <c r="L3679" s="51"/>
      <c r="M3679" s="51"/>
      <c r="N3679" s="52"/>
      <c r="O3679" s="51"/>
      <c r="P3679" s="52"/>
      <c r="Q3679" s="53"/>
      <c r="R3679" s="51"/>
      <c r="S3679" s="53"/>
      <c r="T3679" s="53"/>
      <c r="U3679" s="51"/>
      <c r="V3679" s="54"/>
      <c r="W3679" s="54"/>
      <c r="X3679" s="54"/>
      <c r="Y3679" s="54"/>
      <c r="Z3679" s="54"/>
      <c r="AA3679" s="55"/>
    </row>
    <row r="3680" spans="1:27" ht="16.2" x14ac:dyDescent="0.45">
      <c r="A3680" s="56">
        <v>1</v>
      </c>
      <c r="B3680" s="57" t="s">
        <v>37</v>
      </c>
      <c r="C3680" s="57">
        <v>1220</v>
      </c>
      <c r="D3680" s="58">
        <v>22</v>
      </c>
      <c r="E3680" s="58">
        <v>0</v>
      </c>
      <c r="F3680" s="59">
        <v>80</v>
      </c>
      <c r="G3680" s="58">
        <v>1</v>
      </c>
      <c r="H3680" s="60">
        <f t="shared" ref="H3680:H3681" si="272">(D3680*400)+(E3680*100)+(F3680)</f>
        <v>8880</v>
      </c>
      <c r="I3680" s="61">
        <v>85</v>
      </c>
      <c r="J3680" s="62">
        <f t="shared" ref="J3680:J3681" si="273">(H3680*I3680)</f>
        <v>754800</v>
      </c>
      <c r="K3680" s="57"/>
      <c r="L3680" s="63"/>
      <c r="M3680" s="63"/>
      <c r="N3680" s="63"/>
      <c r="O3680" s="64"/>
      <c r="P3680" s="65"/>
      <c r="Q3680" s="66"/>
      <c r="R3680" s="66"/>
      <c r="S3680" s="67"/>
      <c r="T3680" s="67"/>
      <c r="U3680" s="68"/>
      <c r="V3680" s="69"/>
      <c r="W3680" s="70"/>
      <c r="X3680" s="63"/>
      <c r="Y3680" s="62">
        <f>(J3680)</f>
        <v>754800</v>
      </c>
      <c r="Z3680" s="60">
        <v>0.01</v>
      </c>
      <c r="AA3680" s="71">
        <f>Y3680*Z3680/100</f>
        <v>75.48</v>
      </c>
    </row>
    <row r="3681" spans="1:27" ht="16.2" x14ac:dyDescent="0.45">
      <c r="A3681" s="56">
        <v>2</v>
      </c>
      <c r="B3681" s="57" t="s">
        <v>37</v>
      </c>
      <c r="C3681" s="57">
        <v>1222</v>
      </c>
      <c r="D3681" s="58">
        <v>8</v>
      </c>
      <c r="E3681" s="58">
        <v>0</v>
      </c>
      <c r="F3681" s="59">
        <v>33</v>
      </c>
      <c r="G3681" s="58">
        <v>1</v>
      </c>
      <c r="H3681" s="60">
        <f t="shared" si="272"/>
        <v>3233</v>
      </c>
      <c r="I3681" s="61">
        <v>85</v>
      </c>
      <c r="J3681" s="62">
        <f t="shared" si="273"/>
        <v>274805</v>
      </c>
      <c r="K3681" s="57"/>
      <c r="L3681" s="63"/>
      <c r="M3681" s="63"/>
      <c r="N3681" s="63"/>
      <c r="O3681" s="64"/>
      <c r="P3681" s="65"/>
      <c r="Q3681" s="66"/>
      <c r="R3681" s="66"/>
      <c r="S3681" s="67"/>
      <c r="T3681" s="67"/>
      <c r="U3681" s="68"/>
      <c r="V3681" s="69"/>
      <c r="W3681" s="70"/>
      <c r="X3681" s="63"/>
      <c r="Y3681" s="62">
        <f>(J3681)</f>
        <v>274805</v>
      </c>
      <c r="Z3681" s="60">
        <v>0.01</v>
      </c>
      <c r="AA3681" s="71">
        <f>Y3681*Z3681/100</f>
        <v>27.480500000000003</v>
      </c>
    </row>
    <row r="3682" spans="1:27" ht="16.2" x14ac:dyDescent="0.45">
      <c r="A3682" s="76"/>
      <c r="B3682" s="76"/>
      <c r="C3682" s="77"/>
      <c r="D3682" s="77"/>
      <c r="E3682" s="77"/>
      <c r="F3682" s="77"/>
      <c r="G3682" s="77"/>
      <c r="H3682" s="78"/>
      <c r="I3682" s="79"/>
      <c r="J3682" s="80"/>
      <c r="K3682" s="81"/>
      <c r="L3682" s="82"/>
      <c r="M3682" s="82"/>
      <c r="N3682" s="82"/>
      <c r="O3682" s="83"/>
      <c r="P3682" s="84"/>
      <c r="Q3682" s="85"/>
      <c r="R3682" s="85"/>
      <c r="S3682" s="84"/>
      <c r="T3682" s="84"/>
      <c r="U3682" s="86"/>
      <c r="V3682" s="87"/>
      <c r="W3682" s="87"/>
      <c r="X3682" s="88"/>
      <c r="Y3682" s="89"/>
      <c r="Z3682" s="83"/>
      <c r="AA3682" s="90">
        <f>SUM(AA3680:AA3681)</f>
        <v>102.96050000000001</v>
      </c>
    </row>
    <row r="3683" spans="1:27" ht="16.2" x14ac:dyDescent="0.45">
      <c r="A3683" s="1"/>
      <c r="B3683" s="1"/>
      <c r="C3683" s="2"/>
      <c r="D3683" s="1"/>
      <c r="E3683" s="1"/>
      <c r="F3683" s="1"/>
      <c r="G3683" s="1"/>
      <c r="H3683" s="1"/>
      <c r="I3683" s="3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</row>
    <row r="3684" spans="1:27" ht="16.2" x14ac:dyDescent="0.45">
      <c r="A3684" s="91"/>
      <c r="B3684" s="92" t="s">
        <v>38</v>
      </c>
      <c r="C3684" s="93" t="s">
        <v>39</v>
      </c>
      <c r="D3684" s="93"/>
      <c r="E3684" s="94"/>
      <c r="F3684" s="95"/>
      <c r="G3684" s="95"/>
      <c r="H3684" s="92"/>
      <c r="I3684" s="92"/>
      <c r="J3684" s="92" t="s">
        <v>40</v>
      </c>
      <c r="K3684" s="92"/>
      <c r="L3684" s="92"/>
      <c r="M3684" s="92"/>
      <c r="N3684" s="92"/>
      <c r="O3684" s="96"/>
      <c r="P3684" s="96"/>
      <c r="Q3684" s="96"/>
      <c r="R3684" s="96"/>
      <c r="S3684" s="1"/>
      <c r="T3684" s="1"/>
      <c r="U3684" s="1"/>
      <c r="V3684" s="97" t="s">
        <v>41</v>
      </c>
      <c r="W3684" s="97"/>
      <c r="X3684" s="98"/>
      <c r="Y3684" s="99">
        <f>AA3682</f>
        <v>102.96050000000001</v>
      </c>
      <c r="Z3684" s="97" t="s">
        <v>42</v>
      </c>
      <c r="AA3684" s="1"/>
    </row>
    <row r="3685" spans="1:27" ht="16.2" x14ac:dyDescent="0.45">
      <c r="A3685" s="91"/>
      <c r="B3685" s="92"/>
      <c r="C3685" s="93"/>
      <c r="D3685" s="93"/>
      <c r="E3685" s="94"/>
      <c r="F3685" s="95"/>
      <c r="G3685" s="95"/>
      <c r="H3685" s="92"/>
      <c r="I3685" s="92"/>
      <c r="J3685" s="92" t="s">
        <v>43</v>
      </c>
      <c r="K3685" s="92"/>
      <c r="L3685" s="92"/>
      <c r="M3685" s="92"/>
      <c r="N3685" s="92"/>
      <c r="O3685" s="96"/>
      <c r="P3685" s="96"/>
      <c r="Q3685" s="96"/>
      <c r="R3685" s="96"/>
      <c r="S3685" s="1"/>
      <c r="T3685" s="1"/>
      <c r="U3685" s="1"/>
      <c r="V3685" s="100" t="s">
        <v>44</v>
      </c>
      <c r="W3685" s="100"/>
      <c r="X3685" s="100"/>
      <c r="Y3685" s="101">
        <f>Y3684*90%</f>
        <v>92.664450000000016</v>
      </c>
      <c r="Z3685" s="97" t="s">
        <v>42</v>
      </c>
      <c r="AA3685" s="1"/>
    </row>
    <row r="3686" spans="1:27" ht="16.2" x14ac:dyDescent="0.45">
      <c r="A3686" s="91"/>
      <c r="B3686" s="92"/>
      <c r="C3686" s="93"/>
      <c r="D3686" s="93"/>
      <c r="E3686" s="94"/>
      <c r="F3686" s="95"/>
      <c r="G3686" s="95"/>
      <c r="H3686" s="92"/>
      <c r="I3686" s="92"/>
      <c r="J3686" s="92" t="s">
        <v>45</v>
      </c>
      <c r="K3686" s="92"/>
      <c r="L3686" s="92"/>
      <c r="M3686" s="92"/>
      <c r="N3686" s="92"/>
      <c r="O3686" s="96"/>
      <c r="P3686" s="96"/>
      <c r="Q3686" s="96"/>
      <c r="R3686" s="92"/>
      <c r="S3686" s="1"/>
      <c r="T3686" s="1"/>
      <c r="U3686" s="1"/>
      <c r="V3686" s="91" t="s">
        <v>46</v>
      </c>
      <c r="W3686" s="91"/>
      <c r="X3686" s="91"/>
      <c r="Y3686" s="101">
        <f>Y3684-Y3685</f>
        <v>10.296049999999994</v>
      </c>
      <c r="Z3686" s="97" t="s">
        <v>42</v>
      </c>
      <c r="AA3686" s="91"/>
    </row>
    <row r="3687" spans="1:27" ht="16.2" x14ac:dyDescent="0.45">
      <c r="A3687" s="91"/>
      <c r="B3687" s="92"/>
      <c r="C3687" s="93"/>
      <c r="D3687" s="93"/>
      <c r="E3687" s="94"/>
      <c r="F3687" s="95"/>
      <c r="G3687" s="95"/>
      <c r="H3687" s="92"/>
      <c r="I3687" s="94"/>
      <c r="J3687" s="92" t="s">
        <v>47</v>
      </c>
      <c r="K3687" s="94"/>
      <c r="L3687" s="94"/>
      <c r="M3687" s="94"/>
      <c r="N3687" s="94"/>
      <c r="O3687" s="96"/>
      <c r="P3687" s="96"/>
      <c r="Q3687" s="96"/>
      <c r="R3687" s="92"/>
      <c r="S3687" s="1"/>
      <c r="T3687" s="1"/>
      <c r="U3687" s="1"/>
      <c r="V3687" s="1"/>
      <c r="W3687" s="1"/>
      <c r="X3687" s="91"/>
      <c r="Y3687" s="91"/>
      <c r="Z3687" s="91"/>
      <c r="AA3687" s="91"/>
    </row>
    <row r="3688" spans="1:27" ht="16.2" x14ac:dyDescent="0.45">
      <c r="A3688" s="98"/>
      <c r="B3688" s="94"/>
      <c r="C3688" s="102"/>
      <c r="D3688" s="94"/>
      <c r="E3688" s="94"/>
      <c r="F3688" s="95"/>
      <c r="G3688" s="95"/>
      <c r="H3688" s="103"/>
      <c r="I3688" s="94"/>
      <c r="J3688" s="103" t="s">
        <v>48</v>
      </c>
      <c r="K3688" s="94"/>
      <c r="L3688" s="94"/>
      <c r="M3688" s="94"/>
      <c r="N3688" s="94"/>
      <c r="O3688" s="95"/>
      <c r="P3688" s="95"/>
      <c r="Q3688" s="95"/>
      <c r="R3688" s="95"/>
      <c r="S3688" s="4"/>
      <c r="T3688" s="4"/>
      <c r="U3688" s="4"/>
      <c r="V3688" s="4"/>
      <c r="W3688" s="4"/>
      <c r="X3688" s="4"/>
      <c r="Y3688" s="4"/>
      <c r="Z3688" s="4"/>
      <c r="AA3688" s="4"/>
    </row>
    <row r="3689" spans="1:27" ht="24" x14ac:dyDescent="0.65">
      <c r="A3689" s="104"/>
      <c r="B3689" s="104"/>
      <c r="C3689" s="104"/>
      <c r="D3689" s="104"/>
      <c r="E3689" s="104"/>
      <c r="F3689" s="104"/>
      <c r="G3689" s="104"/>
      <c r="H3689" s="104"/>
      <c r="I3689" s="104"/>
      <c r="J3689" s="104"/>
      <c r="K3689" s="104"/>
      <c r="L3689" s="104"/>
      <c r="M3689" s="104"/>
      <c r="N3689" s="104"/>
      <c r="O3689" s="104"/>
      <c r="P3689" s="104"/>
      <c r="Q3689" s="104"/>
      <c r="R3689" s="104"/>
      <c r="S3689" s="104"/>
      <c r="T3689" s="104"/>
      <c r="U3689" s="104"/>
      <c r="V3689" s="104"/>
      <c r="W3689" s="104"/>
      <c r="X3689" s="104"/>
      <c r="Y3689" s="104"/>
      <c r="Z3689" s="104"/>
      <c r="AA3689" s="104"/>
    </row>
    <row r="3690" spans="1:27" ht="24" x14ac:dyDescent="0.65">
      <c r="A3690" s="104"/>
      <c r="B3690" s="104"/>
      <c r="C3690" s="104"/>
      <c r="D3690" s="104"/>
      <c r="E3690" s="104"/>
      <c r="F3690" s="104"/>
      <c r="G3690" s="104"/>
      <c r="H3690" s="104"/>
      <c r="I3690" s="104"/>
      <c r="J3690" s="104"/>
      <c r="K3690" s="104"/>
      <c r="L3690" s="104"/>
      <c r="M3690" s="104"/>
      <c r="N3690" s="104"/>
      <c r="O3690" s="104"/>
      <c r="P3690" s="104"/>
      <c r="Q3690" s="104"/>
      <c r="R3690" s="104"/>
      <c r="S3690" s="104"/>
      <c r="T3690" s="104"/>
      <c r="U3690" s="104"/>
      <c r="V3690" s="104"/>
      <c r="W3690" s="104"/>
      <c r="X3690" s="104"/>
      <c r="Y3690" s="104"/>
      <c r="Z3690" s="104"/>
      <c r="AA3690" s="104"/>
    </row>
    <row r="3691" spans="1:27" ht="16.2" x14ac:dyDescent="0.45">
      <c r="A3691" s="4"/>
      <c r="B3691" s="4"/>
      <c r="C3691" s="105"/>
      <c r="D3691" s="4"/>
      <c r="E3691" s="4"/>
      <c r="F3691" s="4"/>
      <c r="G3691" s="4"/>
      <c r="H3691" s="4"/>
      <c r="I3691" s="106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  <c r="X3691" s="4"/>
      <c r="Y3691" s="4"/>
      <c r="Z3691" s="4"/>
      <c r="AA3691" s="4"/>
    </row>
    <row r="3692" spans="1:27" ht="16.2" x14ac:dyDescent="0.45">
      <c r="A3692" s="4"/>
      <c r="B3692" s="4"/>
      <c r="C3692" s="105"/>
      <c r="D3692" s="4"/>
      <c r="E3692" s="4"/>
      <c r="F3692" s="4"/>
      <c r="G3692" s="4"/>
      <c r="H3692" s="4"/>
      <c r="I3692" s="106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  <c r="X3692" s="4"/>
      <c r="Y3692" s="4"/>
      <c r="Z3692" s="4"/>
      <c r="AA3692" s="4"/>
    </row>
    <row r="3693" spans="1:27" ht="16.2" x14ac:dyDescent="0.45">
      <c r="A3693" s="4"/>
      <c r="B3693" s="4"/>
      <c r="C3693" s="105"/>
      <c r="D3693" s="4"/>
      <c r="E3693" s="4"/>
      <c r="F3693" s="4"/>
      <c r="G3693" s="4"/>
      <c r="H3693" s="4"/>
      <c r="I3693" s="106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  <c r="X3693" s="4"/>
      <c r="Y3693" s="4"/>
      <c r="Z3693" s="4"/>
      <c r="AA3693" s="4"/>
    </row>
    <row r="3694" spans="1:27" ht="16.2" x14ac:dyDescent="0.45">
      <c r="A3694" s="4"/>
      <c r="B3694" s="4"/>
      <c r="C3694" s="105"/>
      <c r="D3694" s="4"/>
      <c r="E3694" s="4"/>
      <c r="F3694" s="4"/>
      <c r="G3694" s="4"/>
      <c r="H3694" s="4"/>
      <c r="I3694" s="106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  <c r="X3694" s="4"/>
      <c r="Y3694" s="4"/>
      <c r="Z3694" s="4"/>
      <c r="AA3694" s="4"/>
    </row>
    <row r="3695" spans="1:27" ht="16.2" x14ac:dyDescent="0.45">
      <c r="A3695" s="4"/>
      <c r="B3695" s="4"/>
      <c r="C3695" s="105"/>
      <c r="D3695" s="4"/>
      <c r="E3695" s="4"/>
      <c r="F3695" s="4"/>
      <c r="G3695" s="4"/>
      <c r="H3695" s="4"/>
      <c r="I3695" s="106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  <c r="X3695" s="4"/>
      <c r="Y3695" s="4"/>
      <c r="Z3695" s="4"/>
      <c r="AA3695" s="4"/>
    </row>
    <row r="3696" spans="1:27" ht="16.2" x14ac:dyDescent="0.45">
      <c r="A3696" s="4"/>
      <c r="B3696" s="4"/>
      <c r="C3696" s="105"/>
      <c r="D3696" s="4"/>
      <c r="E3696" s="4"/>
      <c r="F3696" s="4"/>
      <c r="G3696" s="4"/>
      <c r="H3696" s="4"/>
      <c r="I3696" s="106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  <c r="X3696" s="4"/>
      <c r="Y3696" s="4"/>
      <c r="Z3696" s="4"/>
      <c r="AA3696" s="4" t="s">
        <v>51</v>
      </c>
    </row>
    <row r="3697" spans="1:27" ht="18" x14ac:dyDescent="0.5">
      <c r="A3697" s="4"/>
      <c r="B3697" s="4"/>
      <c r="C3697" s="105"/>
      <c r="D3697" s="4"/>
      <c r="E3697" s="4"/>
      <c r="F3697" s="4"/>
      <c r="G3697" s="4"/>
      <c r="H3697" s="4"/>
      <c r="I3697" s="106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  <c r="X3697" s="4"/>
      <c r="Y3697" s="4"/>
      <c r="Z3697" s="4"/>
      <c r="AA3697" s="5" t="s">
        <v>0</v>
      </c>
    </row>
    <row r="3698" spans="1:27" ht="24" x14ac:dyDescent="0.65">
      <c r="A3698" s="6" t="s">
        <v>1</v>
      </c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  <c r="Y3698" s="6"/>
      <c r="Z3698" s="6"/>
      <c r="AA3698" s="6"/>
    </row>
    <row r="3699" spans="1:27" ht="24" x14ac:dyDescent="0.65">
      <c r="A3699" s="6" t="s">
        <v>2</v>
      </c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  <c r="Y3699" s="6"/>
      <c r="Z3699" s="6"/>
      <c r="AA3699" s="6"/>
    </row>
    <row r="3700" spans="1:27" ht="24" x14ac:dyDescent="0.65">
      <c r="A3700" s="7"/>
      <c r="B3700" s="8" t="s">
        <v>3</v>
      </c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9" t="s">
        <v>314</v>
      </c>
      <c r="N3700" s="9"/>
      <c r="O3700" s="9"/>
      <c r="P3700" s="9"/>
      <c r="Q3700" s="10" t="s">
        <v>315</v>
      </c>
      <c r="R3700" s="10"/>
      <c r="S3700" s="10" t="s">
        <v>77</v>
      </c>
      <c r="T3700" s="10"/>
      <c r="U3700" s="11" t="s">
        <v>7</v>
      </c>
      <c r="V3700" s="11"/>
      <c r="W3700" s="11"/>
      <c r="X3700" s="11"/>
      <c r="Y3700" s="11"/>
      <c r="Z3700" s="11"/>
      <c r="AA3700" s="11"/>
    </row>
    <row r="3701" spans="1:27" ht="18" x14ac:dyDescent="0.5">
      <c r="A3701" s="12" t="s">
        <v>8</v>
      </c>
      <c r="B3701" s="13" t="s">
        <v>9</v>
      </c>
      <c r="C3701" s="14" t="s">
        <v>10</v>
      </c>
      <c r="D3701" s="15" t="s">
        <v>11</v>
      </c>
      <c r="E3701" s="15"/>
      <c r="F3701" s="15"/>
      <c r="G3701" s="15"/>
      <c r="H3701" s="15"/>
      <c r="I3701" s="15"/>
      <c r="J3701" s="15"/>
      <c r="K3701" s="16" t="s">
        <v>12</v>
      </c>
      <c r="L3701" s="17"/>
      <c r="M3701" s="17"/>
      <c r="N3701" s="17"/>
      <c r="O3701" s="17"/>
      <c r="P3701" s="17"/>
      <c r="Q3701" s="17"/>
      <c r="R3701" s="17"/>
      <c r="S3701" s="17"/>
      <c r="T3701" s="17"/>
      <c r="U3701" s="18"/>
      <c r="V3701" s="19" t="s">
        <v>13</v>
      </c>
      <c r="W3701" s="19" t="s">
        <v>14</v>
      </c>
      <c r="X3701" s="19" t="s">
        <v>15</v>
      </c>
      <c r="Y3701" s="19" t="s">
        <v>16</v>
      </c>
      <c r="Z3701" s="19" t="s">
        <v>17</v>
      </c>
      <c r="AA3701" s="20" t="s">
        <v>18</v>
      </c>
    </row>
    <row r="3702" spans="1:27" ht="16.2" x14ac:dyDescent="0.45">
      <c r="A3702" s="12"/>
      <c r="B3702" s="13"/>
      <c r="C3702" s="14"/>
      <c r="D3702" s="21" t="s">
        <v>19</v>
      </c>
      <c r="E3702" s="22"/>
      <c r="F3702" s="23"/>
      <c r="G3702" s="24" t="s">
        <v>20</v>
      </c>
      <c r="H3702" s="25" t="s">
        <v>21</v>
      </c>
      <c r="I3702" s="26" t="s">
        <v>22</v>
      </c>
      <c r="J3702" s="25" t="s">
        <v>23</v>
      </c>
      <c r="K3702" s="27" t="s">
        <v>8</v>
      </c>
      <c r="L3702" s="28" t="s">
        <v>24</v>
      </c>
      <c r="M3702" s="28" t="s">
        <v>25</v>
      </c>
      <c r="N3702" s="29" t="s">
        <v>20</v>
      </c>
      <c r="O3702" s="28" t="s">
        <v>26</v>
      </c>
      <c r="P3702" s="29" t="s">
        <v>27</v>
      </c>
      <c r="Q3702" s="30" t="s">
        <v>28</v>
      </c>
      <c r="R3702" s="28" t="s">
        <v>29</v>
      </c>
      <c r="S3702" s="31" t="s">
        <v>30</v>
      </c>
      <c r="T3702" s="32"/>
      <c r="U3702" s="28" t="s">
        <v>31</v>
      </c>
      <c r="V3702" s="33"/>
      <c r="W3702" s="33"/>
      <c r="X3702" s="33"/>
      <c r="Y3702" s="33"/>
      <c r="Z3702" s="33"/>
      <c r="AA3702" s="34"/>
    </row>
    <row r="3703" spans="1:27" x14ac:dyDescent="0.3">
      <c r="A3703" s="12"/>
      <c r="B3703" s="13"/>
      <c r="C3703" s="14"/>
      <c r="D3703" s="35"/>
      <c r="E3703" s="36"/>
      <c r="F3703" s="37"/>
      <c r="G3703" s="24"/>
      <c r="H3703" s="38"/>
      <c r="I3703" s="39"/>
      <c r="J3703" s="38"/>
      <c r="K3703" s="40"/>
      <c r="L3703" s="41"/>
      <c r="M3703" s="41"/>
      <c r="N3703" s="42"/>
      <c r="O3703" s="41"/>
      <c r="P3703" s="42"/>
      <c r="Q3703" s="43"/>
      <c r="R3703" s="41"/>
      <c r="S3703" s="30" t="s">
        <v>32</v>
      </c>
      <c r="T3703" s="30" t="s">
        <v>33</v>
      </c>
      <c r="U3703" s="41"/>
      <c r="V3703" s="33"/>
      <c r="W3703" s="33"/>
      <c r="X3703" s="33"/>
      <c r="Y3703" s="33"/>
      <c r="Z3703" s="33"/>
      <c r="AA3703" s="34"/>
    </row>
    <row r="3704" spans="1:27" x14ac:dyDescent="0.3">
      <c r="A3704" s="12"/>
      <c r="B3704" s="13"/>
      <c r="C3704" s="14"/>
      <c r="D3704" s="44" t="s">
        <v>34</v>
      </c>
      <c r="E3704" s="44" t="s">
        <v>35</v>
      </c>
      <c r="F3704" s="44" t="s">
        <v>36</v>
      </c>
      <c r="G3704" s="24"/>
      <c r="H3704" s="38"/>
      <c r="I3704" s="39"/>
      <c r="J3704" s="38"/>
      <c r="K3704" s="40"/>
      <c r="L3704" s="41"/>
      <c r="M3704" s="41"/>
      <c r="N3704" s="42"/>
      <c r="O3704" s="41"/>
      <c r="P3704" s="42"/>
      <c r="Q3704" s="43"/>
      <c r="R3704" s="41"/>
      <c r="S3704" s="43"/>
      <c r="T3704" s="43"/>
      <c r="U3704" s="41"/>
      <c r="V3704" s="33"/>
      <c r="W3704" s="33"/>
      <c r="X3704" s="33"/>
      <c r="Y3704" s="33"/>
      <c r="Z3704" s="33"/>
      <c r="AA3704" s="34"/>
    </row>
    <row r="3705" spans="1:27" x14ac:dyDescent="0.3">
      <c r="A3705" s="12"/>
      <c r="B3705" s="13"/>
      <c r="C3705" s="14"/>
      <c r="D3705" s="45"/>
      <c r="E3705" s="45"/>
      <c r="F3705" s="45"/>
      <c r="G3705" s="24"/>
      <c r="H3705" s="38"/>
      <c r="I3705" s="39"/>
      <c r="J3705" s="38"/>
      <c r="K3705" s="40"/>
      <c r="L3705" s="41"/>
      <c r="M3705" s="41"/>
      <c r="N3705" s="42"/>
      <c r="O3705" s="41"/>
      <c r="P3705" s="42"/>
      <c r="Q3705" s="43"/>
      <c r="R3705" s="41"/>
      <c r="S3705" s="43"/>
      <c r="T3705" s="43"/>
      <c r="U3705" s="41"/>
      <c r="V3705" s="33"/>
      <c r="W3705" s="33"/>
      <c r="X3705" s="33"/>
      <c r="Y3705" s="33"/>
      <c r="Z3705" s="33"/>
      <c r="AA3705" s="34"/>
    </row>
    <row r="3706" spans="1:27" x14ac:dyDescent="0.3">
      <c r="A3706" s="12"/>
      <c r="B3706" s="13"/>
      <c r="C3706" s="14"/>
      <c r="D3706" s="46"/>
      <c r="E3706" s="46"/>
      <c r="F3706" s="46"/>
      <c r="G3706" s="47"/>
      <c r="H3706" s="48"/>
      <c r="I3706" s="49"/>
      <c r="J3706" s="48"/>
      <c r="K3706" s="50"/>
      <c r="L3706" s="51"/>
      <c r="M3706" s="51"/>
      <c r="N3706" s="52"/>
      <c r="O3706" s="51"/>
      <c r="P3706" s="52"/>
      <c r="Q3706" s="53"/>
      <c r="R3706" s="51"/>
      <c r="S3706" s="53"/>
      <c r="T3706" s="53"/>
      <c r="U3706" s="51"/>
      <c r="V3706" s="54"/>
      <c r="W3706" s="54"/>
      <c r="X3706" s="54"/>
      <c r="Y3706" s="54"/>
      <c r="Z3706" s="54"/>
      <c r="AA3706" s="55"/>
    </row>
    <row r="3707" spans="1:27" ht="16.2" x14ac:dyDescent="0.45">
      <c r="A3707" s="56">
        <v>1</v>
      </c>
      <c r="B3707" s="57" t="s">
        <v>37</v>
      </c>
      <c r="C3707" s="57">
        <v>1225</v>
      </c>
      <c r="D3707" s="58">
        <v>3</v>
      </c>
      <c r="E3707" s="58">
        <v>1</v>
      </c>
      <c r="F3707" s="59">
        <v>26</v>
      </c>
      <c r="G3707" s="58">
        <v>1</v>
      </c>
      <c r="H3707" s="60">
        <f t="shared" ref="H3707" si="274">(D3707*400)+(E3707*100)+(F3707)</f>
        <v>1326</v>
      </c>
      <c r="I3707" s="61">
        <v>85</v>
      </c>
      <c r="J3707" s="62">
        <f t="shared" ref="J3707" si="275">(H3707*I3707)</f>
        <v>112710</v>
      </c>
      <c r="K3707" s="57"/>
      <c r="L3707" s="63"/>
      <c r="M3707" s="63"/>
      <c r="N3707" s="63"/>
      <c r="O3707" s="64"/>
      <c r="P3707" s="65"/>
      <c r="Q3707" s="66"/>
      <c r="R3707" s="66"/>
      <c r="S3707" s="67"/>
      <c r="T3707" s="67"/>
      <c r="U3707" s="68"/>
      <c r="V3707" s="69"/>
      <c r="W3707" s="70"/>
      <c r="X3707" s="63"/>
      <c r="Y3707" s="62">
        <f>(J3707)</f>
        <v>112710</v>
      </c>
      <c r="Z3707" s="60">
        <v>0.01</v>
      </c>
      <c r="AA3707" s="71">
        <f>Y3707*Z3707/100</f>
        <v>11.271000000000001</v>
      </c>
    </row>
    <row r="3708" spans="1:27" ht="16.2" x14ac:dyDescent="0.45">
      <c r="A3708" s="57"/>
      <c r="B3708" s="57"/>
      <c r="C3708" s="57"/>
      <c r="D3708" s="58"/>
      <c r="E3708" s="58"/>
      <c r="F3708" s="59"/>
      <c r="G3708" s="58"/>
      <c r="H3708" s="72"/>
      <c r="I3708" s="61"/>
      <c r="J3708" s="62"/>
      <c r="K3708" s="57"/>
      <c r="L3708" s="63"/>
      <c r="M3708" s="63"/>
      <c r="N3708" s="63"/>
      <c r="O3708" s="64"/>
      <c r="P3708" s="73"/>
      <c r="Q3708" s="66"/>
      <c r="R3708" s="66"/>
      <c r="S3708" s="67"/>
      <c r="T3708" s="67"/>
      <c r="U3708" s="68"/>
      <c r="V3708" s="74"/>
      <c r="W3708" s="75"/>
      <c r="X3708" s="63"/>
      <c r="Y3708" s="62"/>
      <c r="Z3708" s="60"/>
      <c r="AA3708" s="71"/>
    </row>
    <row r="3709" spans="1:27" ht="16.2" x14ac:dyDescent="0.45">
      <c r="A3709" s="76"/>
      <c r="B3709" s="76"/>
      <c r="C3709" s="77"/>
      <c r="D3709" s="77"/>
      <c r="E3709" s="77"/>
      <c r="F3709" s="77"/>
      <c r="G3709" s="77"/>
      <c r="H3709" s="78"/>
      <c r="I3709" s="79"/>
      <c r="J3709" s="80"/>
      <c r="K3709" s="81"/>
      <c r="L3709" s="82"/>
      <c r="M3709" s="82"/>
      <c r="N3709" s="82"/>
      <c r="O3709" s="83"/>
      <c r="P3709" s="84"/>
      <c r="Q3709" s="85"/>
      <c r="R3709" s="85"/>
      <c r="S3709" s="84"/>
      <c r="T3709" s="84"/>
      <c r="U3709" s="86"/>
      <c r="V3709" s="87"/>
      <c r="W3709" s="87"/>
      <c r="X3709" s="88"/>
      <c r="Y3709" s="89"/>
      <c r="Z3709" s="83"/>
      <c r="AA3709" s="90">
        <f>SUM(AA3707:AA3708)</f>
        <v>11.271000000000001</v>
      </c>
    </row>
    <row r="3710" spans="1:27" ht="16.2" x14ac:dyDescent="0.45">
      <c r="A3710" s="1"/>
      <c r="B3710" s="1"/>
      <c r="C3710" s="2"/>
      <c r="D3710" s="1"/>
      <c r="E3710" s="1"/>
      <c r="F3710" s="1"/>
      <c r="G3710" s="1"/>
      <c r="H3710" s="1"/>
      <c r="I3710" s="3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</row>
    <row r="3711" spans="1:27" ht="16.2" x14ac:dyDescent="0.45">
      <c r="A3711" s="91"/>
      <c r="B3711" s="92" t="s">
        <v>38</v>
      </c>
      <c r="C3711" s="93" t="s">
        <v>39</v>
      </c>
      <c r="D3711" s="93"/>
      <c r="E3711" s="94"/>
      <c r="F3711" s="95"/>
      <c r="G3711" s="95"/>
      <c r="H3711" s="92"/>
      <c r="I3711" s="92"/>
      <c r="J3711" s="92" t="s">
        <v>40</v>
      </c>
      <c r="K3711" s="92"/>
      <c r="L3711" s="92"/>
      <c r="M3711" s="92"/>
      <c r="N3711" s="92"/>
      <c r="O3711" s="96"/>
      <c r="P3711" s="96"/>
      <c r="Q3711" s="96"/>
      <c r="R3711" s="96"/>
      <c r="S3711" s="1"/>
      <c r="T3711" s="1"/>
      <c r="U3711" s="1"/>
      <c r="V3711" s="97" t="s">
        <v>41</v>
      </c>
      <c r="W3711" s="97"/>
      <c r="X3711" s="98"/>
      <c r="Y3711" s="99">
        <f>AA3709</f>
        <v>11.271000000000001</v>
      </c>
      <c r="Z3711" s="97" t="s">
        <v>42</v>
      </c>
      <c r="AA3711" s="1"/>
    </row>
    <row r="3712" spans="1:27" ht="16.2" x14ac:dyDescent="0.45">
      <c r="A3712" s="91"/>
      <c r="B3712" s="92"/>
      <c r="C3712" s="93"/>
      <c r="D3712" s="93"/>
      <c r="E3712" s="94"/>
      <c r="F3712" s="95"/>
      <c r="G3712" s="95"/>
      <c r="H3712" s="92"/>
      <c r="I3712" s="92"/>
      <c r="J3712" s="92" t="s">
        <v>43</v>
      </c>
      <c r="K3712" s="92"/>
      <c r="L3712" s="92"/>
      <c r="M3712" s="92"/>
      <c r="N3712" s="92"/>
      <c r="O3712" s="96"/>
      <c r="P3712" s="96"/>
      <c r="Q3712" s="96"/>
      <c r="R3712" s="96"/>
      <c r="S3712" s="1"/>
      <c r="T3712" s="1"/>
      <c r="U3712" s="1"/>
      <c r="V3712" s="100" t="s">
        <v>44</v>
      </c>
      <c r="W3712" s="100"/>
      <c r="X3712" s="100"/>
      <c r="Y3712" s="101">
        <f>Y3711*90%</f>
        <v>10.1439</v>
      </c>
      <c r="Z3712" s="97" t="s">
        <v>42</v>
      </c>
      <c r="AA3712" s="1"/>
    </row>
    <row r="3713" spans="1:27" ht="16.2" x14ac:dyDescent="0.45">
      <c r="A3713" s="91"/>
      <c r="B3713" s="92"/>
      <c r="C3713" s="93"/>
      <c r="D3713" s="93"/>
      <c r="E3713" s="94"/>
      <c r="F3713" s="95"/>
      <c r="G3713" s="95"/>
      <c r="H3713" s="92"/>
      <c r="I3713" s="92"/>
      <c r="J3713" s="92" t="s">
        <v>45</v>
      </c>
      <c r="K3713" s="92"/>
      <c r="L3713" s="92"/>
      <c r="M3713" s="92"/>
      <c r="N3713" s="92"/>
      <c r="O3713" s="96"/>
      <c r="P3713" s="96"/>
      <c r="Q3713" s="96"/>
      <c r="R3713" s="92"/>
      <c r="S3713" s="1"/>
      <c r="T3713" s="1"/>
      <c r="U3713" s="1"/>
      <c r="V3713" s="91" t="s">
        <v>46</v>
      </c>
      <c r="W3713" s="91"/>
      <c r="X3713" s="91"/>
      <c r="Y3713" s="101">
        <f>Y3711-Y3712</f>
        <v>1.1271000000000004</v>
      </c>
      <c r="Z3713" s="97" t="s">
        <v>42</v>
      </c>
      <c r="AA3713" s="91"/>
    </row>
    <row r="3714" spans="1:27" ht="16.2" x14ac:dyDescent="0.45">
      <c r="A3714" s="91"/>
      <c r="B3714" s="92"/>
      <c r="C3714" s="93"/>
      <c r="D3714" s="93"/>
      <c r="E3714" s="94"/>
      <c r="F3714" s="95"/>
      <c r="G3714" s="95"/>
      <c r="H3714" s="92"/>
      <c r="I3714" s="94"/>
      <c r="J3714" s="92" t="s">
        <v>47</v>
      </c>
      <c r="K3714" s="94"/>
      <c r="L3714" s="94"/>
      <c r="M3714" s="94"/>
      <c r="N3714" s="94"/>
      <c r="O3714" s="96"/>
      <c r="P3714" s="96"/>
      <c r="Q3714" s="96"/>
      <c r="R3714" s="92"/>
      <c r="S3714" s="1"/>
      <c r="T3714" s="1"/>
      <c r="U3714" s="1"/>
      <c r="V3714" s="1"/>
      <c r="W3714" s="1"/>
      <c r="X3714" s="91"/>
      <c r="Y3714" s="91"/>
      <c r="Z3714" s="91"/>
      <c r="AA3714" s="91"/>
    </row>
    <row r="3715" spans="1:27" ht="16.2" x14ac:dyDescent="0.45">
      <c r="A3715" s="98"/>
      <c r="B3715" s="94"/>
      <c r="C3715" s="102"/>
      <c r="D3715" s="94"/>
      <c r="E3715" s="94"/>
      <c r="F3715" s="95"/>
      <c r="G3715" s="95"/>
      <c r="H3715" s="103"/>
      <c r="I3715" s="94"/>
      <c r="J3715" s="103" t="s">
        <v>48</v>
      </c>
      <c r="K3715" s="94"/>
      <c r="L3715" s="94"/>
      <c r="M3715" s="94"/>
      <c r="N3715" s="94"/>
      <c r="O3715" s="95"/>
      <c r="P3715" s="95"/>
      <c r="Q3715" s="95"/>
      <c r="R3715" s="95"/>
      <c r="S3715" s="4"/>
      <c r="T3715" s="4"/>
      <c r="U3715" s="4"/>
      <c r="V3715" s="4"/>
      <c r="W3715" s="4"/>
      <c r="X3715" s="4"/>
      <c r="Y3715" s="4"/>
      <c r="Z3715" s="4"/>
      <c r="AA3715" s="4"/>
    </row>
    <row r="3716" spans="1:27" ht="24" x14ac:dyDescent="0.65">
      <c r="A3716" s="104"/>
      <c r="B3716" s="104"/>
      <c r="C3716" s="104"/>
      <c r="D3716" s="104"/>
      <c r="E3716" s="104"/>
      <c r="F3716" s="104"/>
      <c r="G3716" s="104"/>
      <c r="H3716" s="104"/>
      <c r="I3716" s="104"/>
      <c r="J3716" s="104"/>
      <c r="K3716" s="104"/>
      <c r="L3716" s="104"/>
      <c r="M3716" s="104"/>
      <c r="N3716" s="104"/>
      <c r="O3716" s="104"/>
      <c r="P3716" s="104"/>
      <c r="Q3716" s="104"/>
      <c r="R3716" s="104"/>
      <c r="S3716" s="104"/>
      <c r="T3716" s="104"/>
      <c r="U3716" s="104"/>
      <c r="V3716" s="104"/>
      <c r="W3716" s="104"/>
      <c r="X3716" s="104"/>
      <c r="Y3716" s="104"/>
      <c r="Z3716" s="104"/>
      <c r="AA3716" s="104"/>
    </row>
    <row r="3717" spans="1:27" ht="24" x14ac:dyDescent="0.65">
      <c r="A3717" s="104"/>
      <c r="B3717" s="104"/>
      <c r="C3717" s="104"/>
      <c r="D3717" s="104"/>
      <c r="E3717" s="104"/>
      <c r="F3717" s="104"/>
      <c r="G3717" s="104"/>
      <c r="H3717" s="104"/>
      <c r="I3717" s="104"/>
      <c r="J3717" s="104"/>
      <c r="K3717" s="104"/>
      <c r="L3717" s="104"/>
      <c r="M3717" s="104"/>
      <c r="N3717" s="104"/>
      <c r="O3717" s="104"/>
      <c r="P3717" s="104"/>
      <c r="Q3717" s="104"/>
      <c r="R3717" s="104"/>
      <c r="S3717" s="104"/>
      <c r="T3717" s="104"/>
      <c r="U3717" s="104"/>
      <c r="V3717" s="104"/>
      <c r="W3717" s="104"/>
      <c r="X3717" s="104"/>
      <c r="Y3717" s="104"/>
      <c r="Z3717" s="104"/>
      <c r="AA3717" s="104"/>
    </row>
    <row r="3718" spans="1:27" ht="16.2" x14ac:dyDescent="0.45">
      <c r="A3718" s="4"/>
      <c r="B3718" s="4"/>
      <c r="C3718" s="105"/>
      <c r="D3718" s="4"/>
      <c r="E3718" s="4"/>
      <c r="F3718" s="4"/>
      <c r="G3718" s="4"/>
      <c r="H3718" s="4"/>
      <c r="I3718" s="106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  <c r="X3718" s="4"/>
      <c r="Y3718" s="4"/>
      <c r="Z3718" s="4"/>
      <c r="AA3718" s="4"/>
    </row>
    <row r="3719" spans="1:27" ht="16.2" x14ac:dyDescent="0.45">
      <c r="A3719" s="4"/>
      <c r="B3719" s="4"/>
      <c r="C3719" s="105"/>
      <c r="D3719" s="4"/>
      <c r="E3719" s="4"/>
      <c r="F3719" s="4"/>
      <c r="G3719" s="4"/>
      <c r="H3719" s="4"/>
      <c r="I3719" s="106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  <c r="X3719" s="4"/>
      <c r="Y3719" s="4"/>
      <c r="Z3719" s="4"/>
      <c r="AA3719" s="4"/>
    </row>
    <row r="3720" spans="1:27" ht="16.2" x14ac:dyDescent="0.45">
      <c r="A3720" s="4"/>
      <c r="B3720" s="4"/>
      <c r="C3720" s="105"/>
      <c r="D3720" s="4"/>
      <c r="E3720" s="4"/>
      <c r="F3720" s="4"/>
      <c r="G3720" s="4"/>
      <c r="H3720" s="4"/>
      <c r="I3720" s="106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  <c r="X3720" s="4"/>
      <c r="Y3720" s="4"/>
      <c r="Z3720" s="4"/>
      <c r="AA3720" s="4"/>
    </row>
    <row r="3721" spans="1:27" ht="16.2" x14ac:dyDescent="0.45">
      <c r="A3721" s="4"/>
      <c r="B3721" s="4"/>
      <c r="C3721" s="105"/>
      <c r="D3721" s="4"/>
      <c r="E3721" s="4"/>
      <c r="F3721" s="4"/>
      <c r="G3721" s="4"/>
      <c r="H3721" s="4"/>
      <c r="I3721" s="106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4"/>
      <c r="X3721" s="4"/>
      <c r="Y3721" s="4"/>
      <c r="Z3721" s="4"/>
      <c r="AA3721" s="4"/>
    </row>
    <row r="3722" spans="1:27" ht="16.2" x14ac:dyDescent="0.45">
      <c r="A3722" s="4"/>
      <c r="B3722" s="4"/>
      <c r="C3722" s="105"/>
      <c r="D3722" s="4"/>
      <c r="E3722" s="4"/>
      <c r="F3722" s="4"/>
      <c r="G3722" s="4"/>
      <c r="H3722" s="4"/>
      <c r="I3722" s="106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4"/>
      <c r="X3722" s="4"/>
      <c r="Y3722" s="4"/>
      <c r="Z3722" s="4"/>
      <c r="AA3722" s="4"/>
    </row>
    <row r="3723" spans="1:27" ht="16.2" x14ac:dyDescent="0.45">
      <c r="A3723" s="4"/>
      <c r="B3723" s="4"/>
      <c r="C3723" s="105"/>
      <c r="D3723" s="4"/>
      <c r="E3723" s="4"/>
      <c r="F3723" s="4"/>
      <c r="G3723" s="4"/>
      <c r="H3723" s="4"/>
      <c r="I3723" s="106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4"/>
      <c r="X3723" s="4"/>
      <c r="Y3723" s="4"/>
      <c r="Z3723" s="4"/>
      <c r="AA3723" s="4" t="s">
        <v>51</v>
      </c>
    </row>
    <row r="3724" spans="1:27" ht="18" x14ac:dyDescent="0.5">
      <c r="A3724" s="4"/>
      <c r="B3724" s="4"/>
      <c r="C3724" s="105"/>
      <c r="D3724" s="4"/>
      <c r="E3724" s="4"/>
      <c r="F3724" s="4"/>
      <c r="G3724" s="4"/>
      <c r="H3724" s="4"/>
      <c r="I3724" s="106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4"/>
      <c r="X3724" s="4"/>
      <c r="Y3724" s="4"/>
      <c r="Z3724" s="4"/>
      <c r="AA3724" s="5" t="s">
        <v>0</v>
      </c>
    </row>
    <row r="3725" spans="1:27" ht="24" x14ac:dyDescent="0.65">
      <c r="A3725" s="6" t="s">
        <v>1</v>
      </c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  <c r="Y3725" s="6"/>
      <c r="Z3725" s="6"/>
      <c r="AA3725" s="6"/>
    </row>
    <row r="3726" spans="1:27" ht="24" x14ac:dyDescent="0.65">
      <c r="A3726" s="6" t="s">
        <v>2</v>
      </c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  <c r="Y3726" s="6"/>
      <c r="Z3726" s="6"/>
      <c r="AA3726" s="6"/>
    </row>
    <row r="3727" spans="1:27" ht="24" x14ac:dyDescent="0.65">
      <c r="A3727" s="7"/>
      <c r="B3727" s="8" t="s">
        <v>3</v>
      </c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9" t="s">
        <v>316</v>
      </c>
      <c r="N3727" s="9"/>
      <c r="O3727" s="9"/>
      <c r="P3727" s="9"/>
      <c r="Q3727" s="10" t="s">
        <v>317</v>
      </c>
      <c r="R3727" s="10"/>
      <c r="S3727" s="10" t="s">
        <v>74</v>
      </c>
      <c r="T3727" s="10"/>
      <c r="U3727" s="11" t="s">
        <v>7</v>
      </c>
      <c r="V3727" s="11"/>
      <c r="W3727" s="11"/>
      <c r="X3727" s="11"/>
      <c r="Y3727" s="11"/>
      <c r="Z3727" s="11"/>
      <c r="AA3727" s="11"/>
    </row>
    <row r="3728" spans="1:27" ht="18" x14ac:dyDescent="0.5">
      <c r="A3728" s="12" t="s">
        <v>8</v>
      </c>
      <c r="B3728" s="13" t="s">
        <v>9</v>
      </c>
      <c r="C3728" s="14" t="s">
        <v>10</v>
      </c>
      <c r="D3728" s="15" t="s">
        <v>11</v>
      </c>
      <c r="E3728" s="15"/>
      <c r="F3728" s="15"/>
      <c r="G3728" s="15"/>
      <c r="H3728" s="15"/>
      <c r="I3728" s="15"/>
      <c r="J3728" s="15"/>
      <c r="K3728" s="16" t="s">
        <v>12</v>
      </c>
      <c r="L3728" s="17"/>
      <c r="M3728" s="17"/>
      <c r="N3728" s="17"/>
      <c r="O3728" s="17"/>
      <c r="P3728" s="17"/>
      <c r="Q3728" s="17"/>
      <c r="R3728" s="17"/>
      <c r="S3728" s="17"/>
      <c r="T3728" s="17"/>
      <c r="U3728" s="18"/>
      <c r="V3728" s="19" t="s">
        <v>13</v>
      </c>
      <c r="W3728" s="19" t="s">
        <v>14</v>
      </c>
      <c r="X3728" s="19" t="s">
        <v>15</v>
      </c>
      <c r="Y3728" s="19" t="s">
        <v>16</v>
      </c>
      <c r="Z3728" s="19" t="s">
        <v>17</v>
      </c>
      <c r="AA3728" s="20" t="s">
        <v>18</v>
      </c>
    </row>
    <row r="3729" spans="1:27" ht="16.2" x14ac:dyDescent="0.45">
      <c r="A3729" s="12"/>
      <c r="B3729" s="13"/>
      <c r="C3729" s="14"/>
      <c r="D3729" s="21" t="s">
        <v>19</v>
      </c>
      <c r="E3729" s="22"/>
      <c r="F3729" s="23"/>
      <c r="G3729" s="24" t="s">
        <v>20</v>
      </c>
      <c r="H3729" s="25" t="s">
        <v>21</v>
      </c>
      <c r="I3729" s="26" t="s">
        <v>22</v>
      </c>
      <c r="J3729" s="25" t="s">
        <v>23</v>
      </c>
      <c r="K3729" s="27" t="s">
        <v>8</v>
      </c>
      <c r="L3729" s="28" t="s">
        <v>24</v>
      </c>
      <c r="M3729" s="28" t="s">
        <v>25</v>
      </c>
      <c r="N3729" s="29" t="s">
        <v>20</v>
      </c>
      <c r="O3729" s="28" t="s">
        <v>26</v>
      </c>
      <c r="P3729" s="29" t="s">
        <v>27</v>
      </c>
      <c r="Q3729" s="30" t="s">
        <v>28</v>
      </c>
      <c r="R3729" s="28" t="s">
        <v>29</v>
      </c>
      <c r="S3729" s="31" t="s">
        <v>30</v>
      </c>
      <c r="T3729" s="32"/>
      <c r="U3729" s="28" t="s">
        <v>31</v>
      </c>
      <c r="V3729" s="33"/>
      <c r="W3729" s="33"/>
      <c r="X3729" s="33"/>
      <c r="Y3729" s="33"/>
      <c r="Z3729" s="33"/>
      <c r="AA3729" s="34"/>
    </row>
    <row r="3730" spans="1:27" x14ac:dyDescent="0.3">
      <c r="A3730" s="12"/>
      <c r="B3730" s="13"/>
      <c r="C3730" s="14"/>
      <c r="D3730" s="35"/>
      <c r="E3730" s="36"/>
      <c r="F3730" s="37"/>
      <c r="G3730" s="24"/>
      <c r="H3730" s="38"/>
      <c r="I3730" s="39"/>
      <c r="J3730" s="38"/>
      <c r="K3730" s="40"/>
      <c r="L3730" s="41"/>
      <c r="M3730" s="41"/>
      <c r="N3730" s="42"/>
      <c r="O3730" s="41"/>
      <c r="P3730" s="42"/>
      <c r="Q3730" s="43"/>
      <c r="R3730" s="41"/>
      <c r="S3730" s="30" t="s">
        <v>32</v>
      </c>
      <c r="T3730" s="30" t="s">
        <v>33</v>
      </c>
      <c r="U3730" s="41"/>
      <c r="V3730" s="33"/>
      <c r="W3730" s="33"/>
      <c r="X3730" s="33"/>
      <c r="Y3730" s="33"/>
      <c r="Z3730" s="33"/>
      <c r="AA3730" s="34"/>
    </row>
    <row r="3731" spans="1:27" x14ac:dyDescent="0.3">
      <c r="A3731" s="12"/>
      <c r="B3731" s="13"/>
      <c r="C3731" s="14"/>
      <c r="D3731" s="44" t="s">
        <v>34</v>
      </c>
      <c r="E3731" s="44" t="s">
        <v>35</v>
      </c>
      <c r="F3731" s="44" t="s">
        <v>36</v>
      </c>
      <c r="G3731" s="24"/>
      <c r="H3731" s="38"/>
      <c r="I3731" s="39"/>
      <c r="J3731" s="38"/>
      <c r="K3731" s="40"/>
      <c r="L3731" s="41"/>
      <c r="M3731" s="41"/>
      <c r="N3731" s="42"/>
      <c r="O3731" s="41"/>
      <c r="P3731" s="42"/>
      <c r="Q3731" s="43"/>
      <c r="R3731" s="41"/>
      <c r="S3731" s="43"/>
      <c r="T3731" s="43"/>
      <c r="U3731" s="41"/>
      <c r="V3731" s="33"/>
      <c r="W3731" s="33"/>
      <c r="X3731" s="33"/>
      <c r="Y3731" s="33"/>
      <c r="Z3731" s="33"/>
      <c r="AA3731" s="34"/>
    </row>
    <row r="3732" spans="1:27" x14ac:dyDescent="0.3">
      <c r="A3732" s="12"/>
      <c r="B3732" s="13"/>
      <c r="C3732" s="14"/>
      <c r="D3732" s="45"/>
      <c r="E3732" s="45"/>
      <c r="F3732" s="45"/>
      <c r="G3732" s="24"/>
      <c r="H3732" s="38"/>
      <c r="I3732" s="39"/>
      <c r="J3732" s="38"/>
      <c r="K3732" s="40"/>
      <c r="L3732" s="41"/>
      <c r="M3732" s="41"/>
      <c r="N3732" s="42"/>
      <c r="O3732" s="41"/>
      <c r="P3732" s="42"/>
      <c r="Q3732" s="43"/>
      <c r="R3732" s="41"/>
      <c r="S3732" s="43"/>
      <c r="T3732" s="43"/>
      <c r="U3732" s="41"/>
      <c r="V3732" s="33"/>
      <c r="W3732" s="33"/>
      <c r="X3732" s="33"/>
      <c r="Y3732" s="33"/>
      <c r="Z3732" s="33"/>
      <c r="AA3732" s="34"/>
    </row>
    <row r="3733" spans="1:27" x14ac:dyDescent="0.3">
      <c r="A3733" s="12"/>
      <c r="B3733" s="13"/>
      <c r="C3733" s="14"/>
      <c r="D3733" s="46"/>
      <c r="E3733" s="46"/>
      <c r="F3733" s="46"/>
      <c r="G3733" s="47"/>
      <c r="H3733" s="48"/>
      <c r="I3733" s="49"/>
      <c r="J3733" s="48"/>
      <c r="K3733" s="50"/>
      <c r="L3733" s="51"/>
      <c r="M3733" s="51"/>
      <c r="N3733" s="52"/>
      <c r="O3733" s="51"/>
      <c r="P3733" s="52"/>
      <c r="Q3733" s="53"/>
      <c r="R3733" s="51"/>
      <c r="S3733" s="53"/>
      <c r="T3733" s="53"/>
      <c r="U3733" s="51"/>
      <c r="V3733" s="54"/>
      <c r="W3733" s="54"/>
      <c r="X3733" s="54"/>
      <c r="Y3733" s="54"/>
      <c r="Z3733" s="54"/>
      <c r="AA3733" s="55"/>
    </row>
    <row r="3734" spans="1:27" ht="16.2" x14ac:dyDescent="0.45">
      <c r="A3734" s="56">
        <v>1</v>
      </c>
      <c r="B3734" s="57" t="s">
        <v>37</v>
      </c>
      <c r="C3734" s="57">
        <v>1243</v>
      </c>
      <c r="D3734" s="58">
        <v>1</v>
      </c>
      <c r="E3734" s="58">
        <v>1</v>
      </c>
      <c r="F3734" s="59">
        <v>26</v>
      </c>
      <c r="G3734" s="58">
        <v>1</v>
      </c>
      <c r="H3734" s="60">
        <f t="shared" ref="H3734" si="276">(D3734*400)+(E3734*100)+(F3734)</f>
        <v>526</v>
      </c>
      <c r="I3734" s="61">
        <v>85</v>
      </c>
      <c r="J3734" s="62">
        <f t="shared" ref="J3734" si="277">(H3734*I3734)</f>
        <v>44710</v>
      </c>
      <c r="K3734" s="57"/>
      <c r="L3734" s="63"/>
      <c r="M3734" s="63"/>
      <c r="N3734" s="63"/>
      <c r="O3734" s="64"/>
      <c r="P3734" s="65"/>
      <c r="Q3734" s="66"/>
      <c r="R3734" s="66"/>
      <c r="S3734" s="67"/>
      <c r="T3734" s="67"/>
      <c r="U3734" s="68"/>
      <c r="V3734" s="69"/>
      <c r="W3734" s="70"/>
      <c r="X3734" s="63"/>
      <c r="Y3734" s="62">
        <f>(J3734)</f>
        <v>44710</v>
      </c>
      <c r="Z3734" s="60">
        <v>0.01</v>
      </c>
      <c r="AA3734" s="71">
        <f>Y3734*Z3734/100</f>
        <v>4.4710000000000001</v>
      </c>
    </row>
    <row r="3735" spans="1:27" ht="16.2" x14ac:dyDescent="0.45">
      <c r="A3735" s="57"/>
      <c r="B3735" s="57"/>
      <c r="C3735" s="57"/>
      <c r="D3735" s="58"/>
      <c r="E3735" s="58"/>
      <c r="F3735" s="59"/>
      <c r="G3735" s="58"/>
      <c r="H3735" s="72"/>
      <c r="I3735" s="61"/>
      <c r="J3735" s="62"/>
      <c r="K3735" s="57"/>
      <c r="L3735" s="63"/>
      <c r="M3735" s="63"/>
      <c r="N3735" s="63"/>
      <c r="O3735" s="64"/>
      <c r="P3735" s="73"/>
      <c r="Q3735" s="66"/>
      <c r="R3735" s="66"/>
      <c r="S3735" s="67"/>
      <c r="T3735" s="67"/>
      <c r="U3735" s="68"/>
      <c r="V3735" s="74"/>
      <c r="W3735" s="75"/>
      <c r="X3735" s="63"/>
      <c r="Y3735" s="62"/>
      <c r="Z3735" s="60"/>
      <c r="AA3735" s="71"/>
    </row>
    <row r="3736" spans="1:27" ht="16.2" x14ac:dyDescent="0.45">
      <c r="A3736" s="76"/>
      <c r="B3736" s="76"/>
      <c r="C3736" s="77"/>
      <c r="D3736" s="77"/>
      <c r="E3736" s="77"/>
      <c r="F3736" s="77"/>
      <c r="G3736" s="77"/>
      <c r="H3736" s="78"/>
      <c r="I3736" s="79"/>
      <c r="J3736" s="80"/>
      <c r="K3736" s="81"/>
      <c r="L3736" s="82"/>
      <c r="M3736" s="82"/>
      <c r="N3736" s="82"/>
      <c r="O3736" s="83"/>
      <c r="P3736" s="84"/>
      <c r="Q3736" s="85"/>
      <c r="R3736" s="85"/>
      <c r="S3736" s="84"/>
      <c r="T3736" s="84"/>
      <c r="U3736" s="86"/>
      <c r="V3736" s="87"/>
      <c r="W3736" s="87"/>
      <c r="X3736" s="88"/>
      <c r="Y3736" s="89"/>
      <c r="Z3736" s="83"/>
      <c r="AA3736" s="90">
        <f>SUM(AA3734:AA3735)</f>
        <v>4.4710000000000001</v>
      </c>
    </row>
    <row r="3737" spans="1:27" ht="16.2" x14ac:dyDescent="0.45">
      <c r="A3737" s="1"/>
      <c r="B3737" s="1"/>
      <c r="C3737" s="2"/>
      <c r="D3737" s="1"/>
      <c r="E3737" s="1"/>
      <c r="F3737" s="1"/>
      <c r="G3737" s="1"/>
      <c r="H3737" s="1"/>
      <c r="I3737" s="3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</row>
    <row r="3738" spans="1:27" ht="16.2" x14ac:dyDescent="0.45">
      <c r="A3738" s="91"/>
      <c r="B3738" s="92" t="s">
        <v>38</v>
      </c>
      <c r="C3738" s="93" t="s">
        <v>39</v>
      </c>
      <c r="D3738" s="93"/>
      <c r="E3738" s="94"/>
      <c r="F3738" s="95"/>
      <c r="G3738" s="95"/>
      <c r="H3738" s="92"/>
      <c r="I3738" s="92"/>
      <c r="J3738" s="92" t="s">
        <v>40</v>
      </c>
      <c r="K3738" s="92"/>
      <c r="L3738" s="92"/>
      <c r="M3738" s="92"/>
      <c r="N3738" s="92"/>
      <c r="O3738" s="96"/>
      <c r="P3738" s="96"/>
      <c r="Q3738" s="96"/>
      <c r="R3738" s="96"/>
      <c r="S3738" s="1"/>
      <c r="T3738" s="1"/>
      <c r="U3738" s="1"/>
      <c r="V3738" s="97" t="s">
        <v>41</v>
      </c>
      <c r="W3738" s="97"/>
      <c r="X3738" s="98"/>
      <c r="Y3738" s="99">
        <f>AA3736</f>
        <v>4.4710000000000001</v>
      </c>
      <c r="Z3738" s="97" t="s">
        <v>42</v>
      </c>
      <c r="AA3738" s="1"/>
    </row>
    <row r="3739" spans="1:27" ht="16.2" x14ac:dyDescent="0.45">
      <c r="A3739" s="91"/>
      <c r="B3739" s="92"/>
      <c r="C3739" s="93"/>
      <c r="D3739" s="93"/>
      <c r="E3739" s="94"/>
      <c r="F3739" s="95"/>
      <c r="G3739" s="95"/>
      <c r="H3739" s="92"/>
      <c r="I3739" s="92"/>
      <c r="J3739" s="92" t="s">
        <v>43</v>
      </c>
      <c r="K3739" s="92"/>
      <c r="L3739" s="92"/>
      <c r="M3739" s="92"/>
      <c r="N3739" s="92"/>
      <c r="O3739" s="96"/>
      <c r="P3739" s="96"/>
      <c r="Q3739" s="96"/>
      <c r="R3739" s="96"/>
      <c r="S3739" s="1"/>
      <c r="T3739" s="1"/>
      <c r="U3739" s="1"/>
      <c r="V3739" s="100" t="s">
        <v>44</v>
      </c>
      <c r="W3739" s="100"/>
      <c r="X3739" s="100"/>
      <c r="Y3739" s="101">
        <f>Y3738*90%</f>
        <v>4.0239000000000003</v>
      </c>
      <c r="Z3739" s="97" t="s">
        <v>42</v>
      </c>
      <c r="AA3739" s="1"/>
    </row>
    <row r="3740" spans="1:27" ht="16.2" x14ac:dyDescent="0.45">
      <c r="A3740" s="91"/>
      <c r="B3740" s="92"/>
      <c r="C3740" s="93"/>
      <c r="D3740" s="93"/>
      <c r="E3740" s="94"/>
      <c r="F3740" s="95"/>
      <c r="G3740" s="95"/>
      <c r="H3740" s="92"/>
      <c r="I3740" s="92"/>
      <c r="J3740" s="92" t="s">
        <v>45</v>
      </c>
      <c r="K3740" s="92"/>
      <c r="L3740" s="92"/>
      <c r="M3740" s="92"/>
      <c r="N3740" s="92"/>
      <c r="O3740" s="96"/>
      <c r="P3740" s="96"/>
      <c r="Q3740" s="96"/>
      <c r="R3740" s="92"/>
      <c r="S3740" s="1"/>
      <c r="T3740" s="1"/>
      <c r="U3740" s="1"/>
      <c r="V3740" s="91" t="s">
        <v>46</v>
      </c>
      <c r="W3740" s="91"/>
      <c r="X3740" s="91"/>
      <c r="Y3740" s="101">
        <f>Y3738-Y3739</f>
        <v>0.44709999999999983</v>
      </c>
      <c r="Z3740" s="97" t="s">
        <v>42</v>
      </c>
      <c r="AA3740" s="91"/>
    </row>
    <row r="3741" spans="1:27" ht="16.2" x14ac:dyDescent="0.45">
      <c r="A3741" s="91"/>
      <c r="B3741" s="92"/>
      <c r="C3741" s="93"/>
      <c r="D3741" s="93"/>
      <c r="E3741" s="94"/>
      <c r="F3741" s="95"/>
      <c r="G3741" s="95"/>
      <c r="H3741" s="92"/>
      <c r="I3741" s="94"/>
      <c r="J3741" s="92" t="s">
        <v>47</v>
      </c>
      <c r="K3741" s="94"/>
      <c r="L3741" s="94"/>
      <c r="M3741" s="94"/>
      <c r="N3741" s="94"/>
      <c r="O3741" s="96"/>
      <c r="P3741" s="96"/>
      <c r="Q3741" s="96"/>
      <c r="R3741" s="92"/>
      <c r="S3741" s="1"/>
      <c r="T3741" s="1"/>
      <c r="U3741" s="1"/>
      <c r="V3741" s="1"/>
      <c r="W3741" s="1"/>
      <c r="X3741" s="91"/>
      <c r="Y3741" s="91"/>
      <c r="Z3741" s="91"/>
      <c r="AA3741" s="91"/>
    </row>
    <row r="3742" spans="1:27" ht="16.2" x14ac:dyDescent="0.45">
      <c r="A3742" s="98"/>
      <c r="B3742" s="94"/>
      <c r="C3742" s="102"/>
      <c r="D3742" s="94"/>
      <c r="E3742" s="94"/>
      <c r="F3742" s="95"/>
      <c r="G3742" s="95"/>
      <c r="H3742" s="103"/>
      <c r="I3742" s="94"/>
      <c r="J3742" s="103" t="s">
        <v>48</v>
      </c>
      <c r="K3742" s="94"/>
      <c r="L3742" s="94"/>
      <c r="M3742" s="94"/>
      <c r="N3742" s="94"/>
      <c r="O3742" s="95"/>
      <c r="P3742" s="95"/>
      <c r="Q3742" s="95"/>
      <c r="R3742" s="95"/>
      <c r="S3742" s="4"/>
      <c r="T3742" s="4"/>
      <c r="U3742" s="4"/>
      <c r="V3742" s="4"/>
      <c r="W3742" s="4"/>
      <c r="X3742" s="4"/>
      <c r="Y3742" s="4"/>
      <c r="Z3742" s="4"/>
      <c r="AA3742" s="4"/>
    </row>
    <row r="3743" spans="1:27" ht="24" x14ac:dyDescent="0.65">
      <c r="A3743" s="104"/>
      <c r="B3743" s="104"/>
      <c r="C3743" s="104"/>
      <c r="D3743" s="104"/>
      <c r="E3743" s="104"/>
      <c r="F3743" s="104"/>
      <c r="G3743" s="104"/>
      <c r="H3743" s="104"/>
      <c r="I3743" s="104"/>
      <c r="J3743" s="104"/>
      <c r="K3743" s="104"/>
      <c r="L3743" s="104"/>
      <c r="M3743" s="104"/>
      <c r="N3743" s="104"/>
      <c r="O3743" s="104"/>
      <c r="P3743" s="104"/>
      <c r="Q3743" s="104"/>
      <c r="R3743" s="104"/>
      <c r="S3743" s="104"/>
      <c r="T3743" s="104"/>
      <c r="U3743" s="104"/>
      <c r="V3743" s="104"/>
      <c r="W3743" s="104"/>
      <c r="X3743" s="104"/>
      <c r="Y3743" s="104"/>
      <c r="Z3743" s="104"/>
      <c r="AA3743" s="104"/>
    </row>
    <row r="3744" spans="1:27" ht="24" x14ac:dyDescent="0.65">
      <c r="A3744" s="104"/>
      <c r="B3744" s="104"/>
      <c r="C3744" s="104"/>
      <c r="D3744" s="104"/>
      <c r="E3744" s="104"/>
      <c r="F3744" s="104"/>
      <c r="G3744" s="104"/>
      <c r="H3744" s="104"/>
      <c r="I3744" s="104"/>
      <c r="J3744" s="104"/>
      <c r="K3744" s="104"/>
      <c r="L3744" s="104"/>
      <c r="M3744" s="104"/>
      <c r="N3744" s="104"/>
      <c r="O3744" s="104"/>
      <c r="P3744" s="104"/>
      <c r="Q3744" s="104"/>
      <c r="R3744" s="104"/>
      <c r="S3744" s="104"/>
      <c r="T3744" s="104"/>
      <c r="U3744" s="104"/>
      <c r="V3744" s="104"/>
      <c r="W3744" s="104"/>
      <c r="X3744" s="104"/>
      <c r="Y3744" s="104"/>
      <c r="Z3744" s="104"/>
      <c r="AA3744" s="104"/>
    </row>
    <row r="3745" spans="1:27" ht="16.2" x14ac:dyDescent="0.45">
      <c r="A3745" s="4"/>
      <c r="B3745" s="4"/>
      <c r="C3745" s="105"/>
      <c r="D3745" s="4"/>
      <c r="E3745" s="4"/>
      <c r="F3745" s="4"/>
      <c r="G3745" s="4"/>
      <c r="H3745" s="4"/>
      <c r="I3745" s="106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</row>
    <row r="3746" spans="1:27" ht="16.2" x14ac:dyDescent="0.45">
      <c r="A3746" s="4"/>
      <c r="B3746" s="4"/>
      <c r="C3746" s="105"/>
      <c r="D3746" s="4"/>
      <c r="E3746" s="4"/>
      <c r="F3746" s="4"/>
      <c r="G3746" s="4"/>
      <c r="H3746" s="4"/>
      <c r="I3746" s="106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</row>
    <row r="3747" spans="1:27" ht="16.2" x14ac:dyDescent="0.45">
      <c r="A3747" s="4"/>
      <c r="B3747" s="4"/>
      <c r="C3747" s="105"/>
      <c r="D3747" s="4"/>
      <c r="E3747" s="4"/>
      <c r="F3747" s="4"/>
      <c r="G3747" s="4"/>
      <c r="H3747" s="4"/>
      <c r="I3747" s="106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</row>
    <row r="3748" spans="1:27" ht="16.2" x14ac:dyDescent="0.45">
      <c r="A3748" s="4"/>
      <c r="B3748" s="4"/>
      <c r="C3748" s="105"/>
      <c r="D3748" s="4"/>
      <c r="E3748" s="4"/>
      <c r="F3748" s="4"/>
      <c r="G3748" s="4"/>
      <c r="H3748" s="4"/>
      <c r="I3748" s="106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</row>
    <row r="3749" spans="1:27" ht="16.2" x14ac:dyDescent="0.45">
      <c r="A3749" s="4"/>
      <c r="B3749" s="4"/>
      <c r="C3749" s="105"/>
      <c r="D3749" s="4"/>
      <c r="E3749" s="4"/>
      <c r="F3749" s="4"/>
      <c r="G3749" s="4"/>
      <c r="H3749" s="4"/>
      <c r="I3749" s="106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</row>
    <row r="3750" spans="1:27" ht="16.2" x14ac:dyDescent="0.45">
      <c r="A3750" s="4"/>
      <c r="B3750" s="4"/>
      <c r="C3750" s="105"/>
      <c r="D3750" s="4"/>
      <c r="E3750" s="4"/>
      <c r="F3750" s="4"/>
      <c r="G3750" s="4"/>
      <c r="H3750" s="4"/>
      <c r="I3750" s="106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 t="s">
        <v>51</v>
      </c>
    </row>
    <row r="3751" spans="1:27" ht="18" x14ac:dyDescent="0.5">
      <c r="A3751" s="4"/>
      <c r="B3751" s="4"/>
      <c r="C3751" s="105"/>
      <c r="D3751" s="4"/>
      <c r="E3751" s="4"/>
      <c r="F3751" s="4"/>
      <c r="G3751" s="4"/>
      <c r="H3751" s="4"/>
      <c r="I3751" s="106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5" t="s">
        <v>0</v>
      </c>
    </row>
    <row r="3752" spans="1:27" ht="24" x14ac:dyDescent="0.65">
      <c r="A3752" s="6" t="s">
        <v>1</v>
      </c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  <c r="Y3752" s="6"/>
      <c r="Z3752" s="6"/>
      <c r="AA3752" s="6"/>
    </row>
    <row r="3753" spans="1:27" ht="24" x14ac:dyDescent="0.65">
      <c r="A3753" s="6" t="s">
        <v>2</v>
      </c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  <c r="Y3753" s="6"/>
      <c r="Z3753" s="6"/>
      <c r="AA3753" s="6"/>
    </row>
    <row r="3754" spans="1:27" ht="24" x14ac:dyDescent="0.65">
      <c r="A3754" s="7"/>
      <c r="B3754" s="8" t="s">
        <v>3</v>
      </c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9" t="s">
        <v>318</v>
      </c>
      <c r="N3754" s="9"/>
      <c r="O3754" s="9"/>
      <c r="P3754" s="9"/>
      <c r="Q3754" s="10" t="s">
        <v>124</v>
      </c>
      <c r="R3754" s="10"/>
      <c r="S3754" s="10" t="s">
        <v>319</v>
      </c>
      <c r="T3754" s="10"/>
      <c r="U3754" s="11" t="s">
        <v>7</v>
      </c>
      <c r="V3754" s="11"/>
      <c r="W3754" s="11"/>
      <c r="X3754" s="11"/>
      <c r="Y3754" s="11"/>
      <c r="Z3754" s="11"/>
      <c r="AA3754" s="11"/>
    </row>
    <row r="3755" spans="1:27" ht="18" x14ac:dyDescent="0.5">
      <c r="A3755" s="12" t="s">
        <v>8</v>
      </c>
      <c r="B3755" s="13" t="s">
        <v>9</v>
      </c>
      <c r="C3755" s="14" t="s">
        <v>10</v>
      </c>
      <c r="D3755" s="15" t="s">
        <v>11</v>
      </c>
      <c r="E3755" s="15"/>
      <c r="F3755" s="15"/>
      <c r="G3755" s="15"/>
      <c r="H3755" s="15"/>
      <c r="I3755" s="15"/>
      <c r="J3755" s="15"/>
      <c r="K3755" s="16" t="s">
        <v>12</v>
      </c>
      <c r="L3755" s="17"/>
      <c r="M3755" s="17"/>
      <c r="N3755" s="17"/>
      <c r="O3755" s="17"/>
      <c r="P3755" s="17"/>
      <c r="Q3755" s="17"/>
      <c r="R3755" s="17"/>
      <c r="S3755" s="17"/>
      <c r="T3755" s="17"/>
      <c r="U3755" s="18"/>
      <c r="V3755" s="19" t="s">
        <v>13</v>
      </c>
      <c r="W3755" s="19" t="s">
        <v>14</v>
      </c>
      <c r="X3755" s="19" t="s">
        <v>15</v>
      </c>
      <c r="Y3755" s="19" t="s">
        <v>16</v>
      </c>
      <c r="Z3755" s="19" t="s">
        <v>17</v>
      </c>
      <c r="AA3755" s="20" t="s">
        <v>18</v>
      </c>
    </row>
    <row r="3756" spans="1:27" ht="16.2" x14ac:dyDescent="0.45">
      <c r="A3756" s="12"/>
      <c r="B3756" s="13"/>
      <c r="C3756" s="14"/>
      <c r="D3756" s="21" t="s">
        <v>19</v>
      </c>
      <c r="E3756" s="22"/>
      <c r="F3756" s="23"/>
      <c r="G3756" s="24" t="s">
        <v>20</v>
      </c>
      <c r="H3756" s="25" t="s">
        <v>21</v>
      </c>
      <c r="I3756" s="26" t="s">
        <v>22</v>
      </c>
      <c r="J3756" s="25" t="s">
        <v>23</v>
      </c>
      <c r="K3756" s="27" t="s">
        <v>8</v>
      </c>
      <c r="L3756" s="28" t="s">
        <v>24</v>
      </c>
      <c r="M3756" s="28" t="s">
        <v>25</v>
      </c>
      <c r="N3756" s="29" t="s">
        <v>20</v>
      </c>
      <c r="O3756" s="28" t="s">
        <v>26</v>
      </c>
      <c r="P3756" s="29" t="s">
        <v>27</v>
      </c>
      <c r="Q3756" s="30" t="s">
        <v>28</v>
      </c>
      <c r="R3756" s="28" t="s">
        <v>29</v>
      </c>
      <c r="S3756" s="31" t="s">
        <v>30</v>
      </c>
      <c r="T3756" s="32"/>
      <c r="U3756" s="28" t="s">
        <v>31</v>
      </c>
      <c r="V3756" s="33"/>
      <c r="W3756" s="33"/>
      <c r="X3756" s="33"/>
      <c r="Y3756" s="33"/>
      <c r="Z3756" s="33"/>
      <c r="AA3756" s="34"/>
    </row>
    <row r="3757" spans="1:27" x14ac:dyDescent="0.3">
      <c r="A3757" s="12"/>
      <c r="B3757" s="13"/>
      <c r="C3757" s="14"/>
      <c r="D3757" s="35"/>
      <c r="E3757" s="36"/>
      <c r="F3757" s="37"/>
      <c r="G3757" s="24"/>
      <c r="H3757" s="38"/>
      <c r="I3757" s="39"/>
      <c r="J3757" s="38"/>
      <c r="K3757" s="40"/>
      <c r="L3757" s="41"/>
      <c r="M3757" s="41"/>
      <c r="N3757" s="42"/>
      <c r="O3757" s="41"/>
      <c r="P3757" s="42"/>
      <c r="Q3757" s="43"/>
      <c r="R3757" s="41"/>
      <c r="S3757" s="30" t="s">
        <v>32</v>
      </c>
      <c r="T3757" s="30" t="s">
        <v>33</v>
      </c>
      <c r="U3757" s="41"/>
      <c r="V3757" s="33"/>
      <c r="W3757" s="33"/>
      <c r="X3757" s="33"/>
      <c r="Y3757" s="33"/>
      <c r="Z3757" s="33"/>
      <c r="AA3757" s="34"/>
    </row>
    <row r="3758" spans="1:27" x14ac:dyDescent="0.3">
      <c r="A3758" s="12"/>
      <c r="B3758" s="13"/>
      <c r="C3758" s="14"/>
      <c r="D3758" s="44" t="s">
        <v>34</v>
      </c>
      <c r="E3758" s="44" t="s">
        <v>35</v>
      </c>
      <c r="F3758" s="44" t="s">
        <v>36</v>
      </c>
      <c r="G3758" s="24"/>
      <c r="H3758" s="38"/>
      <c r="I3758" s="39"/>
      <c r="J3758" s="38"/>
      <c r="K3758" s="40"/>
      <c r="L3758" s="41"/>
      <c r="M3758" s="41"/>
      <c r="N3758" s="42"/>
      <c r="O3758" s="41"/>
      <c r="P3758" s="42"/>
      <c r="Q3758" s="43"/>
      <c r="R3758" s="41"/>
      <c r="S3758" s="43"/>
      <c r="T3758" s="43"/>
      <c r="U3758" s="41"/>
      <c r="V3758" s="33"/>
      <c r="W3758" s="33"/>
      <c r="X3758" s="33"/>
      <c r="Y3758" s="33"/>
      <c r="Z3758" s="33"/>
      <c r="AA3758" s="34"/>
    </row>
    <row r="3759" spans="1:27" x14ac:dyDescent="0.3">
      <c r="A3759" s="12"/>
      <c r="B3759" s="13"/>
      <c r="C3759" s="14"/>
      <c r="D3759" s="45"/>
      <c r="E3759" s="45"/>
      <c r="F3759" s="45"/>
      <c r="G3759" s="24"/>
      <c r="H3759" s="38"/>
      <c r="I3759" s="39"/>
      <c r="J3759" s="38"/>
      <c r="K3759" s="40"/>
      <c r="L3759" s="41"/>
      <c r="M3759" s="41"/>
      <c r="N3759" s="42"/>
      <c r="O3759" s="41"/>
      <c r="P3759" s="42"/>
      <c r="Q3759" s="43"/>
      <c r="R3759" s="41"/>
      <c r="S3759" s="43"/>
      <c r="T3759" s="43"/>
      <c r="U3759" s="41"/>
      <c r="V3759" s="33"/>
      <c r="W3759" s="33"/>
      <c r="X3759" s="33"/>
      <c r="Y3759" s="33"/>
      <c r="Z3759" s="33"/>
      <c r="AA3759" s="34"/>
    </row>
    <row r="3760" spans="1:27" x14ac:dyDescent="0.3">
      <c r="A3760" s="12"/>
      <c r="B3760" s="13"/>
      <c r="C3760" s="14"/>
      <c r="D3760" s="46"/>
      <c r="E3760" s="46"/>
      <c r="F3760" s="46"/>
      <c r="G3760" s="47"/>
      <c r="H3760" s="48"/>
      <c r="I3760" s="49"/>
      <c r="J3760" s="48"/>
      <c r="K3760" s="50"/>
      <c r="L3760" s="51"/>
      <c r="M3760" s="51"/>
      <c r="N3760" s="52"/>
      <c r="O3760" s="51"/>
      <c r="P3760" s="52"/>
      <c r="Q3760" s="53"/>
      <c r="R3760" s="51"/>
      <c r="S3760" s="53"/>
      <c r="T3760" s="53"/>
      <c r="U3760" s="51"/>
      <c r="V3760" s="54"/>
      <c r="W3760" s="54"/>
      <c r="X3760" s="54"/>
      <c r="Y3760" s="54"/>
      <c r="Z3760" s="54"/>
      <c r="AA3760" s="55"/>
    </row>
    <row r="3761" spans="1:27" ht="16.2" x14ac:dyDescent="0.45">
      <c r="A3761" s="56">
        <v>1</v>
      </c>
      <c r="B3761" s="57" t="s">
        <v>37</v>
      </c>
      <c r="C3761" s="57">
        <v>1244</v>
      </c>
      <c r="D3761" s="58">
        <v>4</v>
      </c>
      <c r="E3761" s="58">
        <v>1</v>
      </c>
      <c r="F3761" s="59">
        <v>33</v>
      </c>
      <c r="G3761" s="58">
        <v>1</v>
      </c>
      <c r="H3761" s="60">
        <f t="shared" ref="H3761" si="278">(D3761*400)+(E3761*100)+(F3761)</f>
        <v>1733</v>
      </c>
      <c r="I3761" s="61">
        <v>85</v>
      </c>
      <c r="J3761" s="62">
        <f t="shared" ref="J3761" si="279">(H3761*I3761)</f>
        <v>147305</v>
      </c>
      <c r="K3761" s="57"/>
      <c r="L3761" s="63"/>
      <c r="M3761" s="63"/>
      <c r="N3761" s="63"/>
      <c r="O3761" s="64"/>
      <c r="P3761" s="65"/>
      <c r="Q3761" s="66"/>
      <c r="R3761" s="66"/>
      <c r="S3761" s="67"/>
      <c r="T3761" s="67"/>
      <c r="U3761" s="68"/>
      <c r="V3761" s="69"/>
      <c r="W3761" s="70"/>
      <c r="X3761" s="63"/>
      <c r="Y3761" s="62">
        <f>(J3761)</f>
        <v>147305</v>
      </c>
      <c r="Z3761" s="60">
        <v>0.01</v>
      </c>
      <c r="AA3761" s="71">
        <f>Y3761*Z3761/100</f>
        <v>14.730499999999999</v>
      </c>
    </row>
    <row r="3762" spans="1:27" ht="16.2" x14ac:dyDescent="0.45">
      <c r="A3762" s="57"/>
      <c r="B3762" s="57"/>
      <c r="C3762" s="57"/>
      <c r="D3762" s="58"/>
      <c r="E3762" s="58"/>
      <c r="F3762" s="59"/>
      <c r="G3762" s="58"/>
      <c r="H3762" s="72"/>
      <c r="I3762" s="61"/>
      <c r="J3762" s="62"/>
      <c r="K3762" s="57"/>
      <c r="L3762" s="63"/>
      <c r="M3762" s="63"/>
      <c r="N3762" s="63"/>
      <c r="O3762" s="64"/>
      <c r="P3762" s="73"/>
      <c r="Q3762" s="66"/>
      <c r="R3762" s="66"/>
      <c r="S3762" s="67"/>
      <c r="T3762" s="67"/>
      <c r="U3762" s="68"/>
      <c r="V3762" s="74"/>
      <c r="W3762" s="75"/>
      <c r="X3762" s="63"/>
      <c r="Y3762" s="62"/>
      <c r="Z3762" s="60"/>
      <c r="AA3762" s="71"/>
    </row>
    <row r="3763" spans="1:27" ht="16.2" x14ac:dyDescent="0.45">
      <c r="A3763" s="76"/>
      <c r="B3763" s="76"/>
      <c r="C3763" s="77"/>
      <c r="D3763" s="77"/>
      <c r="E3763" s="77"/>
      <c r="F3763" s="77"/>
      <c r="G3763" s="77"/>
      <c r="H3763" s="78"/>
      <c r="I3763" s="79"/>
      <c r="J3763" s="80"/>
      <c r="K3763" s="81"/>
      <c r="L3763" s="82"/>
      <c r="M3763" s="82"/>
      <c r="N3763" s="82"/>
      <c r="O3763" s="83"/>
      <c r="P3763" s="84"/>
      <c r="Q3763" s="85"/>
      <c r="R3763" s="85"/>
      <c r="S3763" s="84"/>
      <c r="T3763" s="84"/>
      <c r="U3763" s="86"/>
      <c r="V3763" s="87"/>
      <c r="W3763" s="87"/>
      <c r="X3763" s="88"/>
      <c r="Y3763" s="89"/>
      <c r="Z3763" s="83"/>
      <c r="AA3763" s="90">
        <f>SUM(AA3761:AA3762)</f>
        <v>14.730499999999999</v>
      </c>
    </row>
    <row r="3764" spans="1:27" ht="16.2" x14ac:dyDescent="0.45">
      <c r="A3764" s="1"/>
      <c r="B3764" s="1"/>
      <c r="C3764" s="2"/>
      <c r="D3764" s="1"/>
      <c r="E3764" s="1"/>
      <c r="F3764" s="1"/>
      <c r="G3764" s="1"/>
      <c r="H3764" s="1"/>
      <c r="I3764" s="3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</row>
    <row r="3765" spans="1:27" ht="16.2" x14ac:dyDescent="0.45">
      <c r="A3765" s="91"/>
      <c r="B3765" s="92" t="s">
        <v>38</v>
      </c>
      <c r="C3765" s="93" t="s">
        <v>39</v>
      </c>
      <c r="D3765" s="93"/>
      <c r="E3765" s="94"/>
      <c r="F3765" s="95"/>
      <c r="G3765" s="95"/>
      <c r="H3765" s="92"/>
      <c r="I3765" s="92"/>
      <c r="J3765" s="92" t="s">
        <v>40</v>
      </c>
      <c r="K3765" s="92"/>
      <c r="L3765" s="92"/>
      <c r="M3765" s="92"/>
      <c r="N3765" s="92"/>
      <c r="O3765" s="96"/>
      <c r="P3765" s="96"/>
      <c r="Q3765" s="96"/>
      <c r="R3765" s="96"/>
      <c r="S3765" s="1"/>
      <c r="T3765" s="1"/>
      <c r="U3765" s="1"/>
      <c r="V3765" s="97" t="s">
        <v>41</v>
      </c>
      <c r="W3765" s="97"/>
      <c r="X3765" s="98"/>
      <c r="Y3765" s="99">
        <f>AA3763</f>
        <v>14.730499999999999</v>
      </c>
      <c r="Z3765" s="97" t="s">
        <v>42</v>
      </c>
      <c r="AA3765" s="1"/>
    </row>
    <row r="3766" spans="1:27" ht="16.2" x14ac:dyDescent="0.45">
      <c r="A3766" s="91"/>
      <c r="B3766" s="92"/>
      <c r="C3766" s="93"/>
      <c r="D3766" s="93"/>
      <c r="E3766" s="94"/>
      <c r="F3766" s="95"/>
      <c r="G3766" s="95"/>
      <c r="H3766" s="92"/>
      <c r="I3766" s="92"/>
      <c r="J3766" s="92" t="s">
        <v>43</v>
      </c>
      <c r="K3766" s="92"/>
      <c r="L3766" s="92"/>
      <c r="M3766" s="92"/>
      <c r="N3766" s="92"/>
      <c r="O3766" s="96"/>
      <c r="P3766" s="96"/>
      <c r="Q3766" s="96"/>
      <c r="R3766" s="96"/>
      <c r="S3766" s="1"/>
      <c r="T3766" s="1"/>
      <c r="U3766" s="1"/>
      <c r="V3766" s="100" t="s">
        <v>44</v>
      </c>
      <c r="W3766" s="100"/>
      <c r="X3766" s="100"/>
      <c r="Y3766" s="101">
        <f>Y3765*90%</f>
        <v>13.25745</v>
      </c>
      <c r="Z3766" s="97" t="s">
        <v>42</v>
      </c>
      <c r="AA3766" s="1"/>
    </row>
    <row r="3767" spans="1:27" ht="16.2" x14ac:dyDescent="0.45">
      <c r="A3767" s="91"/>
      <c r="B3767" s="92"/>
      <c r="C3767" s="93"/>
      <c r="D3767" s="93"/>
      <c r="E3767" s="94"/>
      <c r="F3767" s="95"/>
      <c r="G3767" s="95"/>
      <c r="H3767" s="92"/>
      <c r="I3767" s="92"/>
      <c r="J3767" s="92" t="s">
        <v>45</v>
      </c>
      <c r="K3767" s="92"/>
      <c r="L3767" s="92"/>
      <c r="M3767" s="92"/>
      <c r="N3767" s="92"/>
      <c r="O3767" s="96"/>
      <c r="P3767" s="96"/>
      <c r="Q3767" s="96"/>
      <c r="R3767" s="92"/>
      <c r="S3767" s="1"/>
      <c r="T3767" s="1"/>
      <c r="U3767" s="1"/>
      <c r="V3767" s="91" t="s">
        <v>46</v>
      </c>
      <c r="W3767" s="91"/>
      <c r="X3767" s="91"/>
      <c r="Y3767" s="101">
        <f>Y3765-Y3766</f>
        <v>1.4730499999999989</v>
      </c>
      <c r="Z3767" s="97" t="s">
        <v>42</v>
      </c>
      <c r="AA3767" s="91"/>
    </row>
    <row r="3768" spans="1:27" ht="16.2" x14ac:dyDescent="0.45">
      <c r="A3768" s="91"/>
      <c r="B3768" s="92"/>
      <c r="C3768" s="93"/>
      <c r="D3768" s="93"/>
      <c r="E3768" s="94"/>
      <c r="F3768" s="95"/>
      <c r="G3768" s="95"/>
      <c r="H3768" s="92"/>
      <c r="I3768" s="94"/>
      <c r="J3768" s="92" t="s">
        <v>47</v>
      </c>
      <c r="K3768" s="94"/>
      <c r="L3768" s="94"/>
      <c r="M3768" s="94"/>
      <c r="N3768" s="94"/>
      <c r="O3768" s="96"/>
      <c r="P3768" s="96"/>
      <c r="Q3768" s="96"/>
      <c r="R3768" s="92"/>
      <c r="S3768" s="1"/>
      <c r="T3768" s="1"/>
      <c r="U3768" s="1"/>
      <c r="V3768" s="1"/>
      <c r="W3768" s="1"/>
      <c r="X3768" s="91"/>
      <c r="Y3768" s="91"/>
      <c r="Z3768" s="91"/>
      <c r="AA3768" s="91"/>
    </row>
    <row r="3769" spans="1:27" ht="16.2" x14ac:dyDescent="0.45">
      <c r="A3769" s="98"/>
      <c r="B3769" s="94"/>
      <c r="C3769" s="102"/>
      <c r="D3769" s="94"/>
      <c r="E3769" s="94"/>
      <c r="F3769" s="95"/>
      <c r="G3769" s="95"/>
      <c r="H3769" s="103"/>
      <c r="I3769" s="94"/>
      <c r="J3769" s="103" t="s">
        <v>48</v>
      </c>
      <c r="K3769" s="94"/>
      <c r="L3769" s="94"/>
      <c r="M3769" s="94"/>
      <c r="N3769" s="94"/>
      <c r="O3769" s="95"/>
      <c r="P3769" s="95"/>
      <c r="Q3769" s="95"/>
      <c r="R3769" s="95"/>
      <c r="S3769" s="4"/>
      <c r="T3769" s="4"/>
      <c r="U3769" s="4"/>
      <c r="V3769" s="4"/>
      <c r="W3769" s="4"/>
      <c r="X3769" s="4"/>
      <c r="Y3769" s="4"/>
      <c r="Z3769" s="4"/>
      <c r="AA3769" s="4"/>
    </row>
    <row r="3770" spans="1:27" ht="24" x14ac:dyDescent="0.65">
      <c r="A3770" s="104"/>
      <c r="B3770" s="104"/>
      <c r="C3770" s="104"/>
      <c r="D3770" s="104"/>
      <c r="E3770" s="104"/>
      <c r="F3770" s="104"/>
      <c r="G3770" s="104"/>
      <c r="H3770" s="104"/>
      <c r="I3770" s="104"/>
      <c r="J3770" s="104"/>
      <c r="K3770" s="104"/>
      <c r="L3770" s="104"/>
      <c r="M3770" s="104"/>
      <c r="N3770" s="104"/>
      <c r="O3770" s="104"/>
      <c r="P3770" s="104"/>
      <c r="Q3770" s="104"/>
      <c r="R3770" s="104"/>
      <c r="S3770" s="104"/>
      <c r="T3770" s="104"/>
      <c r="U3770" s="104"/>
      <c r="V3770" s="104"/>
      <c r="W3770" s="104"/>
      <c r="X3770" s="104"/>
      <c r="Y3770" s="104"/>
      <c r="Z3770" s="104"/>
      <c r="AA3770" s="104"/>
    </row>
    <row r="3771" spans="1:27" ht="24" x14ac:dyDescent="0.65">
      <c r="A3771" s="104"/>
      <c r="B3771" s="104"/>
      <c r="C3771" s="104"/>
      <c r="D3771" s="104"/>
      <c r="E3771" s="104"/>
      <c r="F3771" s="104"/>
      <c r="G3771" s="104"/>
      <c r="H3771" s="104"/>
      <c r="I3771" s="104"/>
      <c r="J3771" s="104"/>
      <c r="K3771" s="104"/>
      <c r="L3771" s="104"/>
      <c r="M3771" s="104"/>
      <c r="N3771" s="104"/>
      <c r="O3771" s="104"/>
      <c r="P3771" s="104"/>
      <c r="Q3771" s="104"/>
      <c r="R3771" s="104"/>
      <c r="S3771" s="104"/>
      <c r="T3771" s="104"/>
      <c r="U3771" s="104"/>
      <c r="V3771" s="104"/>
      <c r="W3771" s="104"/>
      <c r="X3771" s="104"/>
      <c r="Y3771" s="104"/>
      <c r="Z3771" s="104"/>
      <c r="AA3771" s="104"/>
    </row>
    <row r="3772" spans="1:27" ht="16.2" x14ac:dyDescent="0.45">
      <c r="A3772" s="4"/>
      <c r="B3772" s="4"/>
      <c r="C3772" s="105"/>
      <c r="D3772" s="4"/>
      <c r="E3772" s="4"/>
      <c r="F3772" s="4"/>
      <c r="G3772" s="4"/>
      <c r="H3772" s="4"/>
      <c r="I3772" s="106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  <c r="W3772" s="4"/>
      <c r="X3772" s="4"/>
      <c r="Y3772" s="4"/>
      <c r="Z3772" s="4"/>
      <c r="AA3772" s="4"/>
    </row>
    <row r="3773" spans="1:27" ht="16.2" x14ac:dyDescent="0.45">
      <c r="A3773" s="4"/>
      <c r="B3773" s="4"/>
      <c r="C3773" s="105"/>
      <c r="D3773" s="4"/>
      <c r="E3773" s="4"/>
      <c r="F3773" s="4"/>
      <c r="G3773" s="4"/>
      <c r="H3773" s="4"/>
      <c r="I3773" s="106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  <c r="W3773" s="4"/>
      <c r="X3773" s="4"/>
      <c r="Y3773" s="4"/>
      <c r="Z3773" s="4"/>
      <c r="AA3773" s="4"/>
    </row>
    <row r="3774" spans="1:27" ht="16.2" x14ac:dyDescent="0.45">
      <c r="A3774" s="4"/>
      <c r="B3774" s="4"/>
      <c r="C3774" s="105"/>
      <c r="D3774" s="4"/>
      <c r="E3774" s="4"/>
      <c r="F3774" s="4"/>
      <c r="G3774" s="4"/>
      <c r="H3774" s="4"/>
      <c r="I3774" s="106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  <c r="W3774" s="4"/>
      <c r="X3774" s="4"/>
      <c r="Y3774" s="4"/>
      <c r="Z3774" s="4"/>
      <c r="AA3774" s="4"/>
    </row>
    <row r="3775" spans="1:27" ht="16.2" x14ac:dyDescent="0.45">
      <c r="A3775" s="4"/>
      <c r="B3775" s="4"/>
      <c r="C3775" s="105"/>
      <c r="D3775" s="4"/>
      <c r="E3775" s="4"/>
      <c r="F3775" s="4"/>
      <c r="G3775" s="4"/>
      <c r="H3775" s="4"/>
      <c r="I3775" s="106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  <c r="W3775" s="4"/>
      <c r="X3775" s="4"/>
      <c r="Y3775" s="4"/>
      <c r="Z3775" s="4"/>
      <c r="AA3775" s="4"/>
    </row>
    <row r="3776" spans="1:27" ht="16.2" x14ac:dyDescent="0.45">
      <c r="A3776" s="4"/>
      <c r="B3776" s="4"/>
      <c r="C3776" s="105"/>
      <c r="D3776" s="4"/>
      <c r="E3776" s="4"/>
      <c r="F3776" s="4"/>
      <c r="G3776" s="4"/>
      <c r="H3776" s="4"/>
      <c r="I3776" s="106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  <c r="W3776" s="4"/>
      <c r="X3776" s="4"/>
      <c r="Y3776" s="4"/>
      <c r="Z3776" s="4"/>
      <c r="AA3776" s="4"/>
    </row>
    <row r="3777" spans="1:27" ht="16.2" x14ac:dyDescent="0.45">
      <c r="A3777" s="4"/>
      <c r="B3777" s="4"/>
      <c r="C3777" s="105"/>
      <c r="D3777" s="4"/>
      <c r="E3777" s="4"/>
      <c r="F3777" s="4"/>
      <c r="G3777" s="4"/>
      <c r="H3777" s="4"/>
      <c r="I3777" s="106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  <c r="W3777" s="4"/>
      <c r="X3777" s="4"/>
      <c r="Y3777" s="4"/>
      <c r="Z3777" s="4"/>
      <c r="AA3777" s="4" t="s">
        <v>51</v>
      </c>
    </row>
    <row r="3778" spans="1:27" ht="18" x14ac:dyDescent="0.5">
      <c r="A3778" s="4"/>
      <c r="B3778" s="4"/>
      <c r="C3778" s="105"/>
      <c r="D3778" s="4"/>
      <c r="E3778" s="4"/>
      <c r="F3778" s="4"/>
      <c r="G3778" s="4"/>
      <c r="H3778" s="4"/>
      <c r="I3778" s="106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  <c r="W3778" s="4"/>
      <c r="X3778" s="4"/>
      <c r="Y3778" s="4"/>
      <c r="Z3778" s="4"/>
      <c r="AA3778" s="5" t="s">
        <v>0</v>
      </c>
    </row>
    <row r="3779" spans="1:27" ht="24" x14ac:dyDescent="0.65">
      <c r="A3779" s="6" t="s">
        <v>1</v>
      </c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  <c r="Y3779" s="6"/>
      <c r="Z3779" s="6"/>
      <c r="AA3779" s="6"/>
    </row>
    <row r="3780" spans="1:27" ht="24" x14ac:dyDescent="0.65">
      <c r="A3780" s="6" t="s">
        <v>2</v>
      </c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  <c r="Y3780" s="6"/>
      <c r="Z3780" s="6"/>
      <c r="AA3780" s="6"/>
    </row>
    <row r="3781" spans="1:27" ht="24" x14ac:dyDescent="0.65">
      <c r="A3781" s="7"/>
      <c r="B3781" s="8" t="s">
        <v>3</v>
      </c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9" t="s">
        <v>320</v>
      </c>
      <c r="N3781" s="9"/>
      <c r="O3781" s="9"/>
      <c r="P3781" s="9"/>
      <c r="Q3781" s="10" t="s">
        <v>321</v>
      </c>
      <c r="R3781" s="10"/>
      <c r="S3781" s="10" t="s">
        <v>313</v>
      </c>
      <c r="T3781" s="10"/>
      <c r="U3781" s="11" t="s">
        <v>7</v>
      </c>
      <c r="V3781" s="11"/>
      <c r="W3781" s="11"/>
      <c r="X3781" s="11"/>
      <c r="Y3781" s="11"/>
      <c r="Z3781" s="11"/>
      <c r="AA3781" s="11"/>
    </row>
    <row r="3782" spans="1:27" ht="18" x14ac:dyDescent="0.5">
      <c r="A3782" s="12" t="s">
        <v>8</v>
      </c>
      <c r="B3782" s="13" t="s">
        <v>9</v>
      </c>
      <c r="C3782" s="14" t="s">
        <v>10</v>
      </c>
      <c r="D3782" s="15" t="s">
        <v>11</v>
      </c>
      <c r="E3782" s="15"/>
      <c r="F3782" s="15"/>
      <c r="G3782" s="15"/>
      <c r="H3782" s="15"/>
      <c r="I3782" s="15"/>
      <c r="J3782" s="15"/>
      <c r="K3782" s="16" t="s">
        <v>12</v>
      </c>
      <c r="L3782" s="17"/>
      <c r="M3782" s="17"/>
      <c r="N3782" s="17"/>
      <c r="O3782" s="17"/>
      <c r="P3782" s="17"/>
      <c r="Q3782" s="17"/>
      <c r="R3782" s="17"/>
      <c r="S3782" s="17"/>
      <c r="T3782" s="17"/>
      <c r="U3782" s="18"/>
      <c r="V3782" s="19" t="s">
        <v>13</v>
      </c>
      <c r="W3782" s="19" t="s">
        <v>14</v>
      </c>
      <c r="X3782" s="19" t="s">
        <v>15</v>
      </c>
      <c r="Y3782" s="19" t="s">
        <v>16</v>
      </c>
      <c r="Z3782" s="19" t="s">
        <v>17</v>
      </c>
      <c r="AA3782" s="20" t="s">
        <v>18</v>
      </c>
    </row>
    <row r="3783" spans="1:27" ht="16.2" x14ac:dyDescent="0.45">
      <c r="A3783" s="12"/>
      <c r="B3783" s="13"/>
      <c r="C3783" s="14"/>
      <c r="D3783" s="21" t="s">
        <v>19</v>
      </c>
      <c r="E3783" s="22"/>
      <c r="F3783" s="23"/>
      <c r="G3783" s="24" t="s">
        <v>20</v>
      </c>
      <c r="H3783" s="25" t="s">
        <v>21</v>
      </c>
      <c r="I3783" s="26" t="s">
        <v>22</v>
      </c>
      <c r="J3783" s="25" t="s">
        <v>23</v>
      </c>
      <c r="K3783" s="27" t="s">
        <v>8</v>
      </c>
      <c r="L3783" s="28" t="s">
        <v>24</v>
      </c>
      <c r="M3783" s="28" t="s">
        <v>25</v>
      </c>
      <c r="N3783" s="29" t="s">
        <v>20</v>
      </c>
      <c r="O3783" s="28" t="s">
        <v>26</v>
      </c>
      <c r="P3783" s="29" t="s">
        <v>27</v>
      </c>
      <c r="Q3783" s="30" t="s">
        <v>28</v>
      </c>
      <c r="R3783" s="28" t="s">
        <v>29</v>
      </c>
      <c r="S3783" s="31" t="s">
        <v>30</v>
      </c>
      <c r="T3783" s="32"/>
      <c r="U3783" s="28" t="s">
        <v>31</v>
      </c>
      <c r="V3783" s="33"/>
      <c r="W3783" s="33"/>
      <c r="X3783" s="33"/>
      <c r="Y3783" s="33"/>
      <c r="Z3783" s="33"/>
      <c r="AA3783" s="34"/>
    </row>
    <row r="3784" spans="1:27" x14ac:dyDescent="0.3">
      <c r="A3784" s="12"/>
      <c r="B3784" s="13"/>
      <c r="C3784" s="14"/>
      <c r="D3784" s="35"/>
      <c r="E3784" s="36"/>
      <c r="F3784" s="37"/>
      <c r="G3784" s="24"/>
      <c r="H3784" s="38"/>
      <c r="I3784" s="39"/>
      <c r="J3784" s="38"/>
      <c r="K3784" s="40"/>
      <c r="L3784" s="41"/>
      <c r="M3784" s="41"/>
      <c r="N3784" s="42"/>
      <c r="O3784" s="41"/>
      <c r="P3784" s="42"/>
      <c r="Q3784" s="43"/>
      <c r="R3784" s="41"/>
      <c r="S3784" s="30" t="s">
        <v>32</v>
      </c>
      <c r="T3784" s="30" t="s">
        <v>33</v>
      </c>
      <c r="U3784" s="41"/>
      <c r="V3784" s="33"/>
      <c r="W3784" s="33"/>
      <c r="X3784" s="33"/>
      <c r="Y3784" s="33"/>
      <c r="Z3784" s="33"/>
      <c r="AA3784" s="34"/>
    </row>
    <row r="3785" spans="1:27" x14ac:dyDescent="0.3">
      <c r="A3785" s="12"/>
      <c r="B3785" s="13"/>
      <c r="C3785" s="14"/>
      <c r="D3785" s="44" t="s">
        <v>34</v>
      </c>
      <c r="E3785" s="44" t="s">
        <v>35</v>
      </c>
      <c r="F3785" s="44" t="s">
        <v>36</v>
      </c>
      <c r="G3785" s="24"/>
      <c r="H3785" s="38"/>
      <c r="I3785" s="39"/>
      <c r="J3785" s="38"/>
      <c r="K3785" s="40"/>
      <c r="L3785" s="41"/>
      <c r="M3785" s="41"/>
      <c r="N3785" s="42"/>
      <c r="O3785" s="41"/>
      <c r="P3785" s="42"/>
      <c r="Q3785" s="43"/>
      <c r="R3785" s="41"/>
      <c r="S3785" s="43"/>
      <c r="T3785" s="43"/>
      <c r="U3785" s="41"/>
      <c r="V3785" s="33"/>
      <c r="W3785" s="33"/>
      <c r="X3785" s="33"/>
      <c r="Y3785" s="33"/>
      <c r="Z3785" s="33"/>
      <c r="AA3785" s="34"/>
    </row>
    <row r="3786" spans="1:27" x14ac:dyDescent="0.3">
      <c r="A3786" s="12"/>
      <c r="B3786" s="13"/>
      <c r="C3786" s="14"/>
      <c r="D3786" s="45"/>
      <c r="E3786" s="45"/>
      <c r="F3786" s="45"/>
      <c r="G3786" s="24"/>
      <c r="H3786" s="38"/>
      <c r="I3786" s="39"/>
      <c r="J3786" s="38"/>
      <c r="K3786" s="40"/>
      <c r="L3786" s="41"/>
      <c r="M3786" s="41"/>
      <c r="N3786" s="42"/>
      <c r="O3786" s="41"/>
      <c r="P3786" s="42"/>
      <c r="Q3786" s="43"/>
      <c r="R3786" s="41"/>
      <c r="S3786" s="43"/>
      <c r="T3786" s="43"/>
      <c r="U3786" s="41"/>
      <c r="V3786" s="33"/>
      <c r="W3786" s="33"/>
      <c r="X3786" s="33"/>
      <c r="Y3786" s="33"/>
      <c r="Z3786" s="33"/>
      <c r="AA3786" s="34"/>
    </row>
    <row r="3787" spans="1:27" x14ac:dyDescent="0.3">
      <c r="A3787" s="12"/>
      <c r="B3787" s="13"/>
      <c r="C3787" s="14"/>
      <c r="D3787" s="46"/>
      <c r="E3787" s="46"/>
      <c r="F3787" s="46"/>
      <c r="G3787" s="47"/>
      <c r="H3787" s="48"/>
      <c r="I3787" s="49"/>
      <c r="J3787" s="48"/>
      <c r="K3787" s="50"/>
      <c r="L3787" s="51"/>
      <c r="M3787" s="51"/>
      <c r="N3787" s="52"/>
      <c r="O3787" s="51"/>
      <c r="P3787" s="52"/>
      <c r="Q3787" s="53"/>
      <c r="R3787" s="51"/>
      <c r="S3787" s="53"/>
      <c r="T3787" s="53"/>
      <c r="U3787" s="51"/>
      <c r="V3787" s="54"/>
      <c r="W3787" s="54"/>
      <c r="X3787" s="54"/>
      <c r="Y3787" s="54"/>
      <c r="Z3787" s="54"/>
      <c r="AA3787" s="55"/>
    </row>
    <row r="3788" spans="1:27" ht="16.2" x14ac:dyDescent="0.45">
      <c r="A3788" s="56">
        <v>1</v>
      </c>
      <c r="B3788" s="57" t="s">
        <v>37</v>
      </c>
      <c r="C3788" s="57">
        <v>1245</v>
      </c>
      <c r="D3788" s="58">
        <v>0</v>
      </c>
      <c r="E3788" s="58">
        <v>2</v>
      </c>
      <c r="F3788" s="59">
        <v>76</v>
      </c>
      <c r="G3788" s="58">
        <v>1</v>
      </c>
      <c r="H3788" s="60">
        <f t="shared" ref="H3788" si="280">(D3788*400)+(E3788*100)+(F3788)</f>
        <v>276</v>
      </c>
      <c r="I3788" s="61">
        <v>85</v>
      </c>
      <c r="J3788" s="62">
        <f t="shared" ref="J3788" si="281">(H3788*I3788)</f>
        <v>23460</v>
      </c>
      <c r="K3788" s="57"/>
      <c r="L3788" s="63"/>
      <c r="M3788" s="63"/>
      <c r="N3788" s="63"/>
      <c r="O3788" s="64"/>
      <c r="P3788" s="65"/>
      <c r="Q3788" s="66"/>
      <c r="R3788" s="66"/>
      <c r="S3788" s="67"/>
      <c r="T3788" s="67"/>
      <c r="U3788" s="68"/>
      <c r="V3788" s="69"/>
      <c r="W3788" s="70"/>
      <c r="X3788" s="63"/>
      <c r="Y3788" s="62">
        <f>(J3788)</f>
        <v>23460</v>
      </c>
      <c r="Z3788" s="60">
        <v>0.01</v>
      </c>
      <c r="AA3788" s="71">
        <f>Y3788*Z3788/100</f>
        <v>2.3460000000000001</v>
      </c>
    </row>
    <row r="3789" spans="1:27" ht="16.2" x14ac:dyDescent="0.45">
      <c r="A3789" s="57"/>
      <c r="B3789" s="57"/>
      <c r="C3789" s="57"/>
      <c r="D3789" s="58"/>
      <c r="E3789" s="58"/>
      <c r="F3789" s="59"/>
      <c r="G3789" s="58"/>
      <c r="H3789" s="72"/>
      <c r="I3789" s="61"/>
      <c r="J3789" s="62"/>
      <c r="K3789" s="57"/>
      <c r="L3789" s="63"/>
      <c r="M3789" s="63"/>
      <c r="N3789" s="63"/>
      <c r="O3789" s="64"/>
      <c r="P3789" s="73"/>
      <c r="Q3789" s="66"/>
      <c r="R3789" s="66"/>
      <c r="S3789" s="67"/>
      <c r="T3789" s="67"/>
      <c r="U3789" s="68"/>
      <c r="V3789" s="74"/>
      <c r="W3789" s="75"/>
      <c r="X3789" s="63"/>
      <c r="Y3789" s="62"/>
      <c r="Z3789" s="60"/>
      <c r="AA3789" s="71"/>
    </row>
    <row r="3790" spans="1:27" ht="16.2" x14ac:dyDescent="0.45">
      <c r="A3790" s="76"/>
      <c r="B3790" s="76"/>
      <c r="C3790" s="77"/>
      <c r="D3790" s="77"/>
      <c r="E3790" s="77"/>
      <c r="F3790" s="77"/>
      <c r="G3790" s="77"/>
      <c r="H3790" s="78"/>
      <c r="I3790" s="79"/>
      <c r="J3790" s="80"/>
      <c r="K3790" s="81"/>
      <c r="L3790" s="82"/>
      <c r="M3790" s="82"/>
      <c r="N3790" s="82"/>
      <c r="O3790" s="83"/>
      <c r="P3790" s="84"/>
      <c r="Q3790" s="85"/>
      <c r="R3790" s="85"/>
      <c r="S3790" s="84"/>
      <c r="T3790" s="84"/>
      <c r="U3790" s="86"/>
      <c r="V3790" s="87"/>
      <c r="W3790" s="87"/>
      <c r="X3790" s="88"/>
      <c r="Y3790" s="89"/>
      <c r="Z3790" s="83"/>
      <c r="AA3790" s="90">
        <f>SUM(AA3788:AA3789)</f>
        <v>2.3460000000000001</v>
      </c>
    </row>
    <row r="3791" spans="1:27" ht="16.2" x14ac:dyDescent="0.45">
      <c r="A3791" s="1"/>
      <c r="B3791" s="1"/>
      <c r="C3791" s="2"/>
      <c r="D3791" s="1"/>
      <c r="E3791" s="1"/>
      <c r="F3791" s="1"/>
      <c r="G3791" s="1"/>
      <c r="H3791" s="1"/>
      <c r="I3791" s="3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</row>
    <row r="3792" spans="1:27" ht="16.2" x14ac:dyDescent="0.45">
      <c r="A3792" s="91"/>
      <c r="B3792" s="92" t="s">
        <v>38</v>
      </c>
      <c r="C3792" s="93" t="s">
        <v>39</v>
      </c>
      <c r="D3792" s="93"/>
      <c r="E3792" s="94"/>
      <c r="F3792" s="95"/>
      <c r="G3792" s="95"/>
      <c r="H3792" s="92"/>
      <c r="I3792" s="92"/>
      <c r="J3792" s="92" t="s">
        <v>40</v>
      </c>
      <c r="K3792" s="92"/>
      <c r="L3792" s="92"/>
      <c r="M3792" s="92"/>
      <c r="N3792" s="92"/>
      <c r="O3792" s="96"/>
      <c r="P3792" s="96"/>
      <c r="Q3792" s="96"/>
      <c r="R3792" s="96"/>
      <c r="S3792" s="1"/>
      <c r="T3792" s="1"/>
      <c r="U3792" s="1"/>
      <c r="V3792" s="97" t="s">
        <v>41</v>
      </c>
      <c r="W3792" s="97"/>
      <c r="X3792" s="98"/>
      <c r="Y3792" s="99">
        <f>AA3790</f>
        <v>2.3460000000000001</v>
      </c>
      <c r="Z3792" s="97" t="s">
        <v>42</v>
      </c>
      <c r="AA3792" s="1"/>
    </row>
    <row r="3793" spans="1:27" ht="16.2" x14ac:dyDescent="0.45">
      <c r="A3793" s="91"/>
      <c r="B3793" s="92"/>
      <c r="C3793" s="93"/>
      <c r="D3793" s="93"/>
      <c r="E3793" s="94"/>
      <c r="F3793" s="95"/>
      <c r="G3793" s="95"/>
      <c r="H3793" s="92"/>
      <c r="I3793" s="92"/>
      <c r="J3793" s="92" t="s">
        <v>43</v>
      </c>
      <c r="K3793" s="92"/>
      <c r="L3793" s="92"/>
      <c r="M3793" s="92"/>
      <c r="N3793" s="92"/>
      <c r="O3793" s="96"/>
      <c r="P3793" s="96"/>
      <c r="Q3793" s="96"/>
      <c r="R3793" s="96"/>
      <c r="S3793" s="1"/>
      <c r="T3793" s="1"/>
      <c r="U3793" s="1"/>
      <c r="V3793" s="100" t="s">
        <v>44</v>
      </c>
      <c r="W3793" s="100"/>
      <c r="X3793" s="100"/>
      <c r="Y3793" s="101">
        <f>Y3792*90%</f>
        <v>2.1114000000000002</v>
      </c>
      <c r="Z3793" s="97" t="s">
        <v>42</v>
      </c>
      <c r="AA3793" s="1"/>
    </row>
    <row r="3794" spans="1:27" ht="16.2" x14ac:dyDescent="0.45">
      <c r="A3794" s="91"/>
      <c r="B3794" s="92"/>
      <c r="C3794" s="93"/>
      <c r="D3794" s="93"/>
      <c r="E3794" s="94"/>
      <c r="F3794" s="95"/>
      <c r="G3794" s="95"/>
      <c r="H3794" s="92"/>
      <c r="I3794" s="92"/>
      <c r="J3794" s="92" t="s">
        <v>45</v>
      </c>
      <c r="K3794" s="92"/>
      <c r="L3794" s="92"/>
      <c r="M3794" s="92"/>
      <c r="N3794" s="92"/>
      <c r="O3794" s="96"/>
      <c r="P3794" s="96"/>
      <c r="Q3794" s="96"/>
      <c r="R3794" s="92"/>
      <c r="S3794" s="1"/>
      <c r="T3794" s="1"/>
      <c r="U3794" s="1"/>
      <c r="V3794" s="91" t="s">
        <v>46</v>
      </c>
      <c r="W3794" s="91"/>
      <c r="X3794" s="91"/>
      <c r="Y3794" s="101">
        <f>Y3792-Y3793</f>
        <v>0.23459999999999992</v>
      </c>
      <c r="Z3794" s="97" t="s">
        <v>42</v>
      </c>
      <c r="AA3794" s="91"/>
    </row>
    <row r="3795" spans="1:27" ht="16.2" x14ac:dyDescent="0.45">
      <c r="A3795" s="91"/>
      <c r="B3795" s="92"/>
      <c r="C3795" s="93"/>
      <c r="D3795" s="93"/>
      <c r="E3795" s="94"/>
      <c r="F3795" s="95"/>
      <c r="G3795" s="95"/>
      <c r="H3795" s="92"/>
      <c r="I3795" s="94"/>
      <c r="J3795" s="92" t="s">
        <v>47</v>
      </c>
      <c r="K3795" s="94"/>
      <c r="L3795" s="94"/>
      <c r="M3795" s="94"/>
      <c r="N3795" s="94"/>
      <c r="O3795" s="96"/>
      <c r="P3795" s="96"/>
      <c r="Q3795" s="96"/>
      <c r="R3795" s="92"/>
      <c r="S3795" s="1"/>
      <c r="T3795" s="1"/>
      <c r="U3795" s="1"/>
      <c r="V3795" s="1"/>
      <c r="W3795" s="1"/>
      <c r="X3795" s="91"/>
      <c r="Y3795" s="91"/>
      <c r="Z3795" s="91"/>
      <c r="AA3795" s="91"/>
    </row>
    <row r="3796" spans="1:27" ht="16.2" x14ac:dyDescent="0.45">
      <c r="A3796" s="98"/>
      <c r="B3796" s="94"/>
      <c r="C3796" s="102"/>
      <c r="D3796" s="94"/>
      <c r="E3796" s="94"/>
      <c r="F3796" s="95"/>
      <c r="G3796" s="95"/>
      <c r="H3796" s="103"/>
      <c r="I3796" s="94"/>
      <c r="J3796" s="103" t="s">
        <v>48</v>
      </c>
      <c r="K3796" s="94"/>
      <c r="L3796" s="94"/>
      <c r="M3796" s="94"/>
      <c r="N3796" s="94"/>
      <c r="O3796" s="95"/>
      <c r="P3796" s="95"/>
      <c r="Q3796" s="95"/>
      <c r="R3796" s="95"/>
      <c r="S3796" s="4"/>
      <c r="T3796" s="4"/>
      <c r="U3796" s="4"/>
      <c r="V3796" s="4"/>
      <c r="W3796" s="4"/>
      <c r="X3796" s="4"/>
      <c r="Y3796" s="4"/>
      <c r="Z3796" s="4"/>
      <c r="AA3796" s="4"/>
    </row>
    <row r="3797" spans="1:27" ht="24" x14ac:dyDescent="0.65">
      <c r="A3797" s="104"/>
      <c r="B3797" s="104"/>
      <c r="C3797" s="104"/>
      <c r="D3797" s="104"/>
      <c r="E3797" s="104"/>
      <c r="F3797" s="104"/>
      <c r="G3797" s="104"/>
      <c r="H3797" s="104"/>
      <c r="I3797" s="104"/>
      <c r="J3797" s="104"/>
      <c r="K3797" s="104"/>
      <c r="L3797" s="104"/>
      <c r="M3797" s="104"/>
      <c r="N3797" s="104"/>
      <c r="O3797" s="104"/>
      <c r="P3797" s="104"/>
      <c r="Q3797" s="104"/>
      <c r="R3797" s="104"/>
      <c r="S3797" s="104"/>
      <c r="T3797" s="104"/>
      <c r="U3797" s="104"/>
      <c r="V3797" s="104"/>
      <c r="W3797" s="104"/>
      <c r="X3797" s="104"/>
      <c r="Y3797" s="104"/>
      <c r="Z3797" s="104"/>
      <c r="AA3797" s="104"/>
    </row>
    <row r="3798" spans="1:27" ht="24" x14ac:dyDescent="0.65">
      <c r="A3798" s="104"/>
      <c r="B3798" s="104"/>
      <c r="C3798" s="104"/>
      <c r="D3798" s="104"/>
      <c r="E3798" s="104"/>
      <c r="F3798" s="104"/>
      <c r="G3798" s="104"/>
      <c r="H3798" s="104"/>
      <c r="I3798" s="104"/>
      <c r="J3798" s="104"/>
      <c r="K3798" s="104"/>
      <c r="L3798" s="104"/>
      <c r="M3798" s="104"/>
      <c r="N3798" s="104"/>
      <c r="O3798" s="104"/>
      <c r="P3798" s="104"/>
      <c r="Q3798" s="104"/>
      <c r="R3798" s="104"/>
      <c r="S3798" s="104"/>
      <c r="T3798" s="104"/>
      <c r="U3798" s="104"/>
      <c r="V3798" s="104"/>
      <c r="W3798" s="104"/>
      <c r="X3798" s="104"/>
      <c r="Y3798" s="104"/>
      <c r="Z3798" s="104"/>
      <c r="AA3798" s="104"/>
    </row>
    <row r="3799" spans="1:27" ht="16.2" x14ac:dyDescent="0.45">
      <c r="A3799" s="4"/>
      <c r="B3799" s="4"/>
      <c r="C3799" s="105"/>
      <c r="D3799" s="4"/>
      <c r="E3799" s="4"/>
      <c r="F3799" s="4"/>
      <c r="G3799" s="4"/>
      <c r="H3799" s="4"/>
      <c r="I3799" s="106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</row>
    <row r="3800" spans="1:27" ht="16.2" x14ac:dyDescent="0.45">
      <c r="A3800" s="4"/>
      <c r="B3800" s="4"/>
      <c r="C3800" s="105"/>
      <c r="D3800" s="4"/>
      <c r="E3800" s="4"/>
      <c r="F3800" s="4"/>
      <c r="G3800" s="4"/>
      <c r="H3800" s="4"/>
      <c r="I3800" s="106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</row>
    <row r="3801" spans="1:27" ht="16.2" x14ac:dyDescent="0.45">
      <c r="A3801" s="4"/>
      <c r="B3801" s="4"/>
      <c r="C3801" s="105"/>
      <c r="D3801" s="4"/>
      <c r="E3801" s="4"/>
      <c r="F3801" s="4"/>
      <c r="G3801" s="4"/>
      <c r="H3801" s="4"/>
      <c r="I3801" s="106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</row>
    <row r="3802" spans="1:27" ht="16.2" x14ac:dyDescent="0.45">
      <c r="A3802" s="4"/>
      <c r="B3802" s="4"/>
      <c r="C3802" s="105"/>
      <c r="D3802" s="4"/>
      <c r="E3802" s="4"/>
      <c r="F3802" s="4"/>
      <c r="G3802" s="4"/>
      <c r="H3802" s="4"/>
      <c r="I3802" s="106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</row>
    <row r="3803" spans="1:27" ht="16.2" x14ac:dyDescent="0.45">
      <c r="A3803" s="4"/>
      <c r="B3803" s="4"/>
      <c r="C3803" s="105"/>
      <c r="D3803" s="4"/>
      <c r="E3803" s="4"/>
      <c r="F3803" s="4"/>
      <c r="G3803" s="4"/>
      <c r="H3803" s="4"/>
      <c r="I3803" s="106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</row>
    <row r="3804" spans="1:27" ht="16.2" x14ac:dyDescent="0.45">
      <c r="A3804" s="4"/>
      <c r="B3804" s="4"/>
      <c r="C3804" s="105"/>
      <c r="D3804" s="4"/>
      <c r="E3804" s="4"/>
      <c r="F3804" s="4"/>
      <c r="G3804" s="4"/>
      <c r="H3804" s="4"/>
      <c r="I3804" s="106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 t="s">
        <v>51</v>
      </c>
    </row>
    <row r="3805" spans="1:27" ht="18" x14ac:dyDescent="0.5">
      <c r="A3805" s="4"/>
      <c r="B3805" s="4"/>
      <c r="C3805" s="105"/>
      <c r="D3805" s="4"/>
      <c r="E3805" s="4"/>
      <c r="F3805" s="4"/>
      <c r="G3805" s="4"/>
      <c r="H3805" s="4"/>
      <c r="I3805" s="106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5" t="s">
        <v>0</v>
      </c>
    </row>
    <row r="3806" spans="1:27" ht="24" x14ac:dyDescent="0.65">
      <c r="A3806" s="6" t="s">
        <v>1</v>
      </c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  <c r="Y3806" s="6"/>
      <c r="Z3806" s="6"/>
      <c r="AA3806" s="6"/>
    </row>
    <row r="3807" spans="1:27" ht="24" x14ac:dyDescent="0.65">
      <c r="A3807" s="6" t="s">
        <v>2</v>
      </c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  <c r="Y3807" s="6"/>
      <c r="Z3807" s="6"/>
      <c r="AA3807" s="6"/>
    </row>
    <row r="3808" spans="1:27" ht="24" x14ac:dyDescent="0.65">
      <c r="A3808" s="7"/>
      <c r="B3808" s="8" t="s">
        <v>3</v>
      </c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9" t="s">
        <v>322</v>
      </c>
      <c r="N3808" s="9"/>
      <c r="O3808" s="9"/>
      <c r="P3808" s="9"/>
      <c r="Q3808" s="10" t="s">
        <v>323</v>
      </c>
      <c r="R3808" s="10"/>
      <c r="S3808" s="10" t="s">
        <v>202</v>
      </c>
      <c r="T3808" s="10"/>
      <c r="U3808" s="11" t="s">
        <v>7</v>
      </c>
      <c r="V3808" s="11"/>
      <c r="W3808" s="11"/>
      <c r="X3808" s="11"/>
      <c r="Y3808" s="11"/>
      <c r="Z3808" s="11"/>
      <c r="AA3808" s="11"/>
    </row>
    <row r="3809" spans="1:27" ht="18" x14ac:dyDescent="0.5">
      <c r="A3809" s="12" t="s">
        <v>8</v>
      </c>
      <c r="B3809" s="13" t="s">
        <v>9</v>
      </c>
      <c r="C3809" s="14" t="s">
        <v>10</v>
      </c>
      <c r="D3809" s="15" t="s">
        <v>11</v>
      </c>
      <c r="E3809" s="15"/>
      <c r="F3809" s="15"/>
      <c r="G3809" s="15"/>
      <c r="H3809" s="15"/>
      <c r="I3809" s="15"/>
      <c r="J3809" s="15"/>
      <c r="K3809" s="16" t="s">
        <v>12</v>
      </c>
      <c r="L3809" s="17"/>
      <c r="M3809" s="17"/>
      <c r="N3809" s="17"/>
      <c r="O3809" s="17"/>
      <c r="P3809" s="17"/>
      <c r="Q3809" s="17"/>
      <c r="R3809" s="17"/>
      <c r="S3809" s="17"/>
      <c r="T3809" s="17"/>
      <c r="U3809" s="18"/>
      <c r="V3809" s="19" t="s">
        <v>13</v>
      </c>
      <c r="W3809" s="19" t="s">
        <v>14</v>
      </c>
      <c r="X3809" s="19" t="s">
        <v>15</v>
      </c>
      <c r="Y3809" s="19" t="s">
        <v>16</v>
      </c>
      <c r="Z3809" s="19" t="s">
        <v>17</v>
      </c>
      <c r="AA3809" s="20" t="s">
        <v>18</v>
      </c>
    </row>
    <row r="3810" spans="1:27" ht="16.2" x14ac:dyDescent="0.45">
      <c r="A3810" s="12"/>
      <c r="B3810" s="13"/>
      <c r="C3810" s="14"/>
      <c r="D3810" s="21" t="s">
        <v>19</v>
      </c>
      <c r="E3810" s="22"/>
      <c r="F3810" s="23"/>
      <c r="G3810" s="24" t="s">
        <v>20</v>
      </c>
      <c r="H3810" s="25" t="s">
        <v>21</v>
      </c>
      <c r="I3810" s="26" t="s">
        <v>22</v>
      </c>
      <c r="J3810" s="25" t="s">
        <v>23</v>
      </c>
      <c r="K3810" s="27" t="s">
        <v>8</v>
      </c>
      <c r="L3810" s="28" t="s">
        <v>24</v>
      </c>
      <c r="M3810" s="28" t="s">
        <v>25</v>
      </c>
      <c r="N3810" s="29" t="s">
        <v>20</v>
      </c>
      <c r="O3810" s="28" t="s">
        <v>26</v>
      </c>
      <c r="P3810" s="29" t="s">
        <v>27</v>
      </c>
      <c r="Q3810" s="30" t="s">
        <v>28</v>
      </c>
      <c r="R3810" s="28" t="s">
        <v>29</v>
      </c>
      <c r="S3810" s="31" t="s">
        <v>30</v>
      </c>
      <c r="T3810" s="32"/>
      <c r="U3810" s="28" t="s">
        <v>31</v>
      </c>
      <c r="V3810" s="33"/>
      <c r="W3810" s="33"/>
      <c r="X3810" s="33"/>
      <c r="Y3810" s="33"/>
      <c r="Z3810" s="33"/>
      <c r="AA3810" s="34"/>
    </row>
    <row r="3811" spans="1:27" x14ac:dyDescent="0.3">
      <c r="A3811" s="12"/>
      <c r="B3811" s="13"/>
      <c r="C3811" s="14"/>
      <c r="D3811" s="35"/>
      <c r="E3811" s="36"/>
      <c r="F3811" s="37"/>
      <c r="G3811" s="24"/>
      <c r="H3811" s="38"/>
      <c r="I3811" s="39"/>
      <c r="J3811" s="38"/>
      <c r="K3811" s="40"/>
      <c r="L3811" s="41"/>
      <c r="M3811" s="41"/>
      <c r="N3811" s="42"/>
      <c r="O3811" s="41"/>
      <c r="P3811" s="42"/>
      <c r="Q3811" s="43"/>
      <c r="R3811" s="41"/>
      <c r="S3811" s="30" t="s">
        <v>32</v>
      </c>
      <c r="T3811" s="30" t="s">
        <v>33</v>
      </c>
      <c r="U3811" s="41"/>
      <c r="V3811" s="33"/>
      <c r="W3811" s="33"/>
      <c r="X3811" s="33"/>
      <c r="Y3811" s="33"/>
      <c r="Z3811" s="33"/>
      <c r="AA3811" s="34"/>
    </row>
    <row r="3812" spans="1:27" x14ac:dyDescent="0.3">
      <c r="A3812" s="12"/>
      <c r="B3812" s="13"/>
      <c r="C3812" s="14"/>
      <c r="D3812" s="44" t="s">
        <v>34</v>
      </c>
      <c r="E3812" s="44" t="s">
        <v>35</v>
      </c>
      <c r="F3812" s="44" t="s">
        <v>36</v>
      </c>
      <c r="G3812" s="24"/>
      <c r="H3812" s="38"/>
      <c r="I3812" s="39"/>
      <c r="J3812" s="38"/>
      <c r="K3812" s="40"/>
      <c r="L3812" s="41"/>
      <c r="M3812" s="41"/>
      <c r="N3812" s="42"/>
      <c r="O3812" s="41"/>
      <c r="P3812" s="42"/>
      <c r="Q3812" s="43"/>
      <c r="R3812" s="41"/>
      <c r="S3812" s="43"/>
      <c r="T3812" s="43"/>
      <c r="U3812" s="41"/>
      <c r="V3812" s="33"/>
      <c r="W3812" s="33"/>
      <c r="X3812" s="33"/>
      <c r="Y3812" s="33"/>
      <c r="Z3812" s="33"/>
      <c r="AA3812" s="34"/>
    </row>
    <row r="3813" spans="1:27" x14ac:dyDescent="0.3">
      <c r="A3813" s="12"/>
      <c r="B3813" s="13"/>
      <c r="C3813" s="14"/>
      <c r="D3813" s="45"/>
      <c r="E3813" s="45"/>
      <c r="F3813" s="45"/>
      <c r="G3813" s="24"/>
      <c r="H3813" s="38"/>
      <c r="I3813" s="39"/>
      <c r="J3813" s="38"/>
      <c r="K3813" s="40"/>
      <c r="L3813" s="41"/>
      <c r="M3813" s="41"/>
      <c r="N3813" s="42"/>
      <c r="O3813" s="41"/>
      <c r="P3813" s="42"/>
      <c r="Q3813" s="43"/>
      <c r="R3813" s="41"/>
      <c r="S3813" s="43"/>
      <c r="T3813" s="43"/>
      <c r="U3813" s="41"/>
      <c r="V3813" s="33"/>
      <c r="W3813" s="33"/>
      <c r="X3813" s="33"/>
      <c r="Y3813" s="33"/>
      <c r="Z3813" s="33"/>
      <c r="AA3813" s="34"/>
    </row>
    <row r="3814" spans="1:27" x14ac:dyDescent="0.3">
      <c r="A3814" s="12"/>
      <c r="B3814" s="13"/>
      <c r="C3814" s="14"/>
      <c r="D3814" s="46"/>
      <c r="E3814" s="46"/>
      <c r="F3814" s="46"/>
      <c r="G3814" s="47"/>
      <c r="H3814" s="48"/>
      <c r="I3814" s="49"/>
      <c r="J3814" s="48"/>
      <c r="K3814" s="50"/>
      <c r="L3814" s="51"/>
      <c r="M3814" s="51"/>
      <c r="N3814" s="52"/>
      <c r="O3814" s="51"/>
      <c r="P3814" s="52"/>
      <c r="Q3814" s="53"/>
      <c r="R3814" s="51"/>
      <c r="S3814" s="53"/>
      <c r="T3814" s="53"/>
      <c r="U3814" s="51"/>
      <c r="V3814" s="54"/>
      <c r="W3814" s="54"/>
      <c r="X3814" s="54"/>
      <c r="Y3814" s="54"/>
      <c r="Z3814" s="54"/>
      <c r="AA3814" s="55"/>
    </row>
    <row r="3815" spans="1:27" ht="16.2" x14ac:dyDescent="0.45">
      <c r="A3815" s="56">
        <v>1</v>
      </c>
      <c r="B3815" s="57" t="s">
        <v>37</v>
      </c>
      <c r="C3815" s="57">
        <v>1259</v>
      </c>
      <c r="D3815" s="58">
        <v>2</v>
      </c>
      <c r="E3815" s="58">
        <v>2</v>
      </c>
      <c r="F3815" s="59">
        <v>73</v>
      </c>
      <c r="G3815" s="58">
        <v>1</v>
      </c>
      <c r="H3815" s="60">
        <f t="shared" ref="H3815:H3816" si="282">(D3815*400)+(E3815*100)+(F3815)</f>
        <v>1073</v>
      </c>
      <c r="I3815" s="61">
        <v>85</v>
      </c>
      <c r="J3815" s="62">
        <f t="shared" ref="J3815:J3816" si="283">(H3815*I3815)</f>
        <v>91205</v>
      </c>
      <c r="K3815" s="57"/>
      <c r="L3815" s="63"/>
      <c r="M3815" s="63"/>
      <c r="N3815" s="63"/>
      <c r="O3815" s="64"/>
      <c r="P3815" s="65"/>
      <c r="Q3815" s="66"/>
      <c r="R3815" s="66"/>
      <c r="S3815" s="67"/>
      <c r="T3815" s="67"/>
      <c r="U3815" s="68"/>
      <c r="V3815" s="69"/>
      <c r="W3815" s="70"/>
      <c r="X3815" s="63"/>
      <c r="Y3815" s="62">
        <f>(J3815)</f>
        <v>91205</v>
      </c>
      <c r="Z3815" s="60">
        <v>0.01</v>
      </c>
      <c r="AA3815" s="71">
        <f>Y3815*Z3815/100</f>
        <v>9.1204999999999998</v>
      </c>
    </row>
    <row r="3816" spans="1:27" ht="16.2" x14ac:dyDescent="0.45">
      <c r="A3816" s="56">
        <v>2</v>
      </c>
      <c r="B3816" s="57" t="s">
        <v>37</v>
      </c>
      <c r="C3816" s="57">
        <v>1315</v>
      </c>
      <c r="D3816" s="58">
        <v>10</v>
      </c>
      <c r="E3816" s="58">
        <v>1</v>
      </c>
      <c r="F3816" s="59">
        <v>16</v>
      </c>
      <c r="G3816" s="58">
        <v>1</v>
      </c>
      <c r="H3816" s="60">
        <f t="shared" si="282"/>
        <v>4116</v>
      </c>
      <c r="I3816" s="61">
        <v>85</v>
      </c>
      <c r="J3816" s="62">
        <f t="shared" si="283"/>
        <v>349860</v>
      </c>
      <c r="K3816" s="57"/>
      <c r="L3816" s="63"/>
      <c r="M3816" s="63"/>
      <c r="N3816" s="63"/>
      <c r="O3816" s="64"/>
      <c r="P3816" s="65"/>
      <c r="Q3816" s="66"/>
      <c r="R3816" s="66"/>
      <c r="S3816" s="67"/>
      <c r="T3816" s="67"/>
      <c r="U3816" s="68"/>
      <c r="V3816" s="69"/>
      <c r="W3816" s="70"/>
      <c r="X3816" s="63"/>
      <c r="Y3816" s="62">
        <f>(J3816)</f>
        <v>349860</v>
      </c>
      <c r="Z3816" s="60">
        <v>0.01</v>
      </c>
      <c r="AA3816" s="71">
        <f>Y3816*Z3816/100</f>
        <v>34.985999999999997</v>
      </c>
    </row>
    <row r="3817" spans="1:27" ht="16.2" x14ac:dyDescent="0.45">
      <c r="A3817" s="76"/>
      <c r="B3817" s="76"/>
      <c r="C3817" s="77"/>
      <c r="D3817" s="77"/>
      <c r="E3817" s="77"/>
      <c r="F3817" s="77"/>
      <c r="G3817" s="77"/>
      <c r="H3817" s="78"/>
      <c r="I3817" s="79"/>
      <c r="J3817" s="80"/>
      <c r="K3817" s="81"/>
      <c r="L3817" s="82"/>
      <c r="M3817" s="82"/>
      <c r="N3817" s="82"/>
      <c r="O3817" s="83"/>
      <c r="P3817" s="84"/>
      <c r="Q3817" s="85"/>
      <c r="R3817" s="85"/>
      <c r="S3817" s="84"/>
      <c r="T3817" s="84"/>
      <c r="U3817" s="86"/>
      <c r="V3817" s="87"/>
      <c r="W3817" s="87"/>
      <c r="X3817" s="88"/>
      <c r="Y3817" s="89"/>
      <c r="Z3817" s="83"/>
      <c r="AA3817" s="90">
        <f>SUM(AA3815:AA3816)</f>
        <v>44.106499999999997</v>
      </c>
    </row>
    <row r="3818" spans="1:27" ht="16.2" x14ac:dyDescent="0.45">
      <c r="A3818" s="1"/>
      <c r="B3818" s="1"/>
      <c r="C3818" s="2"/>
      <c r="D3818" s="1"/>
      <c r="E3818" s="1"/>
      <c r="F3818" s="1"/>
      <c r="G3818" s="1"/>
      <c r="H3818" s="1"/>
      <c r="I3818" s="3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</row>
    <row r="3819" spans="1:27" ht="16.2" x14ac:dyDescent="0.45">
      <c r="A3819" s="91"/>
      <c r="B3819" s="92" t="s">
        <v>38</v>
      </c>
      <c r="C3819" s="93" t="s">
        <v>39</v>
      </c>
      <c r="D3819" s="93"/>
      <c r="E3819" s="94"/>
      <c r="F3819" s="95"/>
      <c r="G3819" s="95"/>
      <c r="H3819" s="92"/>
      <c r="I3819" s="92"/>
      <c r="J3819" s="92" t="s">
        <v>40</v>
      </c>
      <c r="K3819" s="92"/>
      <c r="L3819" s="92"/>
      <c r="M3819" s="92"/>
      <c r="N3819" s="92"/>
      <c r="O3819" s="96"/>
      <c r="P3819" s="96"/>
      <c r="Q3819" s="96"/>
      <c r="R3819" s="96"/>
      <c r="S3819" s="1"/>
      <c r="T3819" s="1"/>
      <c r="U3819" s="1"/>
      <c r="V3819" s="97" t="s">
        <v>41</v>
      </c>
      <c r="W3819" s="97"/>
      <c r="X3819" s="98"/>
      <c r="Y3819" s="99">
        <f>AA3817</f>
        <v>44.106499999999997</v>
      </c>
      <c r="Z3819" s="97" t="s">
        <v>42</v>
      </c>
      <c r="AA3819" s="1"/>
    </row>
    <row r="3820" spans="1:27" ht="16.2" x14ac:dyDescent="0.45">
      <c r="A3820" s="91"/>
      <c r="B3820" s="92"/>
      <c r="C3820" s="93"/>
      <c r="D3820" s="93"/>
      <c r="E3820" s="94"/>
      <c r="F3820" s="95"/>
      <c r="G3820" s="95"/>
      <c r="H3820" s="92"/>
      <c r="I3820" s="92"/>
      <c r="J3820" s="92" t="s">
        <v>43</v>
      </c>
      <c r="K3820" s="92"/>
      <c r="L3820" s="92"/>
      <c r="M3820" s="92"/>
      <c r="N3820" s="92"/>
      <c r="O3820" s="96"/>
      <c r="P3820" s="96"/>
      <c r="Q3820" s="96"/>
      <c r="R3820" s="96"/>
      <c r="S3820" s="1"/>
      <c r="T3820" s="1"/>
      <c r="U3820" s="1"/>
      <c r="V3820" s="100" t="s">
        <v>44</v>
      </c>
      <c r="W3820" s="100"/>
      <c r="X3820" s="100"/>
      <c r="Y3820" s="101">
        <f>Y3819*90%</f>
        <v>39.69585</v>
      </c>
      <c r="Z3820" s="97" t="s">
        <v>42</v>
      </c>
      <c r="AA3820" s="1"/>
    </row>
    <row r="3821" spans="1:27" ht="16.2" x14ac:dyDescent="0.45">
      <c r="A3821" s="91"/>
      <c r="B3821" s="92"/>
      <c r="C3821" s="93"/>
      <c r="D3821" s="93"/>
      <c r="E3821" s="94"/>
      <c r="F3821" s="95"/>
      <c r="G3821" s="95"/>
      <c r="H3821" s="92"/>
      <c r="I3821" s="92"/>
      <c r="J3821" s="92" t="s">
        <v>45</v>
      </c>
      <c r="K3821" s="92"/>
      <c r="L3821" s="92"/>
      <c r="M3821" s="92"/>
      <c r="N3821" s="92"/>
      <c r="O3821" s="96"/>
      <c r="P3821" s="96"/>
      <c r="Q3821" s="96"/>
      <c r="R3821" s="92"/>
      <c r="S3821" s="1"/>
      <c r="T3821" s="1"/>
      <c r="U3821" s="1"/>
      <c r="V3821" s="91" t="s">
        <v>46</v>
      </c>
      <c r="W3821" s="91"/>
      <c r="X3821" s="91"/>
      <c r="Y3821" s="101">
        <f>Y3819-Y3820</f>
        <v>4.4106499999999969</v>
      </c>
      <c r="Z3821" s="97" t="s">
        <v>42</v>
      </c>
      <c r="AA3821" s="91"/>
    </row>
    <row r="3822" spans="1:27" ht="16.2" x14ac:dyDescent="0.45">
      <c r="A3822" s="91"/>
      <c r="B3822" s="92"/>
      <c r="C3822" s="93"/>
      <c r="D3822" s="93"/>
      <c r="E3822" s="94"/>
      <c r="F3822" s="95"/>
      <c r="G3822" s="95"/>
      <c r="H3822" s="92"/>
      <c r="I3822" s="94"/>
      <c r="J3822" s="92" t="s">
        <v>47</v>
      </c>
      <c r="K3822" s="94"/>
      <c r="L3822" s="94"/>
      <c r="M3822" s="94"/>
      <c r="N3822" s="94"/>
      <c r="O3822" s="96"/>
      <c r="P3822" s="96"/>
      <c r="Q3822" s="96"/>
      <c r="R3822" s="92"/>
      <c r="S3822" s="1"/>
      <c r="T3822" s="1"/>
      <c r="U3822" s="1"/>
      <c r="V3822" s="1"/>
      <c r="W3822" s="1"/>
      <c r="X3822" s="91"/>
      <c r="Y3822" s="91"/>
      <c r="Z3822" s="91"/>
      <c r="AA3822" s="91"/>
    </row>
    <row r="3823" spans="1:27" ht="16.2" x14ac:dyDescent="0.45">
      <c r="A3823" s="98"/>
      <c r="B3823" s="94"/>
      <c r="C3823" s="102"/>
      <c r="D3823" s="94"/>
      <c r="E3823" s="94"/>
      <c r="F3823" s="95"/>
      <c r="G3823" s="95"/>
      <c r="H3823" s="103"/>
      <c r="I3823" s="94"/>
      <c r="J3823" s="103" t="s">
        <v>48</v>
      </c>
      <c r="K3823" s="94"/>
      <c r="L3823" s="94"/>
      <c r="M3823" s="94"/>
      <c r="N3823" s="94"/>
      <c r="O3823" s="95"/>
      <c r="P3823" s="95"/>
      <c r="Q3823" s="95"/>
      <c r="R3823" s="95"/>
      <c r="S3823" s="4"/>
      <c r="T3823" s="4"/>
      <c r="U3823" s="4"/>
      <c r="V3823" s="4"/>
      <c r="W3823" s="4"/>
      <c r="X3823" s="4"/>
      <c r="Y3823" s="4"/>
      <c r="Z3823" s="4"/>
      <c r="AA3823" s="4"/>
    </row>
    <row r="3824" spans="1:27" ht="24" x14ac:dyDescent="0.65">
      <c r="A3824" s="104"/>
      <c r="B3824" s="104"/>
      <c r="C3824" s="104"/>
      <c r="D3824" s="104"/>
      <c r="E3824" s="104"/>
      <c r="F3824" s="104"/>
      <c r="G3824" s="104"/>
      <c r="H3824" s="104"/>
      <c r="I3824" s="104"/>
      <c r="J3824" s="104"/>
      <c r="K3824" s="104"/>
      <c r="L3824" s="104"/>
      <c r="M3824" s="104"/>
      <c r="N3824" s="104"/>
      <c r="O3824" s="104"/>
      <c r="P3824" s="104"/>
      <c r="Q3824" s="104"/>
      <c r="R3824" s="104"/>
      <c r="S3824" s="104"/>
      <c r="T3824" s="104"/>
      <c r="U3824" s="104"/>
      <c r="V3824" s="104"/>
      <c r="W3824" s="104"/>
      <c r="X3824" s="104"/>
      <c r="Y3824" s="104"/>
      <c r="Z3824" s="104"/>
      <c r="AA3824" s="104"/>
    </row>
    <row r="3825" spans="1:27" ht="24" x14ac:dyDescent="0.65">
      <c r="A3825" s="104"/>
      <c r="B3825" s="104"/>
      <c r="C3825" s="104"/>
      <c r="D3825" s="104"/>
      <c r="E3825" s="104"/>
      <c r="F3825" s="104"/>
      <c r="G3825" s="104"/>
      <c r="H3825" s="104"/>
      <c r="I3825" s="104"/>
      <c r="J3825" s="104"/>
      <c r="K3825" s="104"/>
      <c r="L3825" s="104"/>
      <c r="M3825" s="104"/>
      <c r="N3825" s="104"/>
      <c r="O3825" s="104"/>
      <c r="P3825" s="104"/>
      <c r="Q3825" s="104"/>
      <c r="R3825" s="104"/>
      <c r="S3825" s="104"/>
      <c r="T3825" s="104"/>
      <c r="U3825" s="104"/>
      <c r="V3825" s="104"/>
      <c r="W3825" s="104"/>
      <c r="X3825" s="104"/>
      <c r="Y3825" s="104"/>
      <c r="Z3825" s="104"/>
      <c r="AA3825" s="104"/>
    </row>
    <row r="3826" spans="1:27" ht="16.2" x14ac:dyDescent="0.45">
      <c r="A3826" s="4"/>
      <c r="B3826" s="4"/>
      <c r="C3826" s="105"/>
      <c r="D3826" s="4"/>
      <c r="E3826" s="4"/>
      <c r="F3826" s="4"/>
      <c r="G3826" s="4"/>
      <c r="H3826" s="4"/>
      <c r="I3826" s="106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</row>
    <row r="3827" spans="1:27" ht="16.2" x14ac:dyDescent="0.45">
      <c r="A3827" s="4"/>
      <c r="B3827" s="4"/>
      <c r="C3827" s="105"/>
      <c r="D3827" s="4"/>
      <c r="E3827" s="4"/>
      <c r="F3827" s="4"/>
      <c r="G3827" s="4"/>
      <c r="H3827" s="4"/>
      <c r="I3827" s="106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</row>
    <row r="3828" spans="1:27" ht="16.2" x14ac:dyDescent="0.45">
      <c r="A3828" s="4"/>
      <c r="B3828" s="4"/>
      <c r="C3828" s="105"/>
      <c r="D3828" s="4"/>
      <c r="E3828" s="4"/>
      <c r="F3828" s="4"/>
      <c r="G3828" s="4"/>
      <c r="H3828" s="4"/>
      <c r="I3828" s="106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</row>
    <row r="3829" spans="1:27" ht="16.2" x14ac:dyDescent="0.45">
      <c r="A3829" s="4"/>
      <c r="B3829" s="4"/>
      <c r="C3829" s="105"/>
      <c r="D3829" s="4"/>
      <c r="E3829" s="4"/>
      <c r="F3829" s="4"/>
      <c r="G3829" s="4"/>
      <c r="H3829" s="4"/>
      <c r="I3829" s="106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</row>
    <row r="3830" spans="1:27" ht="16.2" x14ac:dyDescent="0.45">
      <c r="A3830" s="4"/>
      <c r="B3830" s="4"/>
      <c r="C3830" s="105"/>
      <c r="D3830" s="4"/>
      <c r="E3830" s="4"/>
      <c r="F3830" s="4"/>
      <c r="G3830" s="4"/>
      <c r="H3830" s="4"/>
      <c r="I3830" s="106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</row>
    <row r="3831" spans="1:27" ht="16.2" x14ac:dyDescent="0.45">
      <c r="A3831" s="4"/>
      <c r="B3831" s="4"/>
      <c r="C3831" s="105"/>
      <c r="D3831" s="4"/>
      <c r="E3831" s="4"/>
      <c r="F3831" s="4"/>
      <c r="G3831" s="4"/>
      <c r="H3831" s="4"/>
      <c r="I3831" s="106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 t="s">
        <v>51</v>
      </c>
    </row>
    <row r="3832" spans="1:27" ht="18" x14ac:dyDescent="0.5">
      <c r="A3832" s="4"/>
      <c r="B3832" s="4"/>
      <c r="C3832" s="105"/>
      <c r="D3832" s="4"/>
      <c r="E3832" s="4"/>
      <c r="F3832" s="4"/>
      <c r="G3832" s="4"/>
      <c r="H3832" s="4"/>
      <c r="I3832" s="106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5" t="s">
        <v>0</v>
      </c>
    </row>
    <row r="3833" spans="1:27" ht="24" x14ac:dyDescent="0.65">
      <c r="A3833" s="6" t="s">
        <v>1</v>
      </c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  <c r="Y3833" s="6"/>
      <c r="Z3833" s="6"/>
      <c r="AA3833" s="6"/>
    </row>
    <row r="3834" spans="1:27" ht="24" x14ac:dyDescent="0.65">
      <c r="A3834" s="6" t="s">
        <v>2</v>
      </c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  <c r="Y3834" s="6"/>
      <c r="Z3834" s="6"/>
      <c r="AA3834" s="6"/>
    </row>
    <row r="3835" spans="1:27" ht="24" x14ac:dyDescent="0.65">
      <c r="A3835" s="7"/>
      <c r="B3835" s="8" t="s">
        <v>3</v>
      </c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9" t="s">
        <v>324</v>
      </c>
      <c r="N3835" s="9"/>
      <c r="O3835" s="9"/>
      <c r="P3835" s="9"/>
      <c r="Q3835" s="10" t="s">
        <v>325</v>
      </c>
      <c r="R3835" s="10"/>
      <c r="S3835" s="10" t="s">
        <v>59</v>
      </c>
      <c r="T3835" s="10"/>
      <c r="U3835" s="11" t="s">
        <v>7</v>
      </c>
      <c r="V3835" s="11"/>
      <c r="W3835" s="11"/>
      <c r="X3835" s="11"/>
      <c r="Y3835" s="11"/>
      <c r="Z3835" s="11"/>
      <c r="AA3835" s="11"/>
    </row>
    <row r="3836" spans="1:27" ht="18" x14ac:dyDescent="0.5">
      <c r="A3836" s="12" t="s">
        <v>8</v>
      </c>
      <c r="B3836" s="13" t="s">
        <v>9</v>
      </c>
      <c r="C3836" s="14" t="s">
        <v>10</v>
      </c>
      <c r="D3836" s="15" t="s">
        <v>11</v>
      </c>
      <c r="E3836" s="15"/>
      <c r="F3836" s="15"/>
      <c r="G3836" s="15"/>
      <c r="H3836" s="15"/>
      <c r="I3836" s="15"/>
      <c r="J3836" s="15"/>
      <c r="K3836" s="16" t="s">
        <v>12</v>
      </c>
      <c r="L3836" s="17"/>
      <c r="M3836" s="17"/>
      <c r="N3836" s="17"/>
      <c r="O3836" s="17"/>
      <c r="P3836" s="17"/>
      <c r="Q3836" s="17"/>
      <c r="R3836" s="17"/>
      <c r="S3836" s="17"/>
      <c r="T3836" s="17"/>
      <c r="U3836" s="18"/>
      <c r="V3836" s="19" t="s">
        <v>13</v>
      </c>
      <c r="W3836" s="19" t="s">
        <v>14</v>
      </c>
      <c r="X3836" s="19" t="s">
        <v>15</v>
      </c>
      <c r="Y3836" s="19" t="s">
        <v>16</v>
      </c>
      <c r="Z3836" s="19" t="s">
        <v>17</v>
      </c>
      <c r="AA3836" s="20" t="s">
        <v>18</v>
      </c>
    </row>
    <row r="3837" spans="1:27" ht="16.2" x14ac:dyDescent="0.45">
      <c r="A3837" s="12"/>
      <c r="B3837" s="13"/>
      <c r="C3837" s="14"/>
      <c r="D3837" s="21" t="s">
        <v>19</v>
      </c>
      <c r="E3837" s="22"/>
      <c r="F3837" s="23"/>
      <c r="G3837" s="24" t="s">
        <v>20</v>
      </c>
      <c r="H3837" s="25" t="s">
        <v>21</v>
      </c>
      <c r="I3837" s="26" t="s">
        <v>22</v>
      </c>
      <c r="J3837" s="25" t="s">
        <v>23</v>
      </c>
      <c r="K3837" s="27" t="s">
        <v>8</v>
      </c>
      <c r="L3837" s="28" t="s">
        <v>24</v>
      </c>
      <c r="M3837" s="28" t="s">
        <v>25</v>
      </c>
      <c r="N3837" s="29" t="s">
        <v>20</v>
      </c>
      <c r="O3837" s="28" t="s">
        <v>26</v>
      </c>
      <c r="P3837" s="29" t="s">
        <v>27</v>
      </c>
      <c r="Q3837" s="30" t="s">
        <v>28</v>
      </c>
      <c r="R3837" s="28" t="s">
        <v>29</v>
      </c>
      <c r="S3837" s="31" t="s">
        <v>30</v>
      </c>
      <c r="T3837" s="32"/>
      <c r="U3837" s="28" t="s">
        <v>31</v>
      </c>
      <c r="V3837" s="33"/>
      <c r="W3837" s="33"/>
      <c r="X3837" s="33"/>
      <c r="Y3837" s="33"/>
      <c r="Z3837" s="33"/>
      <c r="AA3837" s="34"/>
    </row>
    <row r="3838" spans="1:27" x14ac:dyDescent="0.3">
      <c r="A3838" s="12"/>
      <c r="B3838" s="13"/>
      <c r="C3838" s="14"/>
      <c r="D3838" s="35"/>
      <c r="E3838" s="36"/>
      <c r="F3838" s="37"/>
      <c r="G3838" s="24"/>
      <c r="H3838" s="38"/>
      <c r="I3838" s="39"/>
      <c r="J3838" s="38"/>
      <c r="K3838" s="40"/>
      <c r="L3838" s="41"/>
      <c r="M3838" s="41"/>
      <c r="N3838" s="42"/>
      <c r="O3838" s="41"/>
      <c r="P3838" s="42"/>
      <c r="Q3838" s="43"/>
      <c r="R3838" s="41"/>
      <c r="S3838" s="30" t="s">
        <v>32</v>
      </c>
      <c r="T3838" s="30" t="s">
        <v>33</v>
      </c>
      <c r="U3838" s="41"/>
      <c r="V3838" s="33"/>
      <c r="W3838" s="33"/>
      <c r="X3838" s="33"/>
      <c r="Y3838" s="33"/>
      <c r="Z3838" s="33"/>
      <c r="AA3838" s="34"/>
    </row>
    <row r="3839" spans="1:27" x14ac:dyDescent="0.3">
      <c r="A3839" s="12"/>
      <c r="B3839" s="13"/>
      <c r="C3839" s="14"/>
      <c r="D3839" s="44" t="s">
        <v>34</v>
      </c>
      <c r="E3839" s="44" t="s">
        <v>35</v>
      </c>
      <c r="F3839" s="44" t="s">
        <v>36</v>
      </c>
      <c r="G3839" s="24"/>
      <c r="H3839" s="38"/>
      <c r="I3839" s="39"/>
      <c r="J3839" s="38"/>
      <c r="K3839" s="40"/>
      <c r="L3839" s="41"/>
      <c r="M3839" s="41"/>
      <c r="N3839" s="42"/>
      <c r="O3839" s="41"/>
      <c r="P3839" s="42"/>
      <c r="Q3839" s="43"/>
      <c r="R3839" s="41"/>
      <c r="S3839" s="43"/>
      <c r="T3839" s="43"/>
      <c r="U3839" s="41"/>
      <c r="V3839" s="33"/>
      <c r="W3839" s="33"/>
      <c r="X3839" s="33"/>
      <c r="Y3839" s="33"/>
      <c r="Z3839" s="33"/>
      <c r="AA3839" s="34"/>
    </row>
    <row r="3840" spans="1:27" x14ac:dyDescent="0.3">
      <c r="A3840" s="12"/>
      <c r="B3840" s="13"/>
      <c r="C3840" s="14"/>
      <c r="D3840" s="45"/>
      <c r="E3840" s="45"/>
      <c r="F3840" s="45"/>
      <c r="G3840" s="24"/>
      <c r="H3840" s="38"/>
      <c r="I3840" s="39"/>
      <c r="J3840" s="38"/>
      <c r="K3840" s="40"/>
      <c r="L3840" s="41"/>
      <c r="M3840" s="41"/>
      <c r="N3840" s="42"/>
      <c r="O3840" s="41"/>
      <c r="P3840" s="42"/>
      <c r="Q3840" s="43"/>
      <c r="R3840" s="41"/>
      <c r="S3840" s="43"/>
      <c r="T3840" s="43"/>
      <c r="U3840" s="41"/>
      <c r="V3840" s="33"/>
      <c r="W3840" s="33"/>
      <c r="X3840" s="33"/>
      <c r="Y3840" s="33"/>
      <c r="Z3840" s="33"/>
      <c r="AA3840" s="34"/>
    </row>
    <row r="3841" spans="1:27" x14ac:dyDescent="0.3">
      <c r="A3841" s="12"/>
      <c r="B3841" s="13"/>
      <c r="C3841" s="14"/>
      <c r="D3841" s="46"/>
      <c r="E3841" s="46"/>
      <c r="F3841" s="46"/>
      <c r="G3841" s="47"/>
      <c r="H3841" s="48"/>
      <c r="I3841" s="49"/>
      <c r="J3841" s="48"/>
      <c r="K3841" s="50"/>
      <c r="L3841" s="51"/>
      <c r="M3841" s="51"/>
      <c r="N3841" s="52"/>
      <c r="O3841" s="51"/>
      <c r="P3841" s="52"/>
      <c r="Q3841" s="53"/>
      <c r="R3841" s="51"/>
      <c r="S3841" s="53"/>
      <c r="T3841" s="53"/>
      <c r="U3841" s="51"/>
      <c r="V3841" s="54"/>
      <c r="W3841" s="54"/>
      <c r="X3841" s="54"/>
      <c r="Y3841" s="54"/>
      <c r="Z3841" s="54"/>
      <c r="AA3841" s="55"/>
    </row>
    <row r="3842" spans="1:27" ht="16.2" x14ac:dyDescent="0.45">
      <c r="A3842" s="56">
        <v>1</v>
      </c>
      <c r="B3842" s="57" t="s">
        <v>37</v>
      </c>
      <c r="C3842" s="57">
        <v>1265</v>
      </c>
      <c r="D3842" s="58">
        <v>1</v>
      </c>
      <c r="E3842" s="58">
        <v>2</v>
      </c>
      <c r="F3842" s="59">
        <v>16</v>
      </c>
      <c r="G3842" s="58">
        <v>1</v>
      </c>
      <c r="H3842" s="60">
        <f t="shared" ref="H3842" si="284">(D3842*400)+(E3842*100)+(F3842)</f>
        <v>616</v>
      </c>
      <c r="I3842" s="61">
        <v>85</v>
      </c>
      <c r="J3842" s="62">
        <f t="shared" ref="J3842" si="285">(H3842*I3842)</f>
        <v>52360</v>
      </c>
      <c r="K3842" s="57"/>
      <c r="L3842" s="63"/>
      <c r="M3842" s="63"/>
      <c r="N3842" s="63"/>
      <c r="O3842" s="64"/>
      <c r="P3842" s="65"/>
      <c r="Q3842" s="66"/>
      <c r="R3842" s="66"/>
      <c r="S3842" s="67"/>
      <c r="T3842" s="67"/>
      <c r="U3842" s="68"/>
      <c r="V3842" s="69"/>
      <c r="W3842" s="70"/>
      <c r="X3842" s="63"/>
      <c r="Y3842" s="62">
        <f>(J3842)</f>
        <v>52360</v>
      </c>
      <c r="Z3842" s="60">
        <v>0.01</v>
      </c>
      <c r="AA3842" s="71">
        <f>Y3842*Z3842/100</f>
        <v>5.2360000000000007</v>
      </c>
    </row>
    <row r="3843" spans="1:27" ht="16.2" x14ac:dyDescent="0.45">
      <c r="A3843" s="57"/>
      <c r="B3843" s="57"/>
      <c r="C3843" s="57"/>
      <c r="D3843" s="58"/>
      <c r="E3843" s="58"/>
      <c r="F3843" s="59"/>
      <c r="G3843" s="58"/>
      <c r="H3843" s="72"/>
      <c r="I3843" s="61"/>
      <c r="J3843" s="62"/>
      <c r="K3843" s="57"/>
      <c r="L3843" s="63"/>
      <c r="M3843" s="63"/>
      <c r="N3843" s="63"/>
      <c r="O3843" s="64"/>
      <c r="P3843" s="73"/>
      <c r="Q3843" s="66"/>
      <c r="R3843" s="66"/>
      <c r="S3843" s="67"/>
      <c r="T3843" s="67"/>
      <c r="U3843" s="68"/>
      <c r="V3843" s="74"/>
      <c r="W3843" s="75"/>
      <c r="X3843" s="63"/>
      <c r="Y3843" s="62"/>
      <c r="Z3843" s="60"/>
      <c r="AA3843" s="71"/>
    </row>
    <row r="3844" spans="1:27" ht="16.2" x14ac:dyDescent="0.45">
      <c r="A3844" s="76"/>
      <c r="B3844" s="76"/>
      <c r="C3844" s="77"/>
      <c r="D3844" s="77"/>
      <c r="E3844" s="77"/>
      <c r="F3844" s="77"/>
      <c r="G3844" s="77"/>
      <c r="H3844" s="78"/>
      <c r="I3844" s="79"/>
      <c r="J3844" s="80"/>
      <c r="K3844" s="81"/>
      <c r="L3844" s="82"/>
      <c r="M3844" s="82"/>
      <c r="N3844" s="82"/>
      <c r="O3844" s="83"/>
      <c r="P3844" s="84"/>
      <c r="Q3844" s="85"/>
      <c r="R3844" s="85"/>
      <c r="S3844" s="84"/>
      <c r="T3844" s="84"/>
      <c r="U3844" s="86"/>
      <c r="V3844" s="87"/>
      <c r="W3844" s="87"/>
      <c r="X3844" s="88"/>
      <c r="Y3844" s="89"/>
      <c r="Z3844" s="83"/>
      <c r="AA3844" s="90">
        <f>SUM(AA3842:AA3843)</f>
        <v>5.2360000000000007</v>
      </c>
    </row>
    <row r="3845" spans="1:27" ht="16.2" x14ac:dyDescent="0.45">
      <c r="A3845" s="1"/>
      <c r="B3845" s="1"/>
      <c r="C3845" s="2"/>
      <c r="D3845" s="1"/>
      <c r="E3845" s="1"/>
      <c r="F3845" s="1"/>
      <c r="G3845" s="1"/>
      <c r="H3845" s="1"/>
      <c r="I3845" s="3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</row>
    <row r="3846" spans="1:27" ht="16.2" x14ac:dyDescent="0.45">
      <c r="A3846" s="91"/>
      <c r="B3846" s="92" t="s">
        <v>38</v>
      </c>
      <c r="C3846" s="93" t="s">
        <v>39</v>
      </c>
      <c r="D3846" s="93"/>
      <c r="E3846" s="94"/>
      <c r="F3846" s="95"/>
      <c r="G3846" s="95"/>
      <c r="H3846" s="92"/>
      <c r="I3846" s="92"/>
      <c r="J3846" s="92" t="s">
        <v>40</v>
      </c>
      <c r="K3846" s="92"/>
      <c r="L3846" s="92"/>
      <c r="M3846" s="92"/>
      <c r="N3846" s="92"/>
      <c r="O3846" s="96"/>
      <c r="P3846" s="96"/>
      <c r="Q3846" s="96"/>
      <c r="R3846" s="96"/>
      <c r="S3846" s="1"/>
      <c r="T3846" s="1"/>
      <c r="U3846" s="1"/>
      <c r="V3846" s="97" t="s">
        <v>41</v>
      </c>
      <c r="W3846" s="97"/>
      <c r="X3846" s="98"/>
      <c r="Y3846" s="99">
        <f>AA3844</f>
        <v>5.2360000000000007</v>
      </c>
      <c r="Z3846" s="97" t="s">
        <v>42</v>
      </c>
      <c r="AA3846" s="1"/>
    </row>
    <row r="3847" spans="1:27" ht="16.2" x14ac:dyDescent="0.45">
      <c r="A3847" s="91"/>
      <c r="B3847" s="92"/>
      <c r="C3847" s="93"/>
      <c r="D3847" s="93"/>
      <c r="E3847" s="94"/>
      <c r="F3847" s="95"/>
      <c r="G3847" s="95"/>
      <c r="H3847" s="92"/>
      <c r="I3847" s="92"/>
      <c r="J3847" s="92" t="s">
        <v>43</v>
      </c>
      <c r="K3847" s="92"/>
      <c r="L3847" s="92"/>
      <c r="M3847" s="92"/>
      <c r="N3847" s="92"/>
      <c r="O3847" s="96"/>
      <c r="P3847" s="96"/>
      <c r="Q3847" s="96"/>
      <c r="R3847" s="96"/>
      <c r="S3847" s="1"/>
      <c r="T3847" s="1"/>
      <c r="U3847" s="1"/>
      <c r="V3847" s="100" t="s">
        <v>44</v>
      </c>
      <c r="W3847" s="100"/>
      <c r="X3847" s="100"/>
      <c r="Y3847" s="101">
        <f>Y3846*90%</f>
        <v>4.7124000000000006</v>
      </c>
      <c r="Z3847" s="97" t="s">
        <v>42</v>
      </c>
      <c r="AA3847" s="1"/>
    </row>
    <row r="3848" spans="1:27" ht="16.2" x14ac:dyDescent="0.45">
      <c r="A3848" s="91"/>
      <c r="B3848" s="92"/>
      <c r="C3848" s="93"/>
      <c r="D3848" s="93"/>
      <c r="E3848" s="94"/>
      <c r="F3848" s="95"/>
      <c r="G3848" s="95"/>
      <c r="H3848" s="92"/>
      <c r="I3848" s="92"/>
      <c r="J3848" s="92" t="s">
        <v>45</v>
      </c>
      <c r="K3848" s="92"/>
      <c r="L3848" s="92"/>
      <c r="M3848" s="92"/>
      <c r="N3848" s="92"/>
      <c r="O3848" s="96"/>
      <c r="P3848" s="96"/>
      <c r="Q3848" s="96"/>
      <c r="R3848" s="92"/>
      <c r="S3848" s="1"/>
      <c r="T3848" s="1"/>
      <c r="U3848" s="1"/>
      <c r="V3848" s="91" t="s">
        <v>46</v>
      </c>
      <c r="W3848" s="91"/>
      <c r="X3848" s="91"/>
      <c r="Y3848" s="101">
        <f>Y3846-Y3847</f>
        <v>0.52360000000000007</v>
      </c>
      <c r="Z3848" s="97" t="s">
        <v>42</v>
      </c>
      <c r="AA3848" s="91"/>
    </row>
    <row r="3849" spans="1:27" ht="16.2" x14ac:dyDescent="0.45">
      <c r="A3849" s="91"/>
      <c r="B3849" s="92"/>
      <c r="C3849" s="93"/>
      <c r="D3849" s="93"/>
      <c r="E3849" s="94"/>
      <c r="F3849" s="95"/>
      <c r="G3849" s="95"/>
      <c r="H3849" s="92"/>
      <c r="I3849" s="94"/>
      <c r="J3849" s="92" t="s">
        <v>47</v>
      </c>
      <c r="K3849" s="94"/>
      <c r="L3849" s="94"/>
      <c r="M3849" s="94"/>
      <c r="N3849" s="94"/>
      <c r="O3849" s="96"/>
      <c r="P3849" s="96"/>
      <c r="Q3849" s="96"/>
      <c r="R3849" s="92"/>
      <c r="S3849" s="1"/>
      <c r="T3849" s="1"/>
      <c r="U3849" s="1"/>
      <c r="V3849" s="1"/>
      <c r="W3849" s="1"/>
      <c r="X3849" s="91"/>
      <c r="Y3849" s="91"/>
      <c r="Z3849" s="91"/>
      <c r="AA3849" s="91"/>
    </row>
    <row r="3850" spans="1:27" ht="16.2" x14ac:dyDescent="0.45">
      <c r="A3850" s="98"/>
      <c r="B3850" s="94"/>
      <c r="C3850" s="102"/>
      <c r="D3850" s="94"/>
      <c r="E3850" s="94"/>
      <c r="F3850" s="95"/>
      <c r="G3850" s="95"/>
      <c r="H3850" s="103"/>
      <c r="I3850" s="94"/>
      <c r="J3850" s="103" t="s">
        <v>48</v>
      </c>
      <c r="K3850" s="94"/>
      <c r="L3850" s="94"/>
      <c r="M3850" s="94"/>
      <c r="N3850" s="94"/>
      <c r="O3850" s="95"/>
      <c r="P3850" s="95"/>
      <c r="Q3850" s="95"/>
      <c r="R3850" s="95"/>
      <c r="S3850" s="4"/>
      <c r="T3850" s="4"/>
      <c r="U3850" s="4"/>
      <c r="V3850" s="4"/>
      <c r="W3850" s="4"/>
      <c r="X3850" s="4"/>
      <c r="Y3850" s="4"/>
      <c r="Z3850" s="4"/>
      <c r="AA3850" s="4"/>
    </row>
    <row r="3851" spans="1:27" ht="24" x14ac:dyDescent="0.65">
      <c r="A3851" s="104"/>
      <c r="B3851" s="104"/>
      <c r="C3851" s="104"/>
      <c r="D3851" s="104"/>
      <c r="E3851" s="104"/>
      <c r="F3851" s="104"/>
      <c r="G3851" s="104"/>
      <c r="H3851" s="104"/>
      <c r="I3851" s="104"/>
      <c r="J3851" s="104"/>
      <c r="K3851" s="104"/>
      <c r="L3851" s="104"/>
      <c r="M3851" s="104"/>
      <c r="N3851" s="104"/>
      <c r="O3851" s="104"/>
      <c r="P3851" s="104"/>
      <c r="Q3851" s="104"/>
      <c r="R3851" s="104"/>
      <c r="S3851" s="104"/>
      <c r="T3851" s="104"/>
      <c r="U3851" s="104"/>
      <c r="V3851" s="104"/>
      <c r="W3851" s="104"/>
      <c r="X3851" s="104"/>
      <c r="Y3851" s="104"/>
      <c r="Z3851" s="104"/>
      <c r="AA3851" s="104"/>
    </row>
    <row r="3852" spans="1:27" ht="24" x14ac:dyDescent="0.65">
      <c r="A3852" s="104"/>
      <c r="B3852" s="104"/>
      <c r="C3852" s="104"/>
      <c r="D3852" s="104"/>
      <c r="E3852" s="104"/>
      <c r="F3852" s="104"/>
      <c r="G3852" s="104"/>
      <c r="H3852" s="104"/>
      <c r="I3852" s="104"/>
      <c r="J3852" s="104"/>
      <c r="K3852" s="104"/>
      <c r="L3852" s="104"/>
      <c r="M3852" s="104"/>
      <c r="N3852" s="104"/>
      <c r="O3852" s="104"/>
      <c r="P3852" s="104"/>
      <c r="Q3852" s="104"/>
      <c r="R3852" s="104"/>
      <c r="S3852" s="104"/>
      <c r="T3852" s="104"/>
      <c r="U3852" s="104"/>
      <c r="V3852" s="104"/>
      <c r="W3852" s="104"/>
      <c r="X3852" s="104"/>
      <c r="Y3852" s="104"/>
      <c r="Z3852" s="104"/>
      <c r="AA3852" s="104"/>
    </row>
    <row r="3853" spans="1:27" ht="16.2" x14ac:dyDescent="0.45">
      <c r="A3853" s="4"/>
      <c r="B3853" s="4"/>
      <c r="C3853" s="105"/>
      <c r="D3853" s="4"/>
      <c r="E3853" s="4"/>
      <c r="F3853" s="4"/>
      <c r="G3853" s="4"/>
      <c r="H3853" s="4"/>
      <c r="I3853" s="106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</row>
    <row r="3854" spans="1:27" ht="16.2" x14ac:dyDescent="0.45">
      <c r="A3854" s="4"/>
      <c r="B3854" s="4"/>
      <c r="C3854" s="105"/>
      <c r="D3854" s="4"/>
      <c r="E3854" s="4"/>
      <c r="F3854" s="4"/>
      <c r="G3854" s="4"/>
      <c r="H3854" s="4"/>
      <c r="I3854" s="106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</row>
    <row r="3855" spans="1:27" ht="16.2" x14ac:dyDescent="0.45">
      <c r="A3855" s="4"/>
      <c r="B3855" s="4"/>
      <c r="C3855" s="105"/>
      <c r="D3855" s="4"/>
      <c r="E3855" s="4"/>
      <c r="F3855" s="4"/>
      <c r="G3855" s="4"/>
      <c r="H3855" s="4"/>
      <c r="I3855" s="106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</row>
    <row r="3856" spans="1:27" ht="16.2" x14ac:dyDescent="0.45">
      <c r="A3856" s="4"/>
      <c r="B3856" s="4"/>
      <c r="C3856" s="105"/>
      <c r="D3856" s="4"/>
      <c r="E3856" s="4"/>
      <c r="F3856" s="4"/>
      <c r="G3856" s="4"/>
      <c r="H3856" s="4"/>
      <c r="I3856" s="106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</row>
    <row r="3857" spans="1:27" ht="16.2" x14ac:dyDescent="0.45">
      <c r="A3857" s="4"/>
      <c r="B3857" s="4"/>
      <c r="C3857" s="105"/>
      <c r="D3857" s="4"/>
      <c r="E3857" s="4"/>
      <c r="F3857" s="4"/>
      <c r="G3857" s="4"/>
      <c r="H3857" s="4"/>
      <c r="I3857" s="106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</row>
    <row r="3858" spans="1:27" ht="16.2" x14ac:dyDescent="0.45">
      <c r="A3858" s="4"/>
      <c r="B3858" s="4"/>
      <c r="C3858" s="105"/>
      <c r="D3858" s="4"/>
      <c r="E3858" s="4"/>
      <c r="F3858" s="4"/>
      <c r="G3858" s="4"/>
      <c r="H3858" s="4"/>
      <c r="I3858" s="106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 t="s">
        <v>51</v>
      </c>
    </row>
    <row r="3859" spans="1:27" ht="18" x14ac:dyDescent="0.5">
      <c r="A3859" s="4"/>
      <c r="B3859" s="4"/>
      <c r="C3859" s="105"/>
      <c r="D3859" s="4"/>
      <c r="E3859" s="4"/>
      <c r="F3859" s="4"/>
      <c r="G3859" s="4"/>
      <c r="H3859" s="4"/>
      <c r="I3859" s="106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5" t="s">
        <v>0</v>
      </c>
    </row>
    <row r="3860" spans="1:27" ht="24" x14ac:dyDescent="0.65">
      <c r="A3860" s="6" t="s">
        <v>1</v>
      </c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  <c r="Y3860" s="6"/>
      <c r="Z3860" s="6"/>
      <c r="AA3860" s="6"/>
    </row>
    <row r="3861" spans="1:27" ht="24" x14ac:dyDescent="0.65">
      <c r="A3861" s="6" t="s">
        <v>2</v>
      </c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  <c r="Y3861" s="6"/>
      <c r="Z3861" s="6"/>
      <c r="AA3861" s="6"/>
    </row>
    <row r="3862" spans="1:27" ht="24" x14ac:dyDescent="0.65">
      <c r="A3862" s="7"/>
      <c r="B3862" s="8" t="s">
        <v>3</v>
      </c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9" t="s">
        <v>326</v>
      </c>
      <c r="N3862" s="9"/>
      <c r="O3862" s="9"/>
      <c r="P3862" s="9"/>
      <c r="Q3862" s="10" t="s">
        <v>327</v>
      </c>
      <c r="R3862" s="10"/>
      <c r="S3862" s="10" t="s">
        <v>100</v>
      </c>
      <c r="T3862" s="10"/>
      <c r="U3862" s="11" t="s">
        <v>7</v>
      </c>
      <c r="V3862" s="11"/>
      <c r="W3862" s="11"/>
      <c r="X3862" s="11"/>
      <c r="Y3862" s="11"/>
      <c r="Z3862" s="11"/>
      <c r="AA3862" s="11"/>
    </row>
    <row r="3863" spans="1:27" ht="18" x14ac:dyDescent="0.5">
      <c r="A3863" s="12" t="s">
        <v>8</v>
      </c>
      <c r="B3863" s="13" t="s">
        <v>9</v>
      </c>
      <c r="C3863" s="14" t="s">
        <v>10</v>
      </c>
      <c r="D3863" s="15" t="s">
        <v>11</v>
      </c>
      <c r="E3863" s="15"/>
      <c r="F3863" s="15"/>
      <c r="G3863" s="15"/>
      <c r="H3863" s="15"/>
      <c r="I3863" s="15"/>
      <c r="J3863" s="15"/>
      <c r="K3863" s="16" t="s">
        <v>12</v>
      </c>
      <c r="L3863" s="17"/>
      <c r="M3863" s="17"/>
      <c r="N3863" s="17"/>
      <c r="O3863" s="17"/>
      <c r="P3863" s="17"/>
      <c r="Q3863" s="17"/>
      <c r="R3863" s="17"/>
      <c r="S3863" s="17"/>
      <c r="T3863" s="17"/>
      <c r="U3863" s="18"/>
      <c r="V3863" s="19" t="s">
        <v>13</v>
      </c>
      <c r="W3863" s="19" t="s">
        <v>14</v>
      </c>
      <c r="X3863" s="19" t="s">
        <v>15</v>
      </c>
      <c r="Y3863" s="19" t="s">
        <v>16</v>
      </c>
      <c r="Z3863" s="19" t="s">
        <v>17</v>
      </c>
      <c r="AA3863" s="20" t="s">
        <v>18</v>
      </c>
    </row>
    <row r="3864" spans="1:27" ht="16.2" x14ac:dyDescent="0.45">
      <c r="A3864" s="12"/>
      <c r="B3864" s="13"/>
      <c r="C3864" s="14"/>
      <c r="D3864" s="21" t="s">
        <v>19</v>
      </c>
      <c r="E3864" s="22"/>
      <c r="F3864" s="23"/>
      <c r="G3864" s="24" t="s">
        <v>20</v>
      </c>
      <c r="H3864" s="25" t="s">
        <v>21</v>
      </c>
      <c r="I3864" s="26" t="s">
        <v>22</v>
      </c>
      <c r="J3864" s="25" t="s">
        <v>23</v>
      </c>
      <c r="K3864" s="27" t="s">
        <v>8</v>
      </c>
      <c r="L3864" s="28" t="s">
        <v>24</v>
      </c>
      <c r="M3864" s="28" t="s">
        <v>25</v>
      </c>
      <c r="N3864" s="29" t="s">
        <v>20</v>
      </c>
      <c r="O3864" s="28" t="s">
        <v>26</v>
      </c>
      <c r="P3864" s="29" t="s">
        <v>27</v>
      </c>
      <c r="Q3864" s="30" t="s">
        <v>28</v>
      </c>
      <c r="R3864" s="28" t="s">
        <v>29</v>
      </c>
      <c r="S3864" s="31" t="s">
        <v>30</v>
      </c>
      <c r="T3864" s="32"/>
      <c r="U3864" s="28" t="s">
        <v>31</v>
      </c>
      <c r="V3864" s="33"/>
      <c r="W3864" s="33"/>
      <c r="X3864" s="33"/>
      <c r="Y3864" s="33"/>
      <c r="Z3864" s="33"/>
      <c r="AA3864" s="34"/>
    </row>
    <row r="3865" spans="1:27" x14ac:dyDescent="0.3">
      <c r="A3865" s="12"/>
      <c r="B3865" s="13"/>
      <c r="C3865" s="14"/>
      <c r="D3865" s="35"/>
      <c r="E3865" s="36"/>
      <c r="F3865" s="37"/>
      <c r="G3865" s="24"/>
      <c r="H3865" s="38"/>
      <c r="I3865" s="39"/>
      <c r="J3865" s="38"/>
      <c r="K3865" s="40"/>
      <c r="L3865" s="41"/>
      <c r="M3865" s="41"/>
      <c r="N3865" s="42"/>
      <c r="O3865" s="41"/>
      <c r="P3865" s="42"/>
      <c r="Q3865" s="43"/>
      <c r="R3865" s="41"/>
      <c r="S3865" s="30" t="s">
        <v>32</v>
      </c>
      <c r="T3865" s="30" t="s">
        <v>33</v>
      </c>
      <c r="U3865" s="41"/>
      <c r="V3865" s="33"/>
      <c r="W3865" s="33"/>
      <c r="X3865" s="33"/>
      <c r="Y3865" s="33"/>
      <c r="Z3865" s="33"/>
      <c r="AA3865" s="34"/>
    </row>
    <row r="3866" spans="1:27" x14ac:dyDescent="0.3">
      <c r="A3866" s="12"/>
      <c r="B3866" s="13"/>
      <c r="C3866" s="14"/>
      <c r="D3866" s="44" t="s">
        <v>34</v>
      </c>
      <c r="E3866" s="44" t="s">
        <v>35</v>
      </c>
      <c r="F3866" s="44" t="s">
        <v>36</v>
      </c>
      <c r="G3866" s="24"/>
      <c r="H3866" s="38"/>
      <c r="I3866" s="39"/>
      <c r="J3866" s="38"/>
      <c r="K3866" s="40"/>
      <c r="L3866" s="41"/>
      <c r="M3866" s="41"/>
      <c r="N3866" s="42"/>
      <c r="O3866" s="41"/>
      <c r="P3866" s="42"/>
      <c r="Q3866" s="43"/>
      <c r="R3866" s="41"/>
      <c r="S3866" s="43"/>
      <c r="T3866" s="43"/>
      <c r="U3866" s="41"/>
      <c r="V3866" s="33"/>
      <c r="W3866" s="33"/>
      <c r="X3866" s="33"/>
      <c r="Y3866" s="33"/>
      <c r="Z3866" s="33"/>
      <c r="AA3866" s="34"/>
    </row>
    <row r="3867" spans="1:27" x14ac:dyDescent="0.3">
      <c r="A3867" s="12"/>
      <c r="B3867" s="13"/>
      <c r="C3867" s="14"/>
      <c r="D3867" s="45"/>
      <c r="E3867" s="45"/>
      <c r="F3867" s="45"/>
      <c r="G3867" s="24"/>
      <c r="H3867" s="38"/>
      <c r="I3867" s="39"/>
      <c r="J3867" s="38"/>
      <c r="K3867" s="40"/>
      <c r="L3867" s="41"/>
      <c r="M3867" s="41"/>
      <c r="N3867" s="42"/>
      <c r="O3867" s="41"/>
      <c r="P3867" s="42"/>
      <c r="Q3867" s="43"/>
      <c r="R3867" s="41"/>
      <c r="S3867" s="43"/>
      <c r="T3867" s="43"/>
      <c r="U3867" s="41"/>
      <c r="V3867" s="33"/>
      <c r="W3867" s="33"/>
      <c r="X3867" s="33"/>
      <c r="Y3867" s="33"/>
      <c r="Z3867" s="33"/>
      <c r="AA3867" s="34"/>
    </row>
    <row r="3868" spans="1:27" x14ac:dyDescent="0.3">
      <c r="A3868" s="12"/>
      <c r="B3868" s="13"/>
      <c r="C3868" s="14"/>
      <c r="D3868" s="46"/>
      <c r="E3868" s="46"/>
      <c r="F3868" s="46"/>
      <c r="G3868" s="47"/>
      <c r="H3868" s="48"/>
      <c r="I3868" s="49"/>
      <c r="J3868" s="48"/>
      <c r="K3868" s="50"/>
      <c r="L3868" s="51"/>
      <c r="M3868" s="51"/>
      <c r="N3868" s="52"/>
      <c r="O3868" s="51"/>
      <c r="P3868" s="52"/>
      <c r="Q3868" s="53"/>
      <c r="R3868" s="51"/>
      <c r="S3868" s="53"/>
      <c r="T3868" s="53"/>
      <c r="U3868" s="51"/>
      <c r="V3868" s="54"/>
      <c r="W3868" s="54"/>
      <c r="X3868" s="54"/>
      <c r="Y3868" s="54"/>
      <c r="Z3868" s="54"/>
      <c r="AA3868" s="55"/>
    </row>
    <row r="3869" spans="1:27" ht="16.2" x14ac:dyDescent="0.45">
      <c r="A3869" s="56">
        <v>1</v>
      </c>
      <c r="B3869" s="57" t="s">
        <v>37</v>
      </c>
      <c r="C3869" s="57">
        <v>1267</v>
      </c>
      <c r="D3869" s="58">
        <v>2</v>
      </c>
      <c r="E3869" s="58">
        <v>0</v>
      </c>
      <c r="F3869" s="59">
        <v>0</v>
      </c>
      <c r="G3869" s="58">
        <v>1</v>
      </c>
      <c r="H3869" s="60">
        <f t="shared" ref="H3869" si="286">(D3869*400)+(E3869*100)+(F3869)</f>
        <v>800</v>
      </c>
      <c r="I3869" s="61">
        <v>85</v>
      </c>
      <c r="J3869" s="62">
        <f t="shared" ref="J3869" si="287">(H3869*I3869)</f>
        <v>68000</v>
      </c>
      <c r="K3869" s="57"/>
      <c r="L3869" s="63"/>
      <c r="M3869" s="63"/>
      <c r="N3869" s="63"/>
      <c r="O3869" s="64"/>
      <c r="P3869" s="65"/>
      <c r="Q3869" s="66"/>
      <c r="R3869" s="66"/>
      <c r="S3869" s="67"/>
      <c r="T3869" s="67"/>
      <c r="U3869" s="68"/>
      <c r="V3869" s="69"/>
      <c r="W3869" s="70"/>
      <c r="X3869" s="63"/>
      <c r="Y3869" s="62">
        <f>(J3869)</f>
        <v>68000</v>
      </c>
      <c r="Z3869" s="60">
        <v>0.01</v>
      </c>
      <c r="AA3869" s="71">
        <f>Y3869*Z3869/100</f>
        <v>6.8</v>
      </c>
    </row>
    <row r="3870" spans="1:27" ht="16.2" x14ac:dyDescent="0.45">
      <c r="A3870" s="57"/>
      <c r="B3870" s="57"/>
      <c r="C3870" s="57"/>
      <c r="D3870" s="58"/>
      <c r="E3870" s="58"/>
      <c r="F3870" s="59"/>
      <c r="G3870" s="58"/>
      <c r="H3870" s="72"/>
      <c r="I3870" s="61"/>
      <c r="J3870" s="62"/>
      <c r="K3870" s="57"/>
      <c r="L3870" s="63"/>
      <c r="M3870" s="63"/>
      <c r="N3870" s="63"/>
      <c r="O3870" s="64"/>
      <c r="P3870" s="73"/>
      <c r="Q3870" s="66"/>
      <c r="R3870" s="66"/>
      <c r="S3870" s="67"/>
      <c r="T3870" s="67"/>
      <c r="U3870" s="68"/>
      <c r="V3870" s="74"/>
      <c r="W3870" s="75"/>
      <c r="X3870" s="63"/>
      <c r="Y3870" s="62"/>
      <c r="Z3870" s="60"/>
      <c r="AA3870" s="71"/>
    </row>
    <row r="3871" spans="1:27" ht="16.2" x14ac:dyDescent="0.45">
      <c r="A3871" s="76"/>
      <c r="B3871" s="76"/>
      <c r="C3871" s="77"/>
      <c r="D3871" s="77"/>
      <c r="E3871" s="77"/>
      <c r="F3871" s="77"/>
      <c r="G3871" s="77"/>
      <c r="H3871" s="78"/>
      <c r="I3871" s="79"/>
      <c r="J3871" s="80"/>
      <c r="K3871" s="81"/>
      <c r="L3871" s="82"/>
      <c r="M3871" s="82"/>
      <c r="N3871" s="82"/>
      <c r="O3871" s="83"/>
      <c r="P3871" s="84"/>
      <c r="Q3871" s="85"/>
      <c r="R3871" s="85"/>
      <c r="S3871" s="84"/>
      <c r="T3871" s="84"/>
      <c r="U3871" s="86"/>
      <c r="V3871" s="87"/>
      <c r="W3871" s="87"/>
      <c r="X3871" s="88"/>
      <c r="Y3871" s="89"/>
      <c r="Z3871" s="83"/>
      <c r="AA3871" s="90">
        <f>SUM(AA3869:AA3870)</f>
        <v>6.8</v>
      </c>
    </row>
    <row r="3872" spans="1:27" ht="16.2" x14ac:dyDescent="0.45">
      <c r="A3872" s="1"/>
      <c r="B3872" s="1"/>
      <c r="C3872" s="2"/>
      <c r="D3872" s="1"/>
      <c r="E3872" s="1"/>
      <c r="F3872" s="1"/>
      <c r="G3872" s="1"/>
      <c r="H3872" s="1"/>
      <c r="I3872" s="3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</row>
    <row r="3873" spans="1:27" ht="16.2" x14ac:dyDescent="0.45">
      <c r="A3873" s="91"/>
      <c r="B3873" s="92" t="s">
        <v>38</v>
      </c>
      <c r="C3873" s="93" t="s">
        <v>39</v>
      </c>
      <c r="D3873" s="93"/>
      <c r="E3873" s="94"/>
      <c r="F3873" s="95"/>
      <c r="G3873" s="95"/>
      <c r="H3873" s="92"/>
      <c r="I3873" s="92"/>
      <c r="J3873" s="92" t="s">
        <v>40</v>
      </c>
      <c r="K3873" s="92"/>
      <c r="L3873" s="92"/>
      <c r="M3873" s="92"/>
      <c r="N3873" s="92"/>
      <c r="O3873" s="96"/>
      <c r="P3873" s="96"/>
      <c r="Q3873" s="96"/>
      <c r="R3873" s="96"/>
      <c r="S3873" s="1"/>
      <c r="T3873" s="1"/>
      <c r="U3873" s="1"/>
      <c r="V3873" s="97" t="s">
        <v>41</v>
      </c>
      <c r="W3873" s="97"/>
      <c r="X3873" s="98"/>
      <c r="Y3873" s="99">
        <f>AA3871</f>
        <v>6.8</v>
      </c>
      <c r="Z3873" s="97" t="s">
        <v>42</v>
      </c>
      <c r="AA3873" s="1"/>
    </row>
    <row r="3874" spans="1:27" ht="16.2" x14ac:dyDescent="0.45">
      <c r="A3874" s="91"/>
      <c r="B3874" s="92"/>
      <c r="C3874" s="93"/>
      <c r="D3874" s="93"/>
      <c r="E3874" s="94"/>
      <c r="F3874" s="95"/>
      <c r="G3874" s="95"/>
      <c r="H3874" s="92"/>
      <c r="I3874" s="92"/>
      <c r="J3874" s="92" t="s">
        <v>43</v>
      </c>
      <c r="K3874" s="92"/>
      <c r="L3874" s="92"/>
      <c r="M3874" s="92"/>
      <c r="N3874" s="92"/>
      <c r="O3874" s="96"/>
      <c r="P3874" s="96"/>
      <c r="Q3874" s="96"/>
      <c r="R3874" s="96"/>
      <c r="S3874" s="1"/>
      <c r="T3874" s="1"/>
      <c r="U3874" s="1"/>
      <c r="V3874" s="100" t="s">
        <v>44</v>
      </c>
      <c r="W3874" s="100"/>
      <c r="X3874" s="100"/>
      <c r="Y3874" s="101">
        <f>Y3873*90%</f>
        <v>6.12</v>
      </c>
      <c r="Z3874" s="97" t="s">
        <v>42</v>
      </c>
      <c r="AA3874" s="1"/>
    </row>
    <row r="3875" spans="1:27" ht="16.2" x14ac:dyDescent="0.45">
      <c r="A3875" s="91"/>
      <c r="B3875" s="92"/>
      <c r="C3875" s="93"/>
      <c r="D3875" s="93"/>
      <c r="E3875" s="94"/>
      <c r="F3875" s="95"/>
      <c r="G3875" s="95"/>
      <c r="H3875" s="92"/>
      <c r="I3875" s="92"/>
      <c r="J3875" s="92" t="s">
        <v>45</v>
      </c>
      <c r="K3875" s="92"/>
      <c r="L3875" s="92"/>
      <c r="M3875" s="92"/>
      <c r="N3875" s="92"/>
      <c r="O3875" s="96"/>
      <c r="P3875" s="96"/>
      <c r="Q3875" s="96"/>
      <c r="R3875" s="92"/>
      <c r="S3875" s="1"/>
      <c r="T3875" s="1"/>
      <c r="U3875" s="1"/>
      <c r="V3875" s="91" t="s">
        <v>46</v>
      </c>
      <c r="W3875" s="91"/>
      <c r="X3875" s="91"/>
      <c r="Y3875" s="101">
        <f>Y3873-Y3874</f>
        <v>0.67999999999999972</v>
      </c>
      <c r="Z3875" s="97" t="s">
        <v>42</v>
      </c>
      <c r="AA3875" s="91"/>
    </row>
    <row r="3876" spans="1:27" ht="16.2" x14ac:dyDescent="0.45">
      <c r="A3876" s="91"/>
      <c r="B3876" s="92"/>
      <c r="C3876" s="93"/>
      <c r="D3876" s="93"/>
      <c r="E3876" s="94"/>
      <c r="F3876" s="95"/>
      <c r="G3876" s="95"/>
      <c r="H3876" s="92"/>
      <c r="I3876" s="94"/>
      <c r="J3876" s="92" t="s">
        <v>47</v>
      </c>
      <c r="K3876" s="94"/>
      <c r="L3876" s="94"/>
      <c r="M3876" s="94"/>
      <c r="N3876" s="94"/>
      <c r="O3876" s="96"/>
      <c r="P3876" s="96"/>
      <c r="Q3876" s="96"/>
      <c r="R3876" s="92"/>
      <c r="S3876" s="1"/>
      <c r="T3876" s="1"/>
      <c r="U3876" s="1"/>
      <c r="V3876" s="1"/>
      <c r="W3876" s="1"/>
      <c r="X3876" s="91"/>
      <c r="Y3876" s="91"/>
      <c r="Z3876" s="91"/>
      <c r="AA3876" s="91"/>
    </row>
    <row r="3877" spans="1:27" ht="16.2" x14ac:dyDescent="0.45">
      <c r="A3877" s="98"/>
      <c r="B3877" s="94"/>
      <c r="C3877" s="102"/>
      <c r="D3877" s="94"/>
      <c r="E3877" s="94"/>
      <c r="F3877" s="95"/>
      <c r="G3877" s="95"/>
      <c r="H3877" s="103"/>
      <c r="I3877" s="94"/>
      <c r="J3877" s="103" t="s">
        <v>48</v>
      </c>
      <c r="K3877" s="94"/>
      <c r="L3877" s="94"/>
      <c r="M3877" s="94"/>
      <c r="N3877" s="94"/>
      <c r="O3877" s="95"/>
      <c r="P3877" s="95"/>
      <c r="Q3877" s="95"/>
      <c r="R3877" s="95"/>
      <c r="S3877" s="4"/>
      <c r="T3877" s="4"/>
      <c r="U3877" s="4"/>
      <c r="V3877" s="4"/>
      <c r="W3877" s="4"/>
      <c r="X3877" s="4"/>
      <c r="Y3877" s="4"/>
      <c r="Z3877" s="4"/>
      <c r="AA3877" s="4"/>
    </row>
    <row r="3878" spans="1:27" ht="24" x14ac:dyDescent="0.65">
      <c r="A3878" s="104"/>
      <c r="B3878" s="104"/>
      <c r="C3878" s="104"/>
      <c r="D3878" s="104"/>
      <c r="E3878" s="104"/>
      <c r="F3878" s="104"/>
      <c r="G3878" s="104"/>
      <c r="H3878" s="104"/>
      <c r="I3878" s="104"/>
      <c r="J3878" s="104"/>
      <c r="K3878" s="104"/>
      <c r="L3878" s="104"/>
      <c r="M3878" s="104"/>
      <c r="N3878" s="104"/>
      <c r="O3878" s="104"/>
      <c r="P3878" s="104"/>
      <c r="Q3878" s="104"/>
      <c r="R3878" s="104"/>
      <c r="S3878" s="104"/>
      <c r="T3878" s="104"/>
      <c r="U3878" s="104"/>
      <c r="V3878" s="104"/>
      <c r="W3878" s="104"/>
      <c r="X3878" s="104"/>
      <c r="Y3878" s="104"/>
      <c r="Z3878" s="104"/>
      <c r="AA3878" s="104"/>
    </row>
    <row r="3879" spans="1:27" ht="24" x14ac:dyDescent="0.65">
      <c r="A3879" s="104"/>
      <c r="B3879" s="104"/>
      <c r="C3879" s="104"/>
      <c r="D3879" s="104"/>
      <c r="E3879" s="104"/>
      <c r="F3879" s="104"/>
      <c r="G3879" s="104"/>
      <c r="H3879" s="104"/>
      <c r="I3879" s="104"/>
      <c r="J3879" s="104"/>
      <c r="K3879" s="104"/>
      <c r="L3879" s="104"/>
      <c r="M3879" s="104"/>
      <c r="N3879" s="104"/>
      <c r="O3879" s="104"/>
      <c r="P3879" s="104"/>
      <c r="Q3879" s="104"/>
      <c r="R3879" s="104"/>
      <c r="S3879" s="104"/>
      <c r="T3879" s="104"/>
      <c r="U3879" s="104"/>
      <c r="V3879" s="104"/>
      <c r="W3879" s="104"/>
      <c r="X3879" s="104"/>
      <c r="Y3879" s="104"/>
      <c r="Z3879" s="104"/>
      <c r="AA3879" s="104"/>
    </row>
    <row r="3880" spans="1:27" ht="16.2" x14ac:dyDescent="0.45">
      <c r="A3880" s="4"/>
      <c r="B3880" s="4"/>
      <c r="C3880" s="105"/>
      <c r="D3880" s="4"/>
      <c r="E3880" s="4"/>
      <c r="F3880" s="4"/>
      <c r="G3880" s="4"/>
      <c r="H3880" s="4"/>
      <c r="I3880" s="106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  <c r="W3880" s="4"/>
      <c r="X3880" s="4"/>
      <c r="Y3880" s="4"/>
      <c r="Z3880" s="4"/>
      <c r="AA3880" s="4"/>
    </row>
    <row r="3881" spans="1:27" ht="16.2" x14ac:dyDescent="0.45">
      <c r="A3881" s="4"/>
      <c r="B3881" s="4"/>
      <c r="C3881" s="105"/>
      <c r="D3881" s="4"/>
      <c r="E3881" s="4"/>
      <c r="F3881" s="4"/>
      <c r="G3881" s="4"/>
      <c r="H3881" s="4"/>
      <c r="I3881" s="106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  <c r="W3881" s="4"/>
      <c r="X3881" s="4"/>
      <c r="Y3881" s="4"/>
      <c r="Z3881" s="4"/>
      <c r="AA3881" s="4"/>
    </row>
    <row r="3882" spans="1:27" ht="16.2" x14ac:dyDescent="0.45">
      <c r="A3882" s="4"/>
      <c r="B3882" s="4"/>
      <c r="C3882" s="105"/>
      <c r="D3882" s="4"/>
      <c r="E3882" s="4"/>
      <c r="F3882" s="4"/>
      <c r="G3882" s="4"/>
      <c r="H3882" s="4"/>
      <c r="I3882" s="106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  <c r="W3882" s="4"/>
      <c r="X3882" s="4"/>
      <c r="Y3882" s="4"/>
      <c r="Z3882" s="4"/>
      <c r="AA3882" s="4"/>
    </row>
    <row r="3883" spans="1:27" ht="16.2" x14ac:dyDescent="0.45">
      <c r="A3883" s="4"/>
      <c r="B3883" s="4"/>
      <c r="C3883" s="105"/>
      <c r="D3883" s="4"/>
      <c r="E3883" s="4"/>
      <c r="F3883" s="4"/>
      <c r="G3883" s="4"/>
      <c r="H3883" s="4"/>
      <c r="I3883" s="106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  <c r="W3883" s="4"/>
      <c r="X3883" s="4"/>
      <c r="Y3883" s="4"/>
      <c r="Z3883" s="4"/>
      <c r="AA3883" s="4"/>
    </row>
    <row r="3884" spans="1:27" ht="16.2" x14ac:dyDescent="0.45">
      <c r="A3884" s="4"/>
      <c r="B3884" s="4"/>
      <c r="C3884" s="105"/>
      <c r="D3884" s="4"/>
      <c r="E3884" s="4"/>
      <c r="F3884" s="4"/>
      <c r="G3884" s="4"/>
      <c r="H3884" s="4"/>
      <c r="I3884" s="106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  <c r="W3884" s="4"/>
      <c r="X3884" s="4"/>
      <c r="Y3884" s="4"/>
      <c r="Z3884" s="4"/>
      <c r="AA3884" s="4"/>
    </row>
    <row r="3885" spans="1:27" ht="16.2" x14ac:dyDescent="0.45">
      <c r="A3885" s="4"/>
      <c r="B3885" s="4"/>
      <c r="C3885" s="105"/>
      <c r="D3885" s="4"/>
      <c r="E3885" s="4"/>
      <c r="F3885" s="4"/>
      <c r="G3885" s="4"/>
      <c r="H3885" s="4"/>
      <c r="I3885" s="106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  <c r="W3885" s="4"/>
      <c r="X3885" s="4"/>
      <c r="Y3885" s="4"/>
      <c r="Z3885" s="4"/>
      <c r="AA3885" s="4" t="s">
        <v>51</v>
      </c>
    </row>
    <row r="3886" spans="1:27" ht="18" x14ac:dyDescent="0.5">
      <c r="A3886" s="4"/>
      <c r="B3886" s="4"/>
      <c r="C3886" s="105"/>
      <c r="D3886" s="4"/>
      <c r="E3886" s="4"/>
      <c r="F3886" s="4"/>
      <c r="G3886" s="4"/>
      <c r="H3886" s="4"/>
      <c r="I3886" s="106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  <c r="W3886" s="4"/>
      <c r="X3886" s="4"/>
      <c r="Y3886" s="4"/>
      <c r="Z3886" s="4"/>
      <c r="AA3886" s="5" t="s">
        <v>0</v>
      </c>
    </row>
    <row r="3887" spans="1:27" ht="24" x14ac:dyDescent="0.65">
      <c r="A3887" s="6" t="s">
        <v>1</v>
      </c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  <c r="Y3887" s="6"/>
      <c r="Z3887" s="6"/>
      <c r="AA3887" s="6"/>
    </row>
    <row r="3888" spans="1:27" ht="24" x14ac:dyDescent="0.65">
      <c r="A3888" s="6" t="s">
        <v>2</v>
      </c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  <c r="Y3888" s="6"/>
      <c r="Z3888" s="6"/>
      <c r="AA3888" s="6"/>
    </row>
    <row r="3889" spans="1:27" ht="24" x14ac:dyDescent="0.65">
      <c r="A3889" s="7"/>
      <c r="B3889" s="8" t="s">
        <v>3</v>
      </c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9" t="s">
        <v>328</v>
      </c>
      <c r="N3889" s="9"/>
      <c r="O3889" s="9"/>
      <c r="P3889" s="9"/>
      <c r="Q3889" s="10" t="s">
        <v>329</v>
      </c>
      <c r="R3889" s="10"/>
      <c r="S3889" s="10" t="s">
        <v>92</v>
      </c>
      <c r="T3889" s="10"/>
      <c r="U3889" s="11" t="s">
        <v>233</v>
      </c>
      <c r="V3889" s="11"/>
      <c r="W3889" s="11"/>
      <c r="X3889" s="11"/>
      <c r="Y3889" s="11"/>
      <c r="Z3889" s="11"/>
      <c r="AA3889" s="11"/>
    </row>
    <row r="3890" spans="1:27" ht="18" x14ac:dyDescent="0.5">
      <c r="A3890" s="12" t="s">
        <v>8</v>
      </c>
      <c r="B3890" s="13" t="s">
        <v>9</v>
      </c>
      <c r="C3890" s="14" t="s">
        <v>10</v>
      </c>
      <c r="D3890" s="15" t="s">
        <v>11</v>
      </c>
      <c r="E3890" s="15"/>
      <c r="F3890" s="15"/>
      <c r="G3890" s="15"/>
      <c r="H3890" s="15"/>
      <c r="I3890" s="15"/>
      <c r="J3890" s="15"/>
      <c r="K3890" s="16" t="s">
        <v>12</v>
      </c>
      <c r="L3890" s="17"/>
      <c r="M3890" s="17"/>
      <c r="N3890" s="17"/>
      <c r="O3890" s="17"/>
      <c r="P3890" s="17"/>
      <c r="Q3890" s="17"/>
      <c r="R3890" s="17"/>
      <c r="S3890" s="17"/>
      <c r="T3890" s="17"/>
      <c r="U3890" s="18"/>
      <c r="V3890" s="19" t="s">
        <v>13</v>
      </c>
      <c r="W3890" s="19" t="s">
        <v>14</v>
      </c>
      <c r="X3890" s="19" t="s">
        <v>15</v>
      </c>
      <c r="Y3890" s="19" t="s">
        <v>16</v>
      </c>
      <c r="Z3890" s="19" t="s">
        <v>17</v>
      </c>
      <c r="AA3890" s="20" t="s">
        <v>18</v>
      </c>
    </row>
    <row r="3891" spans="1:27" ht="16.2" x14ac:dyDescent="0.45">
      <c r="A3891" s="12"/>
      <c r="B3891" s="13"/>
      <c r="C3891" s="14"/>
      <c r="D3891" s="21" t="s">
        <v>19</v>
      </c>
      <c r="E3891" s="22"/>
      <c r="F3891" s="23"/>
      <c r="G3891" s="24" t="s">
        <v>20</v>
      </c>
      <c r="H3891" s="25" t="s">
        <v>21</v>
      </c>
      <c r="I3891" s="26" t="s">
        <v>22</v>
      </c>
      <c r="J3891" s="25" t="s">
        <v>23</v>
      </c>
      <c r="K3891" s="27" t="s">
        <v>8</v>
      </c>
      <c r="L3891" s="28" t="s">
        <v>24</v>
      </c>
      <c r="M3891" s="28" t="s">
        <v>25</v>
      </c>
      <c r="N3891" s="29" t="s">
        <v>20</v>
      </c>
      <c r="O3891" s="28" t="s">
        <v>26</v>
      </c>
      <c r="P3891" s="29" t="s">
        <v>27</v>
      </c>
      <c r="Q3891" s="30" t="s">
        <v>28</v>
      </c>
      <c r="R3891" s="28" t="s">
        <v>29</v>
      </c>
      <c r="S3891" s="31" t="s">
        <v>30</v>
      </c>
      <c r="T3891" s="32"/>
      <c r="U3891" s="28" t="s">
        <v>31</v>
      </c>
      <c r="V3891" s="33"/>
      <c r="W3891" s="33"/>
      <c r="X3891" s="33"/>
      <c r="Y3891" s="33"/>
      <c r="Z3891" s="33"/>
      <c r="AA3891" s="34"/>
    </row>
    <row r="3892" spans="1:27" x14ac:dyDescent="0.3">
      <c r="A3892" s="12"/>
      <c r="B3892" s="13"/>
      <c r="C3892" s="14"/>
      <c r="D3892" s="35"/>
      <c r="E3892" s="36"/>
      <c r="F3892" s="37"/>
      <c r="G3892" s="24"/>
      <c r="H3892" s="38"/>
      <c r="I3892" s="39"/>
      <c r="J3892" s="38"/>
      <c r="K3892" s="40"/>
      <c r="L3892" s="41"/>
      <c r="M3892" s="41"/>
      <c r="N3892" s="42"/>
      <c r="O3892" s="41"/>
      <c r="P3892" s="42"/>
      <c r="Q3892" s="43"/>
      <c r="R3892" s="41"/>
      <c r="S3892" s="30" t="s">
        <v>32</v>
      </c>
      <c r="T3892" s="30" t="s">
        <v>33</v>
      </c>
      <c r="U3892" s="41"/>
      <c r="V3892" s="33"/>
      <c r="W3892" s="33"/>
      <c r="X3892" s="33"/>
      <c r="Y3892" s="33"/>
      <c r="Z3892" s="33"/>
      <c r="AA3892" s="34"/>
    </row>
    <row r="3893" spans="1:27" x14ac:dyDescent="0.3">
      <c r="A3893" s="12"/>
      <c r="B3893" s="13"/>
      <c r="C3893" s="14"/>
      <c r="D3893" s="44" t="s">
        <v>34</v>
      </c>
      <c r="E3893" s="44" t="s">
        <v>35</v>
      </c>
      <c r="F3893" s="44" t="s">
        <v>36</v>
      </c>
      <c r="G3893" s="24"/>
      <c r="H3893" s="38"/>
      <c r="I3893" s="39"/>
      <c r="J3893" s="38"/>
      <c r="K3893" s="40"/>
      <c r="L3893" s="41"/>
      <c r="M3893" s="41"/>
      <c r="N3893" s="42"/>
      <c r="O3893" s="41"/>
      <c r="P3893" s="42"/>
      <c r="Q3893" s="43"/>
      <c r="R3893" s="41"/>
      <c r="S3893" s="43"/>
      <c r="T3893" s="43"/>
      <c r="U3893" s="41"/>
      <c r="V3893" s="33"/>
      <c r="W3893" s="33"/>
      <c r="X3893" s="33"/>
      <c r="Y3893" s="33"/>
      <c r="Z3893" s="33"/>
      <c r="AA3893" s="34"/>
    </row>
    <row r="3894" spans="1:27" x14ac:dyDescent="0.3">
      <c r="A3894" s="12"/>
      <c r="B3894" s="13"/>
      <c r="C3894" s="14"/>
      <c r="D3894" s="45"/>
      <c r="E3894" s="45"/>
      <c r="F3894" s="45"/>
      <c r="G3894" s="24"/>
      <c r="H3894" s="38"/>
      <c r="I3894" s="39"/>
      <c r="J3894" s="38"/>
      <c r="K3894" s="40"/>
      <c r="L3894" s="41"/>
      <c r="M3894" s="41"/>
      <c r="N3894" s="42"/>
      <c r="O3894" s="41"/>
      <c r="P3894" s="42"/>
      <c r="Q3894" s="43"/>
      <c r="R3894" s="41"/>
      <c r="S3894" s="43"/>
      <c r="T3894" s="43"/>
      <c r="U3894" s="41"/>
      <c r="V3894" s="33"/>
      <c r="W3894" s="33"/>
      <c r="X3894" s="33"/>
      <c r="Y3894" s="33"/>
      <c r="Z3894" s="33"/>
      <c r="AA3894" s="34"/>
    </row>
    <row r="3895" spans="1:27" x14ac:dyDescent="0.3">
      <c r="A3895" s="12"/>
      <c r="B3895" s="13"/>
      <c r="C3895" s="14"/>
      <c r="D3895" s="46"/>
      <c r="E3895" s="46"/>
      <c r="F3895" s="46"/>
      <c r="G3895" s="47"/>
      <c r="H3895" s="48"/>
      <c r="I3895" s="49"/>
      <c r="J3895" s="48"/>
      <c r="K3895" s="50"/>
      <c r="L3895" s="51"/>
      <c r="M3895" s="51"/>
      <c r="N3895" s="52"/>
      <c r="O3895" s="51"/>
      <c r="P3895" s="52"/>
      <c r="Q3895" s="53"/>
      <c r="R3895" s="51"/>
      <c r="S3895" s="53"/>
      <c r="T3895" s="53"/>
      <c r="U3895" s="51"/>
      <c r="V3895" s="54"/>
      <c r="W3895" s="54"/>
      <c r="X3895" s="54"/>
      <c r="Y3895" s="54"/>
      <c r="Z3895" s="54"/>
      <c r="AA3895" s="55"/>
    </row>
    <row r="3896" spans="1:27" ht="16.2" x14ac:dyDescent="0.45">
      <c r="A3896" s="56">
        <v>1</v>
      </c>
      <c r="B3896" s="57" t="s">
        <v>37</v>
      </c>
      <c r="C3896" s="57">
        <v>1287</v>
      </c>
      <c r="D3896" s="58">
        <v>1</v>
      </c>
      <c r="E3896" s="58">
        <v>3</v>
      </c>
      <c r="F3896" s="59">
        <v>80</v>
      </c>
      <c r="G3896" s="58">
        <v>1</v>
      </c>
      <c r="H3896" s="60">
        <f t="shared" ref="H3896" si="288">(D3896*400)+(E3896*100)+(F3896)</f>
        <v>780</v>
      </c>
      <c r="I3896" s="61">
        <v>85</v>
      </c>
      <c r="J3896" s="62">
        <f t="shared" ref="J3896" si="289">(H3896*I3896)</f>
        <v>66300</v>
      </c>
      <c r="K3896" s="57"/>
      <c r="L3896" s="63"/>
      <c r="M3896" s="63"/>
      <c r="N3896" s="63"/>
      <c r="O3896" s="64"/>
      <c r="P3896" s="65"/>
      <c r="Q3896" s="66"/>
      <c r="R3896" s="66"/>
      <c r="S3896" s="67"/>
      <c r="T3896" s="67"/>
      <c r="U3896" s="68"/>
      <c r="V3896" s="69"/>
      <c r="W3896" s="70"/>
      <c r="X3896" s="63"/>
      <c r="Y3896" s="62">
        <f>(J3896)</f>
        <v>66300</v>
      </c>
      <c r="Z3896" s="60">
        <v>0.01</v>
      </c>
      <c r="AA3896" s="71">
        <f>Y3896*Z3896/100</f>
        <v>6.63</v>
      </c>
    </row>
    <row r="3897" spans="1:27" ht="16.2" x14ac:dyDescent="0.45">
      <c r="A3897" s="57"/>
      <c r="B3897" s="57"/>
      <c r="C3897" s="57"/>
      <c r="D3897" s="58"/>
      <c r="E3897" s="58"/>
      <c r="F3897" s="59"/>
      <c r="G3897" s="58"/>
      <c r="H3897" s="72"/>
      <c r="I3897" s="61"/>
      <c r="J3897" s="62"/>
      <c r="K3897" s="57"/>
      <c r="L3897" s="63"/>
      <c r="M3897" s="63"/>
      <c r="N3897" s="63"/>
      <c r="O3897" s="64"/>
      <c r="P3897" s="73"/>
      <c r="Q3897" s="66"/>
      <c r="R3897" s="66"/>
      <c r="S3897" s="67"/>
      <c r="T3897" s="67"/>
      <c r="U3897" s="68"/>
      <c r="V3897" s="74"/>
      <c r="W3897" s="75"/>
      <c r="X3897" s="63"/>
      <c r="Y3897" s="62"/>
      <c r="Z3897" s="60"/>
      <c r="AA3897" s="71"/>
    </row>
    <row r="3898" spans="1:27" ht="16.2" x14ac:dyDescent="0.45">
      <c r="A3898" s="76"/>
      <c r="B3898" s="76"/>
      <c r="C3898" s="77"/>
      <c r="D3898" s="77"/>
      <c r="E3898" s="77"/>
      <c r="F3898" s="77"/>
      <c r="G3898" s="77"/>
      <c r="H3898" s="78"/>
      <c r="I3898" s="79"/>
      <c r="J3898" s="80"/>
      <c r="K3898" s="81"/>
      <c r="L3898" s="82"/>
      <c r="M3898" s="82"/>
      <c r="N3898" s="82"/>
      <c r="O3898" s="83"/>
      <c r="P3898" s="84"/>
      <c r="Q3898" s="85"/>
      <c r="R3898" s="85"/>
      <c r="S3898" s="84"/>
      <c r="T3898" s="84"/>
      <c r="U3898" s="86"/>
      <c r="V3898" s="87"/>
      <c r="W3898" s="87"/>
      <c r="X3898" s="88"/>
      <c r="Y3898" s="89"/>
      <c r="Z3898" s="83"/>
      <c r="AA3898" s="90">
        <f>SUM(AA3896:AA3897)</f>
        <v>6.63</v>
      </c>
    </row>
    <row r="3899" spans="1:27" ht="16.2" x14ac:dyDescent="0.45">
      <c r="A3899" s="1"/>
      <c r="B3899" s="1"/>
      <c r="C3899" s="2"/>
      <c r="D3899" s="1"/>
      <c r="E3899" s="1"/>
      <c r="F3899" s="1"/>
      <c r="G3899" s="1"/>
      <c r="H3899" s="1"/>
      <c r="I3899" s="3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</row>
    <row r="3900" spans="1:27" ht="16.2" x14ac:dyDescent="0.45">
      <c r="A3900" s="91"/>
      <c r="B3900" s="92" t="s">
        <v>38</v>
      </c>
      <c r="C3900" s="93" t="s">
        <v>39</v>
      </c>
      <c r="D3900" s="93"/>
      <c r="E3900" s="94"/>
      <c r="F3900" s="95"/>
      <c r="G3900" s="95"/>
      <c r="H3900" s="92"/>
      <c r="I3900" s="92"/>
      <c r="J3900" s="92" t="s">
        <v>40</v>
      </c>
      <c r="K3900" s="92"/>
      <c r="L3900" s="92"/>
      <c r="M3900" s="92"/>
      <c r="N3900" s="92"/>
      <c r="O3900" s="96"/>
      <c r="P3900" s="96"/>
      <c r="Q3900" s="96"/>
      <c r="R3900" s="96"/>
      <c r="S3900" s="1"/>
      <c r="T3900" s="1"/>
      <c r="U3900" s="1"/>
      <c r="V3900" s="97" t="s">
        <v>41</v>
      </c>
      <c r="W3900" s="97"/>
      <c r="X3900" s="98"/>
      <c r="Y3900" s="99">
        <f>AA3898</f>
        <v>6.63</v>
      </c>
      <c r="Z3900" s="97" t="s">
        <v>42</v>
      </c>
      <c r="AA3900" s="1"/>
    </row>
    <row r="3901" spans="1:27" ht="16.2" x14ac:dyDescent="0.45">
      <c r="A3901" s="91"/>
      <c r="B3901" s="92"/>
      <c r="C3901" s="93"/>
      <c r="D3901" s="93"/>
      <c r="E3901" s="94"/>
      <c r="F3901" s="95"/>
      <c r="G3901" s="95"/>
      <c r="H3901" s="92"/>
      <c r="I3901" s="92"/>
      <c r="J3901" s="92" t="s">
        <v>43</v>
      </c>
      <c r="K3901" s="92"/>
      <c r="L3901" s="92"/>
      <c r="M3901" s="92"/>
      <c r="N3901" s="92"/>
      <c r="O3901" s="96"/>
      <c r="P3901" s="96"/>
      <c r="Q3901" s="96"/>
      <c r="R3901" s="96"/>
      <c r="S3901" s="1"/>
      <c r="T3901" s="1"/>
      <c r="U3901" s="1"/>
      <c r="V3901" s="100" t="s">
        <v>44</v>
      </c>
      <c r="W3901" s="100"/>
      <c r="X3901" s="100"/>
      <c r="Y3901" s="101">
        <f>Y3900*90%</f>
        <v>5.9669999999999996</v>
      </c>
      <c r="Z3901" s="97" t="s">
        <v>42</v>
      </c>
      <c r="AA3901" s="1"/>
    </row>
    <row r="3902" spans="1:27" ht="16.2" x14ac:dyDescent="0.45">
      <c r="A3902" s="91"/>
      <c r="B3902" s="92"/>
      <c r="C3902" s="93"/>
      <c r="D3902" s="93"/>
      <c r="E3902" s="94"/>
      <c r="F3902" s="95"/>
      <c r="G3902" s="95"/>
      <c r="H3902" s="92"/>
      <c r="I3902" s="92"/>
      <c r="J3902" s="92" t="s">
        <v>45</v>
      </c>
      <c r="K3902" s="92"/>
      <c r="L3902" s="92"/>
      <c r="M3902" s="92"/>
      <c r="N3902" s="92"/>
      <c r="O3902" s="96"/>
      <c r="P3902" s="96"/>
      <c r="Q3902" s="96"/>
      <c r="R3902" s="92"/>
      <c r="S3902" s="1"/>
      <c r="T3902" s="1"/>
      <c r="U3902" s="1"/>
      <c r="V3902" s="91" t="s">
        <v>46</v>
      </c>
      <c r="W3902" s="91"/>
      <c r="X3902" s="91"/>
      <c r="Y3902" s="101">
        <f>Y3900-Y3901</f>
        <v>0.66300000000000026</v>
      </c>
      <c r="Z3902" s="97" t="s">
        <v>42</v>
      </c>
      <c r="AA3902" s="91"/>
    </row>
    <row r="3903" spans="1:27" ht="16.2" x14ac:dyDescent="0.45">
      <c r="A3903" s="91"/>
      <c r="B3903" s="92"/>
      <c r="C3903" s="93"/>
      <c r="D3903" s="93"/>
      <c r="E3903" s="94"/>
      <c r="F3903" s="95"/>
      <c r="G3903" s="95"/>
      <c r="H3903" s="92"/>
      <c r="I3903" s="94"/>
      <c r="J3903" s="92" t="s">
        <v>47</v>
      </c>
      <c r="K3903" s="94"/>
      <c r="L3903" s="94"/>
      <c r="M3903" s="94"/>
      <c r="N3903" s="94"/>
      <c r="O3903" s="96"/>
      <c r="P3903" s="96"/>
      <c r="Q3903" s="96"/>
      <c r="R3903" s="92"/>
      <c r="S3903" s="1"/>
      <c r="T3903" s="1"/>
      <c r="U3903" s="1"/>
      <c r="V3903" s="1"/>
      <c r="W3903" s="1"/>
      <c r="X3903" s="91"/>
      <c r="Y3903" s="91"/>
      <c r="Z3903" s="91"/>
      <c r="AA3903" s="91"/>
    </row>
    <row r="3904" spans="1:27" ht="16.2" x14ac:dyDescent="0.45">
      <c r="A3904" s="98"/>
      <c r="B3904" s="94"/>
      <c r="C3904" s="102"/>
      <c r="D3904" s="94"/>
      <c r="E3904" s="94"/>
      <c r="F3904" s="95"/>
      <c r="G3904" s="95"/>
      <c r="H3904" s="103"/>
      <c r="I3904" s="94"/>
      <c r="J3904" s="103" t="s">
        <v>48</v>
      </c>
      <c r="K3904" s="94"/>
      <c r="L3904" s="94"/>
      <c r="M3904" s="94"/>
      <c r="N3904" s="94"/>
      <c r="O3904" s="95"/>
      <c r="P3904" s="95"/>
      <c r="Q3904" s="95"/>
      <c r="R3904" s="95"/>
      <c r="S3904" s="4"/>
      <c r="T3904" s="4"/>
      <c r="U3904" s="4"/>
      <c r="V3904" s="4"/>
      <c r="W3904" s="4"/>
      <c r="X3904" s="4"/>
      <c r="Y3904" s="4"/>
      <c r="Z3904" s="4"/>
      <c r="AA3904" s="4"/>
    </row>
    <row r="3905" spans="1:27" ht="24" x14ac:dyDescent="0.65">
      <c r="A3905" s="104"/>
      <c r="B3905" s="104"/>
      <c r="C3905" s="104"/>
      <c r="D3905" s="104"/>
      <c r="E3905" s="104"/>
      <c r="F3905" s="104"/>
      <c r="G3905" s="104"/>
      <c r="H3905" s="104"/>
      <c r="I3905" s="104"/>
      <c r="J3905" s="104"/>
      <c r="K3905" s="104"/>
      <c r="L3905" s="104"/>
      <c r="M3905" s="104"/>
      <c r="N3905" s="104"/>
      <c r="O3905" s="104"/>
      <c r="P3905" s="104"/>
      <c r="Q3905" s="104"/>
      <c r="R3905" s="104"/>
      <c r="S3905" s="104"/>
      <c r="T3905" s="104"/>
      <c r="U3905" s="104"/>
      <c r="V3905" s="104"/>
      <c r="W3905" s="104"/>
      <c r="X3905" s="104"/>
      <c r="Y3905" s="104"/>
      <c r="Z3905" s="104"/>
      <c r="AA3905" s="104"/>
    </row>
    <row r="3906" spans="1:27" ht="24" x14ac:dyDescent="0.65">
      <c r="A3906" s="104"/>
      <c r="B3906" s="104"/>
      <c r="C3906" s="104"/>
      <c r="D3906" s="104"/>
      <c r="E3906" s="104"/>
      <c r="F3906" s="104"/>
      <c r="G3906" s="104"/>
      <c r="H3906" s="104"/>
      <c r="I3906" s="104"/>
      <c r="J3906" s="104"/>
      <c r="K3906" s="104"/>
      <c r="L3906" s="104"/>
      <c r="M3906" s="104"/>
      <c r="N3906" s="104"/>
      <c r="O3906" s="104"/>
      <c r="P3906" s="104"/>
      <c r="Q3906" s="104"/>
      <c r="R3906" s="104"/>
      <c r="S3906" s="104"/>
      <c r="T3906" s="104"/>
      <c r="U3906" s="104"/>
      <c r="V3906" s="104"/>
      <c r="W3906" s="104"/>
      <c r="X3906" s="104"/>
      <c r="Y3906" s="104"/>
      <c r="Z3906" s="104"/>
      <c r="AA3906" s="104"/>
    </row>
    <row r="3907" spans="1:27" ht="16.2" x14ac:dyDescent="0.45">
      <c r="A3907" s="4"/>
      <c r="B3907" s="4"/>
      <c r="C3907" s="105"/>
      <c r="D3907" s="4"/>
      <c r="E3907" s="4"/>
      <c r="F3907" s="4"/>
      <c r="G3907" s="4"/>
      <c r="H3907" s="4"/>
      <c r="I3907" s="106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  <c r="W3907" s="4"/>
      <c r="X3907" s="4"/>
      <c r="Y3907" s="4"/>
      <c r="Z3907" s="4"/>
      <c r="AA3907" s="4"/>
    </row>
    <row r="3908" spans="1:27" ht="16.2" x14ac:dyDescent="0.45">
      <c r="A3908" s="4"/>
      <c r="B3908" s="4"/>
      <c r="C3908" s="105"/>
      <c r="D3908" s="4"/>
      <c r="E3908" s="4"/>
      <c r="F3908" s="4"/>
      <c r="G3908" s="4"/>
      <c r="H3908" s="4"/>
      <c r="I3908" s="106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  <c r="W3908" s="4"/>
      <c r="X3908" s="4"/>
      <c r="Y3908" s="4"/>
      <c r="Z3908" s="4"/>
      <c r="AA3908" s="4"/>
    </row>
    <row r="3909" spans="1:27" ht="16.2" x14ac:dyDescent="0.45">
      <c r="A3909" s="4"/>
      <c r="B3909" s="4"/>
      <c r="C3909" s="105"/>
      <c r="D3909" s="4"/>
      <c r="E3909" s="4"/>
      <c r="F3909" s="4"/>
      <c r="G3909" s="4"/>
      <c r="H3909" s="4"/>
      <c r="I3909" s="106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  <c r="W3909" s="4"/>
      <c r="X3909" s="4"/>
      <c r="Y3909" s="4"/>
      <c r="Z3909" s="4"/>
      <c r="AA3909" s="4"/>
    </row>
    <row r="3910" spans="1:27" ht="16.2" x14ac:dyDescent="0.45">
      <c r="A3910" s="4"/>
      <c r="B3910" s="4"/>
      <c r="C3910" s="105"/>
      <c r="D3910" s="4"/>
      <c r="E3910" s="4"/>
      <c r="F3910" s="4"/>
      <c r="G3910" s="4"/>
      <c r="H3910" s="4"/>
      <c r="I3910" s="106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  <c r="W3910" s="4"/>
      <c r="X3910" s="4"/>
      <c r="Y3910" s="4"/>
      <c r="Z3910" s="4"/>
      <c r="AA3910" s="4"/>
    </row>
    <row r="3911" spans="1:27" ht="16.2" x14ac:dyDescent="0.45">
      <c r="A3911" s="4"/>
      <c r="B3911" s="4"/>
      <c r="C3911" s="105"/>
      <c r="D3911" s="4"/>
      <c r="E3911" s="4"/>
      <c r="F3911" s="4"/>
      <c r="G3911" s="4"/>
      <c r="H3911" s="4"/>
      <c r="I3911" s="106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  <c r="W3911" s="4"/>
      <c r="X3911" s="4"/>
      <c r="Y3911" s="4"/>
      <c r="Z3911" s="4"/>
      <c r="AA3911" s="4"/>
    </row>
    <row r="3912" spans="1:27" ht="16.2" x14ac:dyDescent="0.45">
      <c r="A3912" s="4"/>
      <c r="B3912" s="4"/>
      <c r="C3912" s="105"/>
      <c r="D3912" s="4"/>
      <c r="E3912" s="4"/>
      <c r="F3912" s="4"/>
      <c r="G3912" s="4"/>
      <c r="H3912" s="4"/>
      <c r="I3912" s="106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  <c r="W3912" s="4"/>
      <c r="X3912" s="4"/>
      <c r="Y3912" s="4"/>
      <c r="Z3912" s="4"/>
      <c r="AA3912" s="4" t="s">
        <v>51</v>
      </c>
    </row>
    <row r="3913" spans="1:27" ht="18" x14ac:dyDescent="0.5">
      <c r="A3913" s="4"/>
      <c r="B3913" s="4"/>
      <c r="C3913" s="105"/>
      <c r="D3913" s="4"/>
      <c r="E3913" s="4"/>
      <c r="F3913" s="4"/>
      <c r="G3913" s="4"/>
      <c r="H3913" s="4"/>
      <c r="I3913" s="106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  <c r="W3913" s="4"/>
      <c r="X3913" s="4"/>
      <c r="Y3913" s="4"/>
      <c r="Z3913" s="4"/>
      <c r="AA3913" s="5" t="s">
        <v>0</v>
      </c>
    </row>
    <row r="3914" spans="1:27" ht="24" x14ac:dyDescent="0.65">
      <c r="A3914" s="6" t="s">
        <v>1</v>
      </c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  <c r="Y3914" s="6"/>
      <c r="Z3914" s="6"/>
      <c r="AA3914" s="6"/>
    </row>
    <row r="3915" spans="1:27" ht="24" x14ac:dyDescent="0.65">
      <c r="A3915" s="6" t="s">
        <v>2</v>
      </c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  <c r="Y3915" s="6"/>
      <c r="Z3915" s="6"/>
      <c r="AA3915" s="6"/>
    </row>
    <row r="3916" spans="1:27" ht="24" x14ac:dyDescent="0.65">
      <c r="A3916" s="7"/>
      <c r="B3916" s="8" t="s">
        <v>3</v>
      </c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9" t="s">
        <v>330</v>
      </c>
      <c r="N3916" s="9"/>
      <c r="O3916" s="9"/>
      <c r="P3916" s="9"/>
      <c r="Q3916" s="10" t="s">
        <v>331</v>
      </c>
      <c r="R3916" s="10"/>
      <c r="S3916" s="10" t="s">
        <v>113</v>
      </c>
      <c r="T3916" s="10"/>
      <c r="U3916" s="11" t="s">
        <v>7</v>
      </c>
      <c r="V3916" s="11"/>
      <c r="W3916" s="11"/>
      <c r="X3916" s="11"/>
      <c r="Y3916" s="11"/>
      <c r="Z3916" s="11"/>
      <c r="AA3916" s="11"/>
    </row>
    <row r="3917" spans="1:27" ht="18" x14ac:dyDescent="0.5">
      <c r="A3917" s="12" t="s">
        <v>8</v>
      </c>
      <c r="B3917" s="13" t="s">
        <v>9</v>
      </c>
      <c r="C3917" s="14" t="s">
        <v>10</v>
      </c>
      <c r="D3917" s="15" t="s">
        <v>11</v>
      </c>
      <c r="E3917" s="15"/>
      <c r="F3917" s="15"/>
      <c r="G3917" s="15"/>
      <c r="H3917" s="15"/>
      <c r="I3917" s="15"/>
      <c r="J3917" s="15"/>
      <c r="K3917" s="16" t="s">
        <v>12</v>
      </c>
      <c r="L3917" s="17"/>
      <c r="M3917" s="17"/>
      <c r="N3917" s="17"/>
      <c r="O3917" s="17"/>
      <c r="P3917" s="17"/>
      <c r="Q3917" s="17"/>
      <c r="R3917" s="17"/>
      <c r="S3917" s="17"/>
      <c r="T3917" s="17"/>
      <c r="U3917" s="18"/>
      <c r="V3917" s="19" t="s">
        <v>13</v>
      </c>
      <c r="W3917" s="19" t="s">
        <v>14</v>
      </c>
      <c r="X3917" s="19" t="s">
        <v>15</v>
      </c>
      <c r="Y3917" s="19" t="s">
        <v>16</v>
      </c>
      <c r="Z3917" s="19" t="s">
        <v>17</v>
      </c>
      <c r="AA3917" s="20" t="s">
        <v>18</v>
      </c>
    </row>
    <row r="3918" spans="1:27" ht="16.2" x14ac:dyDescent="0.45">
      <c r="A3918" s="12"/>
      <c r="B3918" s="13"/>
      <c r="C3918" s="14"/>
      <c r="D3918" s="21" t="s">
        <v>19</v>
      </c>
      <c r="E3918" s="22"/>
      <c r="F3918" s="23"/>
      <c r="G3918" s="24" t="s">
        <v>20</v>
      </c>
      <c r="H3918" s="25" t="s">
        <v>21</v>
      </c>
      <c r="I3918" s="26" t="s">
        <v>22</v>
      </c>
      <c r="J3918" s="25" t="s">
        <v>23</v>
      </c>
      <c r="K3918" s="27" t="s">
        <v>8</v>
      </c>
      <c r="L3918" s="28" t="s">
        <v>24</v>
      </c>
      <c r="M3918" s="28" t="s">
        <v>25</v>
      </c>
      <c r="N3918" s="29" t="s">
        <v>20</v>
      </c>
      <c r="O3918" s="28" t="s">
        <v>26</v>
      </c>
      <c r="P3918" s="29" t="s">
        <v>27</v>
      </c>
      <c r="Q3918" s="30" t="s">
        <v>28</v>
      </c>
      <c r="R3918" s="28" t="s">
        <v>29</v>
      </c>
      <c r="S3918" s="31" t="s">
        <v>30</v>
      </c>
      <c r="T3918" s="32"/>
      <c r="U3918" s="28" t="s">
        <v>31</v>
      </c>
      <c r="V3918" s="33"/>
      <c r="W3918" s="33"/>
      <c r="X3918" s="33"/>
      <c r="Y3918" s="33"/>
      <c r="Z3918" s="33"/>
      <c r="AA3918" s="34"/>
    </row>
    <row r="3919" spans="1:27" x14ac:dyDescent="0.3">
      <c r="A3919" s="12"/>
      <c r="B3919" s="13"/>
      <c r="C3919" s="14"/>
      <c r="D3919" s="35"/>
      <c r="E3919" s="36"/>
      <c r="F3919" s="37"/>
      <c r="G3919" s="24"/>
      <c r="H3919" s="38"/>
      <c r="I3919" s="39"/>
      <c r="J3919" s="38"/>
      <c r="K3919" s="40"/>
      <c r="L3919" s="41"/>
      <c r="M3919" s="41"/>
      <c r="N3919" s="42"/>
      <c r="O3919" s="41"/>
      <c r="P3919" s="42"/>
      <c r="Q3919" s="43"/>
      <c r="R3919" s="41"/>
      <c r="S3919" s="30" t="s">
        <v>32</v>
      </c>
      <c r="T3919" s="30" t="s">
        <v>33</v>
      </c>
      <c r="U3919" s="41"/>
      <c r="V3919" s="33"/>
      <c r="W3919" s="33"/>
      <c r="X3919" s="33"/>
      <c r="Y3919" s="33"/>
      <c r="Z3919" s="33"/>
      <c r="AA3919" s="34"/>
    </row>
    <row r="3920" spans="1:27" x14ac:dyDescent="0.3">
      <c r="A3920" s="12"/>
      <c r="B3920" s="13"/>
      <c r="C3920" s="14"/>
      <c r="D3920" s="44" t="s">
        <v>34</v>
      </c>
      <c r="E3920" s="44" t="s">
        <v>35</v>
      </c>
      <c r="F3920" s="44" t="s">
        <v>36</v>
      </c>
      <c r="G3920" s="24"/>
      <c r="H3920" s="38"/>
      <c r="I3920" s="39"/>
      <c r="J3920" s="38"/>
      <c r="K3920" s="40"/>
      <c r="L3920" s="41"/>
      <c r="M3920" s="41"/>
      <c r="N3920" s="42"/>
      <c r="O3920" s="41"/>
      <c r="P3920" s="42"/>
      <c r="Q3920" s="43"/>
      <c r="R3920" s="41"/>
      <c r="S3920" s="43"/>
      <c r="T3920" s="43"/>
      <c r="U3920" s="41"/>
      <c r="V3920" s="33"/>
      <c r="W3920" s="33"/>
      <c r="X3920" s="33"/>
      <c r="Y3920" s="33"/>
      <c r="Z3920" s="33"/>
      <c r="AA3920" s="34"/>
    </row>
    <row r="3921" spans="1:27" x14ac:dyDescent="0.3">
      <c r="A3921" s="12"/>
      <c r="B3921" s="13"/>
      <c r="C3921" s="14"/>
      <c r="D3921" s="45"/>
      <c r="E3921" s="45"/>
      <c r="F3921" s="45"/>
      <c r="G3921" s="24"/>
      <c r="H3921" s="38"/>
      <c r="I3921" s="39"/>
      <c r="J3921" s="38"/>
      <c r="K3921" s="40"/>
      <c r="L3921" s="41"/>
      <c r="M3921" s="41"/>
      <c r="N3921" s="42"/>
      <c r="O3921" s="41"/>
      <c r="P3921" s="42"/>
      <c r="Q3921" s="43"/>
      <c r="R3921" s="41"/>
      <c r="S3921" s="43"/>
      <c r="T3921" s="43"/>
      <c r="U3921" s="41"/>
      <c r="V3921" s="33"/>
      <c r="W3921" s="33"/>
      <c r="X3921" s="33"/>
      <c r="Y3921" s="33"/>
      <c r="Z3921" s="33"/>
      <c r="AA3921" s="34"/>
    </row>
    <row r="3922" spans="1:27" x14ac:dyDescent="0.3">
      <c r="A3922" s="12"/>
      <c r="B3922" s="13"/>
      <c r="C3922" s="14"/>
      <c r="D3922" s="46"/>
      <c r="E3922" s="46"/>
      <c r="F3922" s="46"/>
      <c r="G3922" s="47"/>
      <c r="H3922" s="48"/>
      <c r="I3922" s="49"/>
      <c r="J3922" s="48"/>
      <c r="K3922" s="50"/>
      <c r="L3922" s="51"/>
      <c r="M3922" s="51"/>
      <c r="N3922" s="52"/>
      <c r="O3922" s="51"/>
      <c r="P3922" s="52"/>
      <c r="Q3922" s="53"/>
      <c r="R3922" s="51"/>
      <c r="S3922" s="53"/>
      <c r="T3922" s="53"/>
      <c r="U3922" s="51"/>
      <c r="V3922" s="54"/>
      <c r="W3922" s="54"/>
      <c r="X3922" s="54"/>
      <c r="Y3922" s="54"/>
      <c r="Z3922" s="54"/>
      <c r="AA3922" s="55"/>
    </row>
    <row r="3923" spans="1:27" ht="16.2" x14ac:dyDescent="0.45">
      <c r="A3923" s="56">
        <v>1</v>
      </c>
      <c r="B3923" s="57" t="s">
        <v>37</v>
      </c>
      <c r="C3923" s="57">
        <v>1294</v>
      </c>
      <c r="D3923" s="58">
        <v>10</v>
      </c>
      <c r="E3923" s="58">
        <v>1</v>
      </c>
      <c r="F3923" s="59">
        <v>40</v>
      </c>
      <c r="G3923" s="58">
        <v>1</v>
      </c>
      <c r="H3923" s="60">
        <f t="shared" ref="H3923" si="290">(D3923*400)+(E3923*100)+(F3923)</f>
        <v>4140</v>
      </c>
      <c r="I3923" s="61">
        <v>85</v>
      </c>
      <c r="J3923" s="62">
        <f t="shared" ref="J3923" si="291">(H3923*I3923)</f>
        <v>351900</v>
      </c>
      <c r="K3923" s="57"/>
      <c r="L3923" s="63"/>
      <c r="M3923" s="63"/>
      <c r="N3923" s="63"/>
      <c r="O3923" s="64"/>
      <c r="P3923" s="65"/>
      <c r="Q3923" s="66"/>
      <c r="R3923" s="66"/>
      <c r="S3923" s="67"/>
      <c r="T3923" s="67"/>
      <c r="U3923" s="68"/>
      <c r="V3923" s="69"/>
      <c r="W3923" s="70"/>
      <c r="X3923" s="63"/>
      <c r="Y3923" s="62">
        <f>(J3923)</f>
        <v>351900</v>
      </c>
      <c r="Z3923" s="60">
        <v>0.01</v>
      </c>
      <c r="AA3923" s="71">
        <f>Y3923*Z3923/100</f>
        <v>35.19</v>
      </c>
    </row>
    <row r="3924" spans="1:27" ht="16.2" x14ac:dyDescent="0.45">
      <c r="A3924" s="57"/>
      <c r="B3924" s="57"/>
      <c r="C3924" s="57"/>
      <c r="D3924" s="58"/>
      <c r="E3924" s="58"/>
      <c r="F3924" s="59"/>
      <c r="G3924" s="58"/>
      <c r="H3924" s="72"/>
      <c r="I3924" s="61"/>
      <c r="J3924" s="62"/>
      <c r="K3924" s="57"/>
      <c r="L3924" s="63"/>
      <c r="M3924" s="63"/>
      <c r="N3924" s="63"/>
      <c r="O3924" s="64"/>
      <c r="P3924" s="73"/>
      <c r="Q3924" s="66"/>
      <c r="R3924" s="66"/>
      <c r="S3924" s="67"/>
      <c r="T3924" s="67"/>
      <c r="U3924" s="68"/>
      <c r="V3924" s="74"/>
      <c r="W3924" s="75"/>
      <c r="X3924" s="63"/>
      <c r="Y3924" s="62"/>
      <c r="Z3924" s="60"/>
      <c r="AA3924" s="71"/>
    </row>
    <row r="3925" spans="1:27" ht="16.2" x14ac:dyDescent="0.45">
      <c r="A3925" s="76"/>
      <c r="B3925" s="76"/>
      <c r="C3925" s="77"/>
      <c r="D3925" s="77"/>
      <c r="E3925" s="77"/>
      <c r="F3925" s="77"/>
      <c r="G3925" s="77"/>
      <c r="H3925" s="78"/>
      <c r="I3925" s="79"/>
      <c r="J3925" s="80"/>
      <c r="K3925" s="81"/>
      <c r="L3925" s="82"/>
      <c r="M3925" s="82"/>
      <c r="N3925" s="82"/>
      <c r="O3925" s="83"/>
      <c r="P3925" s="84"/>
      <c r="Q3925" s="85"/>
      <c r="R3925" s="85"/>
      <c r="S3925" s="84"/>
      <c r="T3925" s="84"/>
      <c r="U3925" s="86"/>
      <c r="V3925" s="87"/>
      <c r="W3925" s="87"/>
      <c r="X3925" s="88"/>
      <c r="Y3925" s="89"/>
      <c r="Z3925" s="83"/>
      <c r="AA3925" s="90">
        <f>SUM(AA3923:AA3924)</f>
        <v>35.19</v>
      </c>
    </row>
    <row r="3926" spans="1:27" ht="16.2" x14ac:dyDescent="0.45">
      <c r="A3926" s="1"/>
      <c r="B3926" s="1"/>
      <c r="C3926" s="2"/>
      <c r="D3926" s="1"/>
      <c r="E3926" s="1"/>
      <c r="F3926" s="1"/>
      <c r="G3926" s="1"/>
      <c r="H3926" s="1"/>
      <c r="I3926" s="3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</row>
    <row r="3927" spans="1:27" ht="16.2" x14ac:dyDescent="0.45">
      <c r="A3927" s="91"/>
      <c r="B3927" s="92" t="s">
        <v>38</v>
      </c>
      <c r="C3927" s="93" t="s">
        <v>39</v>
      </c>
      <c r="D3927" s="93"/>
      <c r="E3927" s="94"/>
      <c r="F3927" s="95"/>
      <c r="G3927" s="95"/>
      <c r="H3927" s="92"/>
      <c r="I3927" s="92"/>
      <c r="J3927" s="92" t="s">
        <v>40</v>
      </c>
      <c r="K3927" s="92"/>
      <c r="L3927" s="92"/>
      <c r="M3927" s="92"/>
      <c r="N3927" s="92"/>
      <c r="O3927" s="96"/>
      <c r="P3927" s="96"/>
      <c r="Q3927" s="96"/>
      <c r="R3927" s="96"/>
      <c r="S3927" s="1"/>
      <c r="T3927" s="1"/>
      <c r="U3927" s="1"/>
      <c r="V3927" s="97" t="s">
        <v>41</v>
      </c>
      <c r="W3927" s="97"/>
      <c r="X3927" s="98"/>
      <c r="Y3927" s="99">
        <f>AA3925</f>
        <v>35.19</v>
      </c>
      <c r="Z3927" s="97" t="s">
        <v>42</v>
      </c>
      <c r="AA3927" s="1"/>
    </row>
    <row r="3928" spans="1:27" ht="16.2" x14ac:dyDescent="0.45">
      <c r="A3928" s="91"/>
      <c r="B3928" s="92"/>
      <c r="C3928" s="93"/>
      <c r="D3928" s="93"/>
      <c r="E3928" s="94"/>
      <c r="F3928" s="95"/>
      <c r="G3928" s="95"/>
      <c r="H3928" s="92"/>
      <c r="I3928" s="92"/>
      <c r="J3928" s="92" t="s">
        <v>43</v>
      </c>
      <c r="K3928" s="92"/>
      <c r="L3928" s="92"/>
      <c r="M3928" s="92"/>
      <c r="N3928" s="92"/>
      <c r="O3928" s="96"/>
      <c r="P3928" s="96"/>
      <c r="Q3928" s="96"/>
      <c r="R3928" s="96"/>
      <c r="S3928" s="1"/>
      <c r="T3928" s="1"/>
      <c r="U3928" s="1"/>
      <c r="V3928" s="100" t="s">
        <v>44</v>
      </c>
      <c r="W3928" s="100"/>
      <c r="X3928" s="100"/>
      <c r="Y3928" s="101">
        <f>Y3927*90%</f>
        <v>31.670999999999999</v>
      </c>
      <c r="Z3928" s="97" t="s">
        <v>42</v>
      </c>
      <c r="AA3928" s="1"/>
    </row>
    <row r="3929" spans="1:27" ht="16.2" x14ac:dyDescent="0.45">
      <c r="A3929" s="91"/>
      <c r="B3929" s="92"/>
      <c r="C3929" s="93"/>
      <c r="D3929" s="93"/>
      <c r="E3929" s="94"/>
      <c r="F3929" s="95"/>
      <c r="G3929" s="95"/>
      <c r="H3929" s="92"/>
      <c r="I3929" s="92"/>
      <c r="J3929" s="92" t="s">
        <v>45</v>
      </c>
      <c r="K3929" s="92"/>
      <c r="L3929" s="92"/>
      <c r="M3929" s="92"/>
      <c r="N3929" s="92"/>
      <c r="O3929" s="96"/>
      <c r="P3929" s="96"/>
      <c r="Q3929" s="96"/>
      <c r="R3929" s="92"/>
      <c r="S3929" s="1"/>
      <c r="T3929" s="1"/>
      <c r="U3929" s="1"/>
      <c r="V3929" s="91" t="s">
        <v>46</v>
      </c>
      <c r="W3929" s="91"/>
      <c r="X3929" s="91"/>
      <c r="Y3929" s="101">
        <f>Y3927-Y3928</f>
        <v>3.5189999999999984</v>
      </c>
      <c r="Z3929" s="97" t="s">
        <v>42</v>
      </c>
      <c r="AA3929" s="91"/>
    </row>
    <row r="3930" spans="1:27" ht="16.2" x14ac:dyDescent="0.45">
      <c r="A3930" s="91"/>
      <c r="B3930" s="92"/>
      <c r="C3930" s="93"/>
      <c r="D3930" s="93"/>
      <c r="E3930" s="94"/>
      <c r="F3930" s="95"/>
      <c r="G3930" s="95"/>
      <c r="H3930" s="92"/>
      <c r="I3930" s="94"/>
      <c r="J3930" s="92" t="s">
        <v>47</v>
      </c>
      <c r="K3930" s="94"/>
      <c r="L3930" s="94"/>
      <c r="M3930" s="94"/>
      <c r="N3930" s="94"/>
      <c r="O3930" s="96"/>
      <c r="P3930" s="96"/>
      <c r="Q3930" s="96"/>
      <c r="R3930" s="92"/>
      <c r="S3930" s="1"/>
      <c r="T3930" s="1"/>
      <c r="U3930" s="1"/>
      <c r="V3930" s="1"/>
      <c r="W3930" s="1"/>
      <c r="X3930" s="91"/>
      <c r="Y3930" s="91"/>
      <c r="Z3930" s="91"/>
      <c r="AA3930" s="91"/>
    </row>
    <row r="3931" spans="1:27" ht="16.2" x14ac:dyDescent="0.45">
      <c r="A3931" s="98"/>
      <c r="B3931" s="94"/>
      <c r="C3931" s="102"/>
      <c r="D3931" s="94"/>
      <c r="E3931" s="94"/>
      <c r="F3931" s="95"/>
      <c r="G3931" s="95"/>
      <c r="H3931" s="103"/>
      <c r="I3931" s="94"/>
      <c r="J3931" s="103" t="s">
        <v>48</v>
      </c>
      <c r="K3931" s="94"/>
      <c r="L3931" s="94"/>
      <c r="M3931" s="94"/>
      <c r="N3931" s="94"/>
      <c r="O3931" s="95"/>
      <c r="P3931" s="95"/>
      <c r="Q3931" s="95"/>
      <c r="R3931" s="95"/>
      <c r="S3931" s="4"/>
      <c r="T3931" s="4"/>
      <c r="U3931" s="4"/>
      <c r="V3931" s="4"/>
      <c r="W3931" s="4"/>
      <c r="X3931" s="4"/>
      <c r="Y3931" s="4"/>
      <c r="Z3931" s="4"/>
      <c r="AA3931" s="4"/>
    </row>
    <row r="3932" spans="1:27" ht="24" x14ac:dyDescent="0.65">
      <c r="A3932" s="104"/>
      <c r="B3932" s="104"/>
      <c r="C3932" s="104"/>
      <c r="D3932" s="104"/>
      <c r="E3932" s="104"/>
      <c r="F3932" s="104"/>
      <c r="G3932" s="104"/>
      <c r="H3932" s="104"/>
      <c r="I3932" s="104"/>
      <c r="J3932" s="104"/>
      <c r="K3932" s="104"/>
      <c r="L3932" s="104"/>
      <c r="M3932" s="104"/>
      <c r="N3932" s="104"/>
      <c r="O3932" s="104"/>
      <c r="P3932" s="104"/>
      <c r="Q3932" s="104"/>
      <c r="R3932" s="104"/>
      <c r="S3932" s="104"/>
      <c r="T3932" s="104"/>
      <c r="U3932" s="104"/>
      <c r="V3932" s="104"/>
      <c r="W3932" s="104"/>
      <c r="X3932" s="104"/>
      <c r="Y3932" s="104"/>
      <c r="Z3932" s="104"/>
      <c r="AA3932" s="104"/>
    </row>
    <row r="3933" spans="1:27" ht="24" x14ac:dyDescent="0.65">
      <c r="A3933" s="104"/>
      <c r="B3933" s="104"/>
      <c r="C3933" s="104"/>
      <c r="D3933" s="104"/>
      <c r="E3933" s="104"/>
      <c r="F3933" s="104"/>
      <c r="G3933" s="104"/>
      <c r="H3933" s="104"/>
      <c r="I3933" s="104"/>
      <c r="J3933" s="104"/>
      <c r="K3933" s="104"/>
      <c r="L3933" s="104"/>
      <c r="M3933" s="104"/>
      <c r="N3933" s="104"/>
      <c r="O3933" s="104"/>
      <c r="P3933" s="104"/>
      <c r="Q3933" s="104"/>
      <c r="R3933" s="104"/>
      <c r="S3933" s="104"/>
      <c r="T3933" s="104"/>
      <c r="U3933" s="104"/>
      <c r="V3933" s="104"/>
      <c r="W3933" s="104"/>
      <c r="X3933" s="104"/>
      <c r="Y3933" s="104"/>
      <c r="Z3933" s="104"/>
      <c r="AA3933" s="104"/>
    </row>
    <row r="3934" spans="1:27" ht="16.2" x14ac:dyDescent="0.45">
      <c r="A3934" s="4"/>
      <c r="B3934" s="4"/>
      <c r="C3934" s="105"/>
      <c r="D3934" s="4"/>
      <c r="E3934" s="4"/>
      <c r="F3934" s="4"/>
      <c r="G3934" s="4"/>
      <c r="H3934" s="4"/>
      <c r="I3934" s="106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  <c r="W3934" s="4"/>
      <c r="X3934" s="4"/>
      <c r="Y3934" s="4"/>
      <c r="Z3934" s="4"/>
      <c r="AA3934" s="4"/>
    </row>
    <row r="3935" spans="1:27" ht="16.2" x14ac:dyDescent="0.45">
      <c r="A3935" s="4"/>
      <c r="B3935" s="4"/>
      <c r="C3935" s="105"/>
      <c r="D3935" s="4"/>
      <c r="E3935" s="4"/>
      <c r="F3935" s="4"/>
      <c r="G3935" s="4"/>
      <c r="H3935" s="4"/>
      <c r="I3935" s="106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  <c r="W3935" s="4"/>
      <c r="X3935" s="4"/>
      <c r="Y3935" s="4"/>
      <c r="Z3935" s="4"/>
      <c r="AA3935" s="4"/>
    </row>
    <row r="3936" spans="1:27" ht="16.2" x14ac:dyDescent="0.45">
      <c r="A3936" s="4"/>
      <c r="B3936" s="4"/>
      <c r="C3936" s="105"/>
      <c r="D3936" s="4"/>
      <c r="E3936" s="4"/>
      <c r="F3936" s="4"/>
      <c r="G3936" s="4"/>
      <c r="H3936" s="4"/>
      <c r="I3936" s="106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  <c r="W3936" s="4"/>
      <c r="X3936" s="4"/>
      <c r="Y3936" s="4"/>
      <c r="Z3936" s="4"/>
      <c r="AA3936" s="4"/>
    </row>
    <row r="3937" spans="1:27" ht="16.2" x14ac:dyDescent="0.45">
      <c r="A3937" s="4"/>
      <c r="B3937" s="4"/>
      <c r="C3937" s="105"/>
      <c r="D3937" s="4"/>
      <c r="E3937" s="4"/>
      <c r="F3937" s="4"/>
      <c r="G3937" s="4"/>
      <c r="H3937" s="4"/>
      <c r="I3937" s="106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  <c r="W3937" s="4"/>
      <c r="X3937" s="4"/>
      <c r="Y3937" s="4"/>
      <c r="Z3937" s="4"/>
      <c r="AA3937" s="4"/>
    </row>
    <row r="3938" spans="1:27" ht="16.2" x14ac:dyDescent="0.45">
      <c r="A3938" s="4"/>
      <c r="B3938" s="4"/>
      <c r="C3938" s="105"/>
      <c r="D3938" s="4"/>
      <c r="E3938" s="4"/>
      <c r="F3938" s="4"/>
      <c r="G3938" s="4"/>
      <c r="H3938" s="4"/>
      <c r="I3938" s="106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  <c r="W3938" s="4"/>
      <c r="X3938" s="4"/>
      <c r="Y3938" s="4"/>
      <c r="Z3938" s="4"/>
      <c r="AA3938" s="4"/>
    </row>
    <row r="3939" spans="1:27" ht="16.2" x14ac:dyDescent="0.45">
      <c r="A3939" s="4"/>
      <c r="B3939" s="4"/>
      <c r="C3939" s="105"/>
      <c r="D3939" s="4"/>
      <c r="E3939" s="4"/>
      <c r="F3939" s="4"/>
      <c r="G3939" s="4"/>
      <c r="H3939" s="4"/>
      <c r="I3939" s="106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  <c r="W3939" s="4"/>
      <c r="X3939" s="4"/>
      <c r="Y3939" s="4"/>
      <c r="Z3939" s="4"/>
      <c r="AA3939" s="4" t="s">
        <v>51</v>
      </c>
    </row>
    <row r="3940" spans="1:27" ht="18" x14ac:dyDescent="0.5">
      <c r="A3940" s="4"/>
      <c r="B3940" s="4"/>
      <c r="C3940" s="105"/>
      <c r="D3940" s="4"/>
      <c r="E3940" s="4"/>
      <c r="F3940" s="4"/>
      <c r="G3940" s="4"/>
      <c r="H3940" s="4"/>
      <c r="I3940" s="106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  <c r="W3940" s="4"/>
      <c r="X3940" s="4"/>
      <c r="Y3940" s="4"/>
      <c r="Z3940" s="4"/>
      <c r="AA3940" s="5" t="s">
        <v>0</v>
      </c>
    </row>
    <row r="3941" spans="1:27" ht="24" x14ac:dyDescent="0.65">
      <c r="A3941" s="6" t="s">
        <v>1</v>
      </c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  <c r="Y3941" s="6"/>
      <c r="Z3941" s="6"/>
      <c r="AA3941" s="6"/>
    </row>
    <row r="3942" spans="1:27" ht="24" x14ac:dyDescent="0.65">
      <c r="A3942" s="6" t="s">
        <v>2</v>
      </c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  <c r="Y3942" s="6"/>
      <c r="Z3942" s="6"/>
      <c r="AA3942" s="6"/>
    </row>
    <row r="3943" spans="1:27" ht="24" x14ac:dyDescent="0.65">
      <c r="A3943" s="7"/>
      <c r="B3943" s="8" t="s">
        <v>3</v>
      </c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9" t="s">
        <v>332</v>
      </c>
      <c r="N3943" s="9"/>
      <c r="O3943" s="9"/>
      <c r="P3943" s="9"/>
      <c r="Q3943" s="10" t="s">
        <v>333</v>
      </c>
      <c r="R3943" s="10"/>
      <c r="S3943" s="10" t="s">
        <v>334</v>
      </c>
      <c r="T3943" s="10"/>
      <c r="U3943" s="11" t="s">
        <v>335</v>
      </c>
      <c r="V3943" s="11"/>
      <c r="W3943" s="11"/>
      <c r="X3943" s="11"/>
      <c r="Y3943" s="11"/>
      <c r="Z3943" s="11"/>
      <c r="AA3943" s="11"/>
    </row>
    <row r="3944" spans="1:27" ht="18" x14ac:dyDescent="0.5">
      <c r="A3944" s="12" t="s">
        <v>8</v>
      </c>
      <c r="B3944" s="13" t="s">
        <v>9</v>
      </c>
      <c r="C3944" s="14" t="s">
        <v>10</v>
      </c>
      <c r="D3944" s="15" t="s">
        <v>11</v>
      </c>
      <c r="E3944" s="15"/>
      <c r="F3944" s="15"/>
      <c r="G3944" s="15"/>
      <c r="H3944" s="15"/>
      <c r="I3944" s="15"/>
      <c r="J3944" s="15"/>
      <c r="K3944" s="16" t="s">
        <v>12</v>
      </c>
      <c r="L3944" s="17"/>
      <c r="M3944" s="17"/>
      <c r="N3944" s="17"/>
      <c r="O3944" s="17"/>
      <c r="P3944" s="17"/>
      <c r="Q3944" s="17"/>
      <c r="R3944" s="17"/>
      <c r="S3944" s="17"/>
      <c r="T3944" s="17"/>
      <c r="U3944" s="18"/>
      <c r="V3944" s="19" t="s">
        <v>13</v>
      </c>
      <c r="W3944" s="19" t="s">
        <v>14</v>
      </c>
      <c r="X3944" s="19" t="s">
        <v>15</v>
      </c>
      <c r="Y3944" s="19" t="s">
        <v>16</v>
      </c>
      <c r="Z3944" s="19" t="s">
        <v>17</v>
      </c>
      <c r="AA3944" s="20" t="s">
        <v>18</v>
      </c>
    </row>
    <row r="3945" spans="1:27" ht="16.2" x14ac:dyDescent="0.45">
      <c r="A3945" s="12"/>
      <c r="B3945" s="13"/>
      <c r="C3945" s="14"/>
      <c r="D3945" s="21" t="s">
        <v>19</v>
      </c>
      <c r="E3945" s="22"/>
      <c r="F3945" s="23"/>
      <c r="G3945" s="24" t="s">
        <v>20</v>
      </c>
      <c r="H3945" s="25" t="s">
        <v>21</v>
      </c>
      <c r="I3945" s="26" t="s">
        <v>22</v>
      </c>
      <c r="J3945" s="25" t="s">
        <v>23</v>
      </c>
      <c r="K3945" s="27" t="s">
        <v>8</v>
      </c>
      <c r="L3945" s="28" t="s">
        <v>24</v>
      </c>
      <c r="M3945" s="28" t="s">
        <v>25</v>
      </c>
      <c r="N3945" s="29" t="s">
        <v>20</v>
      </c>
      <c r="O3945" s="28" t="s">
        <v>26</v>
      </c>
      <c r="P3945" s="29" t="s">
        <v>27</v>
      </c>
      <c r="Q3945" s="30" t="s">
        <v>28</v>
      </c>
      <c r="R3945" s="28" t="s">
        <v>29</v>
      </c>
      <c r="S3945" s="31" t="s">
        <v>30</v>
      </c>
      <c r="T3945" s="32"/>
      <c r="U3945" s="28" t="s">
        <v>31</v>
      </c>
      <c r="V3945" s="33"/>
      <c r="W3945" s="33"/>
      <c r="X3945" s="33"/>
      <c r="Y3945" s="33"/>
      <c r="Z3945" s="33"/>
      <c r="AA3945" s="34"/>
    </row>
    <row r="3946" spans="1:27" x14ac:dyDescent="0.3">
      <c r="A3946" s="12"/>
      <c r="B3946" s="13"/>
      <c r="C3946" s="14"/>
      <c r="D3946" s="35"/>
      <c r="E3946" s="36"/>
      <c r="F3946" s="37"/>
      <c r="G3946" s="24"/>
      <c r="H3946" s="38"/>
      <c r="I3946" s="39"/>
      <c r="J3946" s="38"/>
      <c r="K3946" s="40"/>
      <c r="L3946" s="41"/>
      <c r="M3946" s="41"/>
      <c r="N3946" s="42"/>
      <c r="O3946" s="41"/>
      <c r="P3946" s="42"/>
      <c r="Q3946" s="43"/>
      <c r="R3946" s="41"/>
      <c r="S3946" s="30" t="s">
        <v>32</v>
      </c>
      <c r="T3946" s="30" t="s">
        <v>33</v>
      </c>
      <c r="U3946" s="41"/>
      <c r="V3946" s="33"/>
      <c r="W3946" s="33"/>
      <c r="X3946" s="33"/>
      <c r="Y3946" s="33"/>
      <c r="Z3946" s="33"/>
      <c r="AA3946" s="34"/>
    </row>
    <row r="3947" spans="1:27" x14ac:dyDescent="0.3">
      <c r="A3947" s="12"/>
      <c r="B3947" s="13"/>
      <c r="C3947" s="14"/>
      <c r="D3947" s="44" t="s">
        <v>34</v>
      </c>
      <c r="E3947" s="44" t="s">
        <v>35</v>
      </c>
      <c r="F3947" s="44" t="s">
        <v>36</v>
      </c>
      <c r="G3947" s="24"/>
      <c r="H3947" s="38"/>
      <c r="I3947" s="39"/>
      <c r="J3947" s="38"/>
      <c r="K3947" s="40"/>
      <c r="L3947" s="41"/>
      <c r="M3947" s="41"/>
      <c r="N3947" s="42"/>
      <c r="O3947" s="41"/>
      <c r="P3947" s="42"/>
      <c r="Q3947" s="43"/>
      <c r="R3947" s="41"/>
      <c r="S3947" s="43"/>
      <c r="T3947" s="43"/>
      <c r="U3947" s="41"/>
      <c r="V3947" s="33"/>
      <c r="W3947" s="33"/>
      <c r="X3947" s="33"/>
      <c r="Y3947" s="33"/>
      <c r="Z3947" s="33"/>
      <c r="AA3947" s="34"/>
    </row>
    <row r="3948" spans="1:27" x14ac:dyDescent="0.3">
      <c r="A3948" s="12"/>
      <c r="B3948" s="13"/>
      <c r="C3948" s="14"/>
      <c r="D3948" s="45"/>
      <c r="E3948" s="45"/>
      <c r="F3948" s="45"/>
      <c r="G3948" s="24"/>
      <c r="H3948" s="38"/>
      <c r="I3948" s="39"/>
      <c r="J3948" s="38"/>
      <c r="K3948" s="40"/>
      <c r="L3948" s="41"/>
      <c r="M3948" s="41"/>
      <c r="N3948" s="42"/>
      <c r="O3948" s="41"/>
      <c r="P3948" s="42"/>
      <c r="Q3948" s="43"/>
      <c r="R3948" s="41"/>
      <c r="S3948" s="43"/>
      <c r="T3948" s="43"/>
      <c r="U3948" s="41"/>
      <c r="V3948" s="33"/>
      <c r="W3948" s="33"/>
      <c r="X3948" s="33"/>
      <c r="Y3948" s="33"/>
      <c r="Z3948" s="33"/>
      <c r="AA3948" s="34"/>
    </row>
    <row r="3949" spans="1:27" x14ac:dyDescent="0.3">
      <c r="A3949" s="12"/>
      <c r="B3949" s="13"/>
      <c r="C3949" s="14"/>
      <c r="D3949" s="46"/>
      <c r="E3949" s="46"/>
      <c r="F3949" s="46"/>
      <c r="G3949" s="47"/>
      <c r="H3949" s="48"/>
      <c r="I3949" s="49"/>
      <c r="J3949" s="48"/>
      <c r="K3949" s="50"/>
      <c r="L3949" s="51"/>
      <c r="M3949" s="51"/>
      <c r="N3949" s="52"/>
      <c r="O3949" s="51"/>
      <c r="P3949" s="52"/>
      <c r="Q3949" s="53"/>
      <c r="R3949" s="51"/>
      <c r="S3949" s="53"/>
      <c r="T3949" s="53"/>
      <c r="U3949" s="51"/>
      <c r="V3949" s="54"/>
      <c r="W3949" s="54"/>
      <c r="X3949" s="54"/>
      <c r="Y3949" s="54"/>
      <c r="Z3949" s="54"/>
      <c r="AA3949" s="55"/>
    </row>
    <row r="3950" spans="1:27" ht="16.2" x14ac:dyDescent="0.45">
      <c r="A3950" s="56">
        <v>1</v>
      </c>
      <c r="B3950" s="57" t="s">
        <v>37</v>
      </c>
      <c r="C3950" s="57">
        <v>1316</v>
      </c>
      <c r="D3950" s="58">
        <v>17</v>
      </c>
      <c r="E3950" s="58">
        <v>2</v>
      </c>
      <c r="F3950" s="59">
        <v>80</v>
      </c>
      <c r="G3950" s="58">
        <v>1</v>
      </c>
      <c r="H3950" s="60">
        <f t="shared" ref="H3950" si="292">(D3950*400)+(E3950*100)+(F3950)</f>
        <v>7080</v>
      </c>
      <c r="I3950" s="61">
        <v>85</v>
      </c>
      <c r="J3950" s="62">
        <f t="shared" ref="J3950" si="293">(H3950*I3950)</f>
        <v>601800</v>
      </c>
      <c r="K3950" s="57"/>
      <c r="L3950" s="63"/>
      <c r="M3950" s="63"/>
      <c r="N3950" s="63"/>
      <c r="O3950" s="64"/>
      <c r="P3950" s="65"/>
      <c r="Q3950" s="66"/>
      <c r="R3950" s="66"/>
      <c r="S3950" s="67"/>
      <c r="T3950" s="67"/>
      <c r="U3950" s="68"/>
      <c r="V3950" s="69"/>
      <c r="W3950" s="70"/>
      <c r="X3950" s="63"/>
      <c r="Y3950" s="62">
        <f>(J3950)</f>
        <v>601800</v>
      </c>
      <c r="Z3950" s="60">
        <v>0.01</v>
      </c>
      <c r="AA3950" s="71">
        <f>Y3950*Z3950/100</f>
        <v>60.18</v>
      </c>
    </row>
    <row r="3951" spans="1:27" ht="16.2" x14ac:dyDescent="0.45">
      <c r="A3951" s="57"/>
      <c r="B3951" s="57"/>
      <c r="C3951" s="57"/>
      <c r="D3951" s="58"/>
      <c r="E3951" s="58"/>
      <c r="F3951" s="59"/>
      <c r="G3951" s="58"/>
      <c r="H3951" s="72"/>
      <c r="I3951" s="61"/>
      <c r="J3951" s="62"/>
      <c r="K3951" s="57"/>
      <c r="L3951" s="63"/>
      <c r="M3951" s="63"/>
      <c r="N3951" s="63"/>
      <c r="O3951" s="64"/>
      <c r="P3951" s="73"/>
      <c r="Q3951" s="66"/>
      <c r="R3951" s="66"/>
      <c r="S3951" s="67"/>
      <c r="T3951" s="67"/>
      <c r="U3951" s="68"/>
      <c r="V3951" s="74"/>
      <c r="W3951" s="75"/>
      <c r="X3951" s="63"/>
      <c r="Y3951" s="62"/>
      <c r="Z3951" s="60"/>
      <c r="AA3951" s="71"/>
    </row>
    <row r="3952" spans="1:27" ht="16.2" x14ac:dyDescent="0.45">
      <c r="A3952" s="76"/>
      <c r="B3952" s="76"/>
      <c r="C3952" s="77"/>
      <c r="D3952" s="77"/>
      <c r="E3952" s="77"/>
      <c r="F3952" s="77"/>
      <c r="G3952" s="77"/>
      <c r="H3952" s="78"/>
      <c r="I3952" s="79"/>
      <c r="J3952" s="80"/>
      <c r="K3952" s="81"/>
      <c r="L3952" s="82"/>
      <c r="M3952" s="82"/>
      <c r="N3952" s="82"/>
      <c r="O3952" s="83"/>
      <c r="P3952" s="84"/>
      <c r="Q3952" s="85"/>
      <c r="R3952" s="85"/>
      <c r="S3952" s="84"/>
      <c r="T3952" s="84"/>
      <c r="U3952" s="86"/>
      <c r="V3952" s="87"/>
      <c r="W3952" s="87"/>
      <c r="X3952" s="88"/>
      <c r="Y3952" s="89"/>
      <c r="Z3952" s="83"/>
      <c r="AA3952" s="90">
        <f>SUM(AA3950:AA3951)</f>
        <v>60.18</v>
      </c>
    </row>
    <row r="3953" spans="1:27" ht="16.2" x14ac:dyDescent="0.45">
      <c r="A3953" s="1"/>
      <c r="B3953" s="1"/>
      <c r="C3953" s="2"/>
      <c r="D3953" s="1"/>
      <c r="E3953" s="1"/>
      <c r="F3953" s="1"/>
      <c r="G3953" s="1"/>
      <c r="H3953" s="1"/>
      <c r="I3953" s="3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</row>
    <row r="3954" spans="1:27" ht="16.2" x14ac:dyDescent="0.45">
      <c r="A3954" s="91"/>
      <c r="B3954" s="92" t="s">
        <v>38</v>
      </c>
      <c r="C3954" s="93" t="s">
        <v>39</v>
      </c>
      <c r="D3954" s="93"/>
      <c r="E3954" s="94"/>
      <c r="F3954" s="95"/>
      <c r="G3954" s="95"/>
      <c r="H3954" s="92"/>
      <c r="I3954" s="92"/>
      <c r="J3954" s="92" t="s">
        <v>40</v>
      </c>
      <c r="K3954" s="92"/>
      <c r="L3954" s="92"/>
      <c r="M3954" s="92"/>
      <c r="N3954" s="92"/>
      <c r="O3954" s="96"/>
      <c r="P3954" s="96"/>
      <c r="Q3954" s="96"/>
      <c r="R3954" s="96"/>
      <c r="S3954" s="1"/>
      <c r="T3954" s="1"/>
      <c r="U3954" s="1"/>
      <c r="V3954" s="97" t="s">
        <v>41</v>
      </c>
      <c r="W3954" s="97"/>
      <c r="X3954" s="98"/>
      <c r="Y3954" s="99">
        <f>AA3952</f>
        <v>60.18</v>
      </c>
      <c r="Z3954" s="97" t="s">
        <v>42</v>
      </c>
      <c r="AA3954" s="1"/>
    </row>
    <row r="3955" spans="1:27" ht="16.2" x14ac:dyDescent="0.45">
      <c r="A3955" s="91"/>
      <c r="B3955" s="92"/>
      <c r="C3955" s="93"/>
      <c r="D3955" s="93"/>
      <c r="E3955" s="94"/>
      <c r="F3955" s="95"/>
      <c r="G3955" s="95"/>
      <c r="H3955" s="92"/>
      <c r="I3955" s="92"/>
      <c r="J3955" s="92" t="s">
        <v>43</v>
      </c>
      <c r="K3955" s="92"/>
      <c r="L3955" s="92"/>
      <c r="M3955" s="92"/>
      <c r="N3955" s="92"/>
      <c r="O3955" s="96"/>
      <c r="P3955" s="96"/>
      <c r="Q3955" s="96"/>
      <c r="R3955" s="96"/>
      <c r="S3955" s="1"/>
      <c r="T3955" s="1"/>
      <c r="U3955" s="1"/>
      <c r="V3955" s="100" t="s">
        <v>44</v>
      </c>
      <c r="W3955" s="100"/>
      <c r="X3955" s="100"/>
      <c r="Y3955" s="101">
        <f>Y3954*90%</f>
        <v>54.161999999999999</v>
      </c>
      <c r="Z3955" s="97" t="s">
        <v>42</v>
      </c>
      <c r="AA3955" s="1"/>
    </row>
    <row r="3956" spans="1:27" ht="16.2" x14ac:dyDescent="0.45">
      <c r="A3956" s="91"/>
      <c r="B3956" s="92"/>
      <c r="C3956" s="93"/>
      <c r="D3956" s="93"/>
      <c r="E3956" s="94"/>
      <c r="F3956" s="95"/>
      <c r="G3956" s="95"/>
      <c r="H3956" s="92"/>
      <c r="I3956" s="92"/>
      <c r="J3956" s="92" t="s">
        <v>45</v>
      </c>
      <c r="K3956" s="92"/>
      <c r="L3956" s="92"/>
      <c r="M3956" s="92"/>
      <c r="N3956" s="92"/>
      <c r="O3956" s="96"/>
      <c r="P3956" s="96"/>
      <c r="Q3956" s="96"/>
      <c r="R3956" s="92"/>
      <c r="S3956" s="1"/>
      <c r="T3956" s="1"/>
      <c r="U3956" s="1"/>
      <c r="V3956" s="91" t="s">
        <v>46</v>
      </c>
      <c r="W3956" s="91"/>
      <c r="X3956" s="91"/>
      <c r="Y3956" s="101">
        <f>Y3954-Y3955</f>
        <v>6.0180000000000007</v>
      </c>
      <c r="Z3956" s="97" t="s">
        <v>42</v>
      </c>
      <c r="AA3956" s="91"/>
    </row>
    <row r="3957" spans="1:27" ht="16.2" x14ac:dyDescent="0.45">
      <c r="A3957" s="91"/>
      <c r="B3957" s="92"/>
      <c r="C3957" s="93"/>
      <c r="D3957" s="93"/>
      <c r="E3957" s="94"/>
      <c r="F3957" s="95"/>
      <c r="G3957" s="95"/>
      <c r="H3957" s="92"/>
      <c r="I3957" s="94"/>
      <c r="J3957" s="92" t="s">
        <v>47</v>
      </c>
      <c r="K3957" s="94"/>
      <c r="L3957" s="94"/>
      <c r="M3957" s="94"/>
      <c r="N3957" s="94"/>
      <c r="O3957" s="96"/>
      <c r="P3957" s="96"/>
      <c r="Q3957" s="96"/>
      <c r="R3957" s="92"/>
      <c r="S3957" s="1"/>
      <c r="T3957" s="1"/>
      <c r="U3957" s="1"/>
      <c r="V3957" s="1"/>
      <c r="W3957" s="1"/>
      <c r="X3957" s="91"/>
      <c r="Y3957" s="91"/>
      <c r="Z3957" s="91"/>
      <c r="AA3957" s="91"/>
    </row>
    <row r="3958" spans="1:27" ht="16.2" x14ac:dyDescent="0.45">
      <c r="A3958" s="98"/>
      <c r="B3958" s="94"/>
      <c r="C3958" s="102"/>
      <c r="D3958" s="94"/>
      <c r="E3958" s="94"/>
      <c r="F3958" s="95"/>
      <c r="G3958" s="95"/>
      <c r="H3958" s="103"/>
      <c r="I3958" s="94"/>
      <c r="J3958" s="103" t="s">
        <v>48</v>
      </c>
      <c r="K3958" s="94"/>
      <c r="L3958" s="94"/>
      <c r="M3958" s="94"/>
      <c r="N3958" s="94"/>
      <c r="O3958" s="95"/>
      <c r="P3958" s="95"/>
      <c r="Q3958" s="95"/>
      <c r="R3958" s="95"/>
      <c r="S3958" s="4"/>
      <c r="T3958" s="4"/>
      <c r="U3958" s="4"/>
      <c r="V3958" s="4"/>
      <c r="W3958" s="4"/>
      <c r="X3958" s="4"/>
      <c r="Y3958" s="4"/>
      <c r="Z3958" s="4"/>
      <c r="AA3958" s="4"/>
    </row>
    <row r="3959" spans="1:27" ht="24" x14ac:dyDescent="0.65">
      <c r="A3959" s="104"/>
      <c r="B3959" s="104"/>
      <c r="C3959" s="104"/>
      <c r="D3959" s="104"/>
      <c r="E3959" s="104"/>
      <c r="F3959" s="104"/>
      <c r="G3959" s="104"/>
      <c r="H3959" s="104"/>
      <c r="I3959" s="104"/>
      <c r="J3959" s="104"/>
      <c r="K3959" s="104"/>
      <c r="L3959" s="104"/>
      <c r="M3959" s="104"/>
      <c r="N3959" s="104"/>
      <c r="O3959" s="104"/>
      <c r="P3959" s="104"/>
      <c r="Q3959" s="104"/>
      <c r="R3959" s="104"/>
      <c r="S3959" s="104"/>
      <c r="T3959" s="104"/>
      <c r="U3959" s="104"/>
      <c r="V3959" s="104"/>
      <c r="W3959" s="104"/>
      <c r="X3959" s="104"/>
      <c r="Y3959" s="104"/>
      <c r="Z3959" s="104"/>
      <c r="AA3959" s="104"/>
    </row>
    <row r="3960" spans="1:27" ht="24" x14ac:dyDescent="0.65">
      <c r="A3960" s="104"/>
      <c r="B3960" s="104"/>
      <c r="C3960" s="104"/>
      <c r="D3960" s="104"/>
      <c r="E3960" s="104"/>
      <c r="F3960" s="104"/>
      <c r="G3960" s="104"/>
      <c r="H3960" s="104"/>
      <c r="I3960" s="104"/>
      <c r="J3960" s="104"/>
      <c r="K3960" s="104"/>
      <c r="L3960" s="104"/>
      <c r="M3960" s="104"/>
      <c r="N3960" s="104"/>
      <c r="O3960" s="104"/>
      <c r="P3960" s="104"/>
      <c r="Q3960" s="104"/>
      <c r="R3960" s="104"/>
      <c r="S3960" s="104"/>
      <c r="T3960" s="104"/>
      <c r="U3960" s="104"/>
      <c r="V3960" s="104"/>
      <c r="W3960" s="104"/>
      <c r="X3960" s="104"/>
      <c r="Y3960" s="104"/>
      <c r="Z3960" s="104"/>
      <c r="AA3960" s="104"/>
    </row>
    <row r="3961" spans="1:27" ht="16.2" x14ac:dyDescent="0.45">
      <c r="A3961" s="4"/>
      <c r="B3961" s="4"/>
      <c r="C3961" s="105"/>
      <c r="D3961" s="4"/>
      <c r="E3961" s="4"/>
      <c r="F3961" s="4"/>
      <c r="G3961" s="4"/>
      <c r="H3961" s="4"/>
      <c r="I3961" s="106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  <c r="W3961" s="4"/>
      <c r="X3961" s="4"/>
      <c r="Y3961" s="4"/>
      <c r="Z3961" s="4"/>
      <c r="AA3961" s="4"/>
    </row>
    <row r="3962" spans="1:27" ht="16.2" x14ac:dyDescent="0.45">
      <c r="A3962" s="4"/>
      <c r="B3962" s="4"/>
      <c r="C3962" s="105"/>
      <c r="D3962" s="4"/>
      <c r="E3962" s="4"/>
      <c r="F3962" s="4"/>
      <c r="G3962" s="4"/>
      <c r="H3962" s="4"/>
      <c r="I3962" s="106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  <c r="W3962" s="4"/>
      <c r="X3962" s="4"/>
      <c r="Y3962" s="4"/>
      <c r="Z3962" s="4"/>
      <c r="AA3962" s="4"/>
    </row>
    <row r="3963" spans="1:27" ht="16.2" x14ac:dyDescent="0.45">
      <c r="A3963" s="4"/>
      <c r="B3963" s="4"/>
      <c r="C3963" s="105"/>
      <c r="D3963" s="4"/>
      <c r="E3963" s="4"/>
      <c r="F3963" s="4"/>
      <c r="G3963" s="4"/>
      <c r="H3963" s="4"/>
      <c r="I3963" s="106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  <c r="W3963" s="4"/>
      <c r="X3963" s="4"/>
      <c r="Y3963" s="4"/>
      <c r="Z3963" s="4"/>
      <c r="AA3963" s="4"/>
    </row>
    <row r="3964" spans="1:27" ht="16.2" x14ac:dyDescent="0.45">
      <c r="A3964" s="4"/>
      <c r="B3964" s="4"/>
      <c r="C3964" s="105"/>
      <c r="D3964" s="4"/>
      <c r="E3964" s="4"/>
      <c r="F3964" s="4"/>
      <c r="G3964" s="4"/>
      <c r="H3964" s="4"/>
      <c r="I3964" s="106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  <c r="W3964" s="4"/>
      <c r="X3964" s="4"/>
      <c r="Y3964" s="4"/>
      <c r="Z3964" s="4"/>
      <c r="AA3964" s="4"/>
    </row>
    <row r="3965" spans="1:27" ht="16.2" x14ac:dyDescent="0.45">
      <c r="A3965" s="4"/>
      <c r="B3965" s="4"/>
      <c r="C3965" s="105"/>
      <c r="D3965" s="4"/>
      <c r="E3965" s="4"/>
      <c r="F3965" s="4"/>
      <c r="G3965" s="4"/>
      <c r="H3965" s="4"/>
      <c r="I3965" s="106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  <c r="W3965" s="4"/>
      <c r="X3965" s="4"/>
      <c r="Y3965" s="4"/>
      <c r="Z3965" s="4"/>
      <c r="AA3965" s="4"/>
    </row>
    <row r="3966" spans="1:27" ht="16.2" x14ac:dyDescent="0.45">
      <c r="A3966" s="4"/>
      <c r="B3966" s="4"/>
      <c r="C3966" s="105"/>
      <c r="D3966" s="4"/>
      <c r="E3966" s="4"/>
      <c r="F3966" s="4"/>
      <c r="G3966" s="4"/>
      <c r="H3966" s="4"/>
      <c r="I3966" s="106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  <c r="W3966" s="4"/>
      <c r="X3966" s="4"/>
      <c r="Y3966" s="4"/>
      <c r="Z3966" s="4"/>
      <c r="AA3966" s="4" t="s">
        <v>51</v>
      </c>
    </row>
    <row r="3967" spans="1:27" ht="18" x14ac:dyDescent="0.5">
      <c r="A3967" s="4"/>
      <c r="B3967" s="4"/>
      <c r="C3967" s="105"/>
      <c r="D3967" s="4"/>
      <c r="E3967" s="4"/>
      <c r="F3967" s="4"/>
      <c r="G3967" s="4"/>
      <c r="H3967" s="4"/>
      <c r="I3967" s="106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  <c r="W3967" s="4"/>
      <c r="X3967" s="4"/>
      <c r="Y3967" s="4"/>
      <c r="Z3967" s="4"/>
      <c r="AA3967" s="5" t="s">
        <v>0</v>
      </c>
    </row>
    <row r="3968" spans="1:27" ht="24" x14ac:dyDescent="0.65">
      <c r="A3968" s="6" t="s">
        <v>1</v>
      </c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  <c r="Y3968" s="6"/>
      <c r="Z3968" s="6"/>
      <c r="AA3968" s="6"/>
    </row>
    <row r="3969" spans="1:27" ht="24" x14ac:dyDescent="0.65">
      <c r="A3969" s="6" t="s">
        <v>2</v>
      </c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  <c r="Y3969" s="6"/>
      <c r="Z3969" s="6"/>
      <c r="AA3969" s="6"/>
    </row>
    <row r="3970" spans="1:27" ht="24" x14ac:dyDescent="0.65">
      <c r="A3970" s="7"/>
      <c r="B3970" s="8" t="s">
        <v>3</v>
      </c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9" t="s">
        <v>336</v>
      </c>
      <c r="N3970" s="9"/>
      <c r="O3970" s="9"/>
      <c r="P3970" s="9"/>
      <c r="Q3970" s="10" t="s">
        <v>230</v>
      </c>
      <c r="R3970" s="10"/>
      <c r="S3970" s="10" t="s">
        <v>77</v>
      </c>
      <c r="T3970" s="10"/>
      <c r="U3970" s="11" t="s">
        <v>7</v>
      </c>
      <c r="V3970" s="11"/>
      <c r="W3970" s="11"/>
      <c r="X3970" s="11"/>
      <c r="Y3970" s="11"/>
      <c r="Z3970" s="11"/>
      <c r="AA3970" s="11"/>
    </row>
    <row r="3971" spans="1:27" ht="18" x14ac:dyDescent="0.5">
      <c r="A3971" s="12" t="s">
        <v>8</v>
      </c>
      <c r="B3971" s="13" t="s">
        <v>9</v>
      </c>
      <c r="C3971" s="14" t="s">
        <v>10</v>
      </c>
      <c r="D3971" s="15" t="s">
        <v>11</v>
      </c>
      <c r="E3971" s="15"/>
      <c r="F3971" s="15"/>
      <c r="G3971" s="15"/>
      <c r="H3971" s="15"/>
      <c r="I3971" s="15"/>
      <c r="J3971" s="15"/>
      <c r="K3971" s="16" t="s">
        <v>12</v>
      </c>
      <c r="L3971" s="17"/>
      <c r="M3971" s="17"/>
      <c r="N3971" s="17"/>
      <c r="O3971" s="17"/>
      <c r="P3971" s="17"/>
      <c r="Q3971" s="17"/>
      <c r="R3971" s="17"/>
      <c r="S3971" s="17"/>
      <c r="T3971" s="17"/>
      <c r="U3971" s="18"/>
      <c r="V3971" s="19" t="s">
        <v>13</v>
      </c>
      <c r="W3971" s="19" t="s">
        <v>14</v>
      </c>
      <c r="X3971" s="19" t="s">
        <v>15</v>
      </c>
      <c r="Y3971" s="19" t="s">
        <v>16</v>
      </c>
      <c r="Z3971" s="19" t="s">
        <v>17</v>
      </c>
      <c r="AA3971" s="20" t="s">
        <v>18</v>
      </c>
    </row>
    <row r="3972" spans="1:27" ht="16.2" x14ac:dyDescent="0.45">
      <c r="A3972" s="12"/>
      <c r="B3972" s="13"/>
      <c r="C3972" s="14"/>
      <c r="D3972" s="21" t="s">
        <v>19</v>
      </c>
      <c r="E3972" s="22"/>
      <c r="F3972" s="23"/>
      <c r="G3972" s="24" t="s">
        <v>20</v>
      </c>
      <c r="H3972" s="25" t="s">
        <v>21</v>
      </c>
      <c r="I3972" s="26" t="s">
        <v>22</v>
      </c>
      <c r="J3972" s="25" t="s">
        <v>23</v>
      </c>
      <c r="K3972" s="27" t="s">
        <v>8</v>
      </c>
      <c r="L3972" s="28" t="s">
        <v>24</v>
      </c>
      <c r="M3972" s="28" t="s">
        <v>25</v>
      </c>
      <c r="N3972" s="29" t="s">
        <v>20</v>
      </c>
      <c r="O3972" s="28" t="s">
        <v>26</v>
      </c>
      <c r="P3972" s="29" t="s">
        <v>27</v>
      </c>
      <c r="Q3972" s="30" t="s">
        <v>28</v>
      </c>
      <c r="R3972" s="28" t="s">
        <v>29</v>
      </c>
      <c r="S3972" s="31" t="s">
        <v>30</v>
      </c>
      <c r="T3972" s="32"/>
      <c r="U3972" s="28" t="s">
        <v>31</v>
      </c>
      <c r="V3972" s="33"/>
      <c r="W3972" s="33"/>
      <c r="X3972" s="33"/>
      <c r="Y3972" s="33"/>
      <c r="Z3972" s="33"/>
      <c r="AA3972" s="34"/>
    </row>
    <row r="3973" spans="1:27" x14ac:dyDescent="0.3">
      <c r="A3973" s="12"/>
      <c r="B3973" s="13"/>
      <c r="C3973" s="14"/>
      <c r="D3973" s="35"/>
      <c r="E3973" s="36"/>
      <c r="F3973" s="37"/>
      <c r="G3973" s="24"/>
      <c r="H3973" s="38"/>
      <c r="I3973" s="39"/>
      <c r="J3973" s="38"/>
      <c r="K3973" s="40"/>
      <c r="L3973" s="41"/>
      <c r="M3973" s="41"/>
      <c r="N3973" s="42"/>
      <c r="O3973" s="41"/>
      <c r="P3973" s="42"/>
      <c r="Q3973" s="43"/>
      <c r="R3973" s="41"/>
      <c r="S3973" s="30" t="s">
        <v>32</v>
      </c>
      <c r="T3973" s="30" t="s">
        <v>33</v>
      </c>
      <c r="U3973" s="41"/>
      <c r="V3973" s="33"/>
      <c r="W3973" s="33"/>
      <c r="X3973" s="33"/>
      <c r="Y3973" s="33"/>
      <c r="Z3973" s="33"/>
      <c r="AA3973" s="34"/>
    </row>
    <row r="3974" spans="1:27" x14ac:dyDescent="0.3">
      <c r="A3974" s="12"/>
      <c r="B3974" s="13"/>
      <c r="C3974" s="14"/>
      <c r="D3974" s="44" t="s">
        <v>34</v>
      </c>
      <c r="E3974" s="44" t="s">
        <v>35</v>
      </c>
      <c r="F3974" s="44" t="s">
        <v>36</v>
      </c>
      <c r="G3974" s="24"/>
      <c r="H3974" s="38"/>
      <c r="I3974" s="39"/>
      <c r="J3974" s="38"/>
      <c r="K3974" s="40"/>
      <c r="L3974" s="41"/>
      <c r="M3974" s="41"/>
      <c r="N3974" s="42"/>
      <c r="O3974" s="41"/>
      <c r="P3974" s="42"/>
      <c r="Q3974" s="43"/>
      <c r="R3974" s="41"/>
      <c r="S3974" s="43"/>
      <c r="T3974" s="43"/>
      <c r="U3974" s="41"/>
      <c r="V3974" s="33"/>
      <c r="W3974" s="33"/>
      <c r="X3974" s="33"/>
      <c r="Y3974" s="33"/>
      <c r="Z3974" s="33"/>
      <c r="AA3974" s="34"/>
    </row>
    <row r="3975" spans="1:27" x14ac:dyDescent="0.3">
      <c r="A3975" s="12"/>
      <c r="B3975" s="13"/>
      <c r="C3975" s="14"/>
      <c r="D3975" s="45"/>
      <c r="E3975" s="45"/>
      <c r="F3975" s="45"/>
      <c r="G3975" s="24"/>
      <c r="H3975" s="38"/>
      <c r="I3975" s="39"/>
      <c r="J3975" s="38"/>
      <c r="K3975" s="40"/>
      <c r="L3975" s="41"/>
      <c r="M3975" s="41"/>
      <c r="N3975" s="42"/>
      <c r="O3975" s="41"/>
      <c r="P3975" s="42"/>
      <c r="Q3975" s="43"/>
      <c r="R3975" s="41"/>
      <c r="S3975" s="43"/>
      <c r="T3975" s="43"/>
      <c r="U3975" s="41"/>
      <c r="V3975" s="33"/>
      <c r="W3975" s="33"/>
      <c r="X3975" s="33"/>
      <c r="Y3975" s="33"/>
      <c r="Z3975" s="33"/>
      <c r="AA3975" s="34"/>
    </row>
    <row r="3976" spans="1:27" x14ac:dyDescent="0.3">
      <c r="A3976" s="12"/>
      <c r="B3976" s="13"/>
      <c r="C3976" s="14"/>
      <c r="D3976" s="46"/>
      <c r="E3976" s="46"/>
      <c r="F3976" s="46"/>
      <c r="G3976" s="47"/>
      <c r="H3976" s="48"/>
      <c r="I3976" s="49"/>
      <c r="J3976" s="48"/>
      <c r="K3976" s="50"/>
      <c r="L3976" s="51"/>
      <c r="M3976" s="51"/>
      <c r="N3976" s="52"/>
      <c r="O3976" s="51"/>
      <c r="P3976" s="52"/>
      <c r="Q3976" s="53"/>
      <c r="R3976" s="51"/>
      <c r="S3976" s="53"/>
      <c r="T3976" s="53"/>
      <c r="U3976" s="51"/>
      <c r="V3976" s="54"/>
      <c r="W3976" s="54"/>
      <c r="X3976" s="54"/>
      <c r="Y3976" s="54"/>
      <c r="Z3976" s="54"/>
      <c r="AA3976" s="55"/>
    </row>
    <row r="3977" spans="1:27" ht="16.2" x14ac:dyDescent="0.45">
      <c r="A3977" s="56">
        <v>1</v>
      </c>
      <c r="B3977" s="57" t="s">
        <v>37</v>
      </c>
      <c r="C3977" s="57">
        <v>1339</v>
      </c>
      <c r="D3977" s="58">
        <v>2</v>
      </c>
      <c r="E3977" s="58">
        <v>1</v>
      </c>
      <c r="F3977" s="59">
        <v>70</v>
      </c>
      <c r="G3977" s="58">
        <v>1</v>
      </c>
      <c r="H3977" s="60">
        <f t="shared" ref="H3977" si="294">(D3977*400)+(E3977*100)+(F3977)</f>
        <v>970</v>
      </c>
      <c r="I3977" s="61">
        <v>85</v>
      </c>
      <c r="J3977" s="62">
        <f t="shared" ref="J3977" si="295">(H3977*I3977)</f>
        <v>82450</v>
      </c>
      <c r="K3977" s="57"/>
      <c r="L3977" s="63"/>
      <c r="M3977" s="63"/>
      <c r="N3977" s="63"/>
      <c r="O3977" s="64"/>
      <c r="P3977" s="65"/>
      <c r="Q3977" s="66"/>
      <c r="R3977" s="66"/>
      <c r="S3977" s="67"/>
      <c r="T3977" s="67"/>
      <c r="U3977" s="68"/>
      <c r="V3977" s="69"/>
      <c r="W3977" s="70"/>
      <c r="X3977" s="63"/>
      <c r="Y3977" s="62">
        <f>(J3977)</f>
        <v>82450</v>
      </c>
      <c r="Z3977" s="60">
        <v>0.01</v>
      </c>
      <c r="AA3977" s="71">
        <f>Y3977*Z3977/100</f>
        <v>8.2449999999999992</v>
      </c>
    </row>
    <row r="3978" spans="1:27" ht="16.2" x14ac:dyDescent="0.45">
      <c r="A3978" s="57"/>
      <c r="B3978" s="57"/>
      <c r="C3978" s="57"/>
      <c r="D3978" s="58"/>
      <c r="E3978" s="58"/>
      <c r="F3978" s="59"/>
      <c r="G3978" s="58"/>
      <c r="H3978" s="72"/>
      <c r="I3978" s="61"/>
      <c r="J3978" s="62"/>
      <c r="K3978" s="57"/>
      <c r="L3978" s="63"/>
      <c r="M3978" s="63"/>
      <c r="N3978" s="63"/>
      <c r="O3978" s="64"/>
      <c r="P3978" s="73"/>
      <c r="Q3978" s="66"/>
      <c r="R3978" s="66"/>
      <c r="S3978" s="67"/>
      <c r="T3978" s="67"/>
      <c r="U3978" s="68"/>
      <c r="V3978" s="74"/>
      <c r="W3978" s="75"/>
      <c r="X3978" s="63"/>
      <c r="Y3978" s="62"/>
      <c r="Z3978" s="60"/>
      <c r="AA3978" s="71"/>
    </row>
    <row r="3979" spans="1:27" ht="16.2" x14ac:dyDescent="0.45">
      <c r="A3979" s="76"/>
      <c r="B3979" s="76"/>
      <c r="C3979" s="77"/>
      <c r="D3979" s="77"/>
      <c r="E3979" s="77"/>
      <c r="F3979" s="77"/>
      <c r="G3979" s="77"/>
      <c r="H3979" s="78"/>
      <c r="I3979" s="79"/>
      <c r="J3979" s="80"/>
      <c r="K3979" s="81"/>
      <c r="L3979" s="82"/>
      <c r="M3979" s="82"/>
      <c r="N3979" s="82"/>
      <c r="O3979" s="83"/>
      <c r="P3979" s="84"/>
      <c r="Q3979" s="85"/>
      <c r="R3979" s="85"/>
      <c r="S3979" s="84"/>
      <c r="T3979" s="84"/>
      <c r="U3979" s="86"/>
      <c r="V3979" s="87"/>
      <c r="W3979" s="87"/>
      <c r="X3979" s="88"/>
      <c r="Y3979" s="89"/>
      <c r="Z3979" s="83"/>
      <c r="AA3979" s="90">
        <f>SUM(AA3977:AA3978)</f>
        <v>8.2449999999999992</v>
      </c>
    </row>
    <row r="3980" spans="1:27" ht="16.2" x14ac:dyDescent="0.45">
      <c r="A3980" s="1"/>
      <c r="B3980" s="1"/>
      <c r="C3980" s="2"/>
      <c r="D3980" s="1"/>
      <c r="E3980" s="1"/>
      <c r="F3980" s="1"/>
      <c r="G3980" s="1"/>
      <c r="H3980" s="1"/>
      <c r="I3980" s="3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</row>
    <row r="3981" spans="1:27" ht="16.2" x14ac:dyDescent="0.45">
      <c r="A3981" s="91"/>
      <c r="B3981" s="92" t="s">
        <v>38</v>
      </c>
      <c r="C3981" s="93" t="s">
        <v>39</v>
      </c>
      <c r="D3981" s="93"/>
      <c r="E3981" s="94"/>
      <c r="F3981" s="95"/>
      <c r="G3981" s="95"/>
      <c r="H3981" s="92"/>
      <c r="I3981" s="92"/>
      <c r="J3981" s="92" t="s">
        <v>40</v>
      </c>
      <c r="K3981" s="92"/>
      <c r="L3981" s="92"/>
      <c r="M3981" s="92"/>
      <c r="N3981" s="92"/>
      <c r="O3981" s="96"/>
      <c r="P3981" s="96"/>
      <c r="Q3981" s="96"/>
      <c r="R3981" s="96"/>
      <c r="S3981" s="1"/>
      <c r="T3981" s="1"/>
      <c r="U3981" s="1"/>
      <c r="V3981" s="97" t="s">
        <v>41</v>
      </c>
      <c r="W3981" s="97"/>
      <c r="X3981" s="98"/>
      <c r="Y3981" s="99">
        <f>AA3979</f>
        <v>8.2449999999999992</v>
      </c>
      <c r="Z3981" s="97" t="s">
        <v>42</v>
      </c>
      <c r="AA3981" s="1"/>
    </row>
    <row r="3982" spans="1:27" ht="16.2" x14ac:dyDescent="0.45">
      <c r="A3982" s="91"/>
      <c r="B3982" s="92"/>
      <c r="C3982" s="93"/>
      <c r="D3982" s="93"/>
      <c r="E3982" s="94"/>
      <c r="F3982" s="95"/>
      <c r="G3982" s="95"/>
      <c r="H3982" s="92"/>
      <c r="I3982" s="92"/>
      <c r="J3982" s="92" t="s">
        <v>43</v>
      </c>
      <c r="K3982" s="92"/>
      <c r="L3982" s="92"/>
      <c r="M3982" s="92"/>
      <c r="N3982" s="92"/>
      <c r="O3982" s="96"/>
      <c r="P3982" s="96"/>
      <c r="Q3982" s="96"/>
      <c r="R3982" s="96"/>
      <c r="S3982" s="1"/>
      <c r="T3982" s="1"/>
      <c r="U3982" s="1"/>
      <c r="V3982" s="100" t="s">
        <v>44</v>
      </c>
      <c r="W3982" s="100"/>
      <c r="X3982" s="100"/>
      <c r="Y3982" s="101">
        <f>Y3981*90%</f>
        <v>7.4204999999999997</v>
      </c>
      <c r="Z3982" s="97" t="s">
        <v>42</v>
      </c>
      <c r="AA3982" s="1"/>
    </row>
    <row r="3983" spans="1:27" ht="16.2" x14ac:dyDescent="0.45">
      <c r="A3983" s="91"/>
      <c r="B3983" s="92"/>
      <c r="C3983" s="93"/>
      <c r="D3983" s="93"/>
      <c r="E3983" s="94"/>
      <c r="F3983" s="95"/>
      <c r="G3983" s="95"/>
      <c r="H3983" s="92"/>
      <c r="I3983" s="92"/>
      <c r="J3983" s="92" t="s">
        <v>45</v>
      </c>
      <c r="K3983" s="92"/>
      <c r="L3983" s="92"/>
      <c r="M3983" s="92"/>
      <c r="N3983" s="92"/>
      <c r="O3983" s="96"/>
      <c r="P3983" s="96"/>
      <c r="Q3983" s="96"/>
      <c r="R3983" s="92"/>
      <c r="S3983" s="1"/>
      <c r="T3983" s="1"/>
      <c r="U3983" s="1"/>
      <c r="V3983" s="91" t="s">
        <v>46</v>
      </c>
      <c r="W3983" s="91"/>
      <c r="X3983" s="91"/>
      <c r="Y3983" s="101">
        <f>Y3981-Y3982</f>
        <v>0.82449999999999957</v>
      </c>
      <c r="Z3983" s="97" t="s">
        <v>42</v>
      </c>
      <c r="AA3983" s="91"/>
    </row>
    <row r="3984" spans="1:27" ht="16.2" x14ac:dyDescent="0.45">
      <c r="A3984" s="91"/>
      <c r="B3984" s="92"/>
      <c r="C3984" s="93"/>
      <c r="D3984" s="93"/>
      <c r="E3984" s="94"/>
      <c r="F3984" s="95"/>
      <c r="G3984" s="95"/>
      <c r="H3984" s="92"/>
      <c r="I3984" s="94"/>
      <c r="J3984" s="92" t="s">
        <v>47</v>
      </c>
      <c r="K3984" s="94"/>
      <c r="L3984" s="94"/>
      <c r="M3984" s="94"/>
      <c r="N3984" s="94"/>
      <c r="O3984" s="96"/>
      <c r="P3984" s="96"/>
      <c r="Q3984" s="96"/>
      <c r="R3984" s="92"/>
      <c r="S3984" s="1"/>
      <c r="T3984" s="1"/>
      <c r="U3984" s="1"/>
      <c r="V3984" s="1"/>
      <c r="W3984" s="1"/>
      <c r="X3984" s="91"/>
      <c r="Y3984" s="91"/>
      <c r="Z3984" s="91"/>
      <c r="AA3984" s="91"/>
    </row>
    <row r="3985" spans="1:27" ht="16.2" x14ac:dyDescent="0.45">
      <c r="A3985" s="98"/>
      <c r="B3985" s="94"/>
      <c r="C3985" s="102"/>
      <c r="D3985" s="94"/>
      <c r="E3985" s="94"/>
      <c r="F3985" s="95"/>
      <c r="G3985" s="95"/>
      <c r="H3985" s="103"/>
      <c r="I3985" s="94"/>
      <c r="J3985" s="103" t="s">
        <v>48</v>
      </c>
      <c r="K3985" s="94"/>
      <c r="L3985" s="94"/>
      <c r="M3985" s="94"/>
      <c r="N3985" s="94"/>
      <c r="O3985" s="95"/>
      <c r="P3985" s="95"/>
      <c r="Q3985" s="95"/>
      <c r="R3985" s="95"/>
      <c r="S3985" s="4"/>
      <c r="T3985" s="4"/>
      <c r="U3985" s="4"/>
      <c r="V3985" s="4"/>
      <c r="W3985" s="4"/>
      <c r="X3985" s="4"/>
      <c r="Y3985" s="4"/>
      <c r="Z3985" s="4"/>
      <c r="AA3985" s="4"/>
    </row>
    <row r="3986" spans="1:27" ht="24" x14ac:dyDescent="0.65">
      <c r="A3986" s="104"/>
      <c r="B3986" s="104"/>
      <c r="C3986" s="104"/>
      <c r="D3986" s="104"/>
      <c r="E3986" s="104"/>
      <c r="F3986" s="104"/>
      <c r="G3986" s="104"/>
      <c r="H3986" s="104"/>
      <c r="I3986" s="104"/>
      <c r="J3986" s="104"/>
      <c r="K3986" s="104"/>
      <c r="L3986" s="104"/>
      <c r="M3986" s="104"/>
      <c r="N3986" s="104"/>
      <c r="O3986" s="104"/>
      <c r="P3986" s="104"/>
      <c r="Q3986" s="104"/>
      <c r="R3986" s="104"/>
      <c r="S3986" s="104"/>
      <c r="T3986" s="104"/>
      <c r="U3986" s="104"/>
      <c r="V3986" s="104"/>
      <c r="W3986" s="104"/>
      <c r="X3986" s="104"/>
      <c r="Y3986" s="104"/>
      <c r="Z3986" s="104"/>
      <c r="AA3986" s="104"/>
    </row>
    <row r="3987" spans="1:27" ht="24" x14ac:dyDescent="0.65">
      <c r="A3987" s="104"/>
      <c r="B3987" s="104"/>
      <c r="C3987" s="104"/>
      <c r="D3987" s="104"/>
      <c r="E3987" s="104"/>
      <c r="F3987" s="104"/>
      <c r="G3987" s="104"/>
      <c r="H3987" s="104"/>
      <c r="I3987" s="104"/>
      <c r="J3987" s="104"/>
      <c r="K3987" s="104"/>
      <c r="L3987" s="104"/>
      <c r="M3987" s="104"/>
      <c r="N3987" s="104"/>
      <c r="O3987" s="104"/>
      <c r="P3987" s="104"/>
      <c r="Q3987" s="104"/>
      <c r="R3987" s="104"/>
      <c r="S3987" s="104"/>
      <c r="T3987" s="104"/>
      <c r="U3987" s="104"/>
      <c r="V3987" s="104"/>
      <c r="W3987" s="104"/>
      <c r="X3987" s="104"/>
      <c r="Y3987" s="104"/>
      <c r="Z3987" s="104"/>
      <c r="AA3987" s="104"/>
    </row>
    <row r="3988" spans="1:27" ht="16.2" x14ac:dyDescent="0.45">
      <c r="A3988" s="4"/>
      <c r="B3988" s="4"/>
      <c r="C3988" s="105"/>
      <c r="D3988" s="4"/>
      <c r="E3988" s="4"/>
      <c r="F3988" s="4"/>
      <c r="G3988" s="4"/>
      <c r="H3988" s="4"/>
      <c r="I3988" s="106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  <c r="W3988" s="4"/>
      <c r="X3988" s="4"/>
      <c r="Y3988" s="4"/>
      <c r="Z3988" s="4"/>
      <c r="AA3988" s="4"/>
    </row>
    <row r="3989" spans="1:27" ht="16.2" x14ac:dyDescent="0.45">
      <c r="A3989" s="4"/>
      <c r="B3989" s="4"/>
      <c r="C3989" s="105"/>
      <c r="D3989" s="4"/>
      <c r="E3989" s="4"/>
      <c r="F3989" s="4"/>
      <c r="G3989" s="4"/>
      <c r="H3989" s="4"/>
      <c r="I3989" s="106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  <c r="W3989" s="4"/>
      <c r="X3989" s="4"/>
      <c r="Y3989" s="4"/>
      <c r="Z3989" s="4"/>
      <c r="AA3989" s="4"/>
    </row>
    <row r="3990" spans="1:27" ht="16.2" x14ac:dyDescent="0.45">
      <c r="A3990" s="4"/>
      <c r="B3990" s="4"/>
      <c r="C3990" s="105"/>
      <c r="D3990" s="4"/>
      <c r="E3990" s="4"/>
      <c r="F3990" s="4"/>
      <c r="G3990" s="4"/>
      <c r="H3990" s="4"/>
      <c r="I3990" s="106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  <c r="W3990" s="4"/>
      <c r="X3990" s="4"/>
      <c r="Y3990" s="4"/>
      <c r="Z3990" s="4"/>
      <c r="AA3990" s="4"/>
    </row>
    <row r="3991" spans="1:27" ht="16.2" x14ac:dyDescent="0.45">
      <c r="A3991" s="4"/>
      <c r="B3991" s="4"/>
      <c r="C3991" s="105"/>
      <c r="D3991" s="4"/>
      <c r="E3991" s="4"/>
      <c r="F3991" s="4"/>
      <c r="G3991" s="4"/>
      <c r="H3991" s="4"/>
      <c r="I3991" s="106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  <c r="W3991" s="4"/>
      <c r="X3991" s="4"/>
      <c r="Y3991" s="4"/>
      <c r="Z3991" s="4"/>
      <c r="AA3991" s="4"/>
    </row>
    <row r="3992" spans="1:27" ht="16.2" x14ac:dyDescent="0.45">
      <c r="A3992" s="4"/>
      <c r="B3992" s="4"/>
      <c r="C3992" s="105"/>
      <c r="D3992" s="4"/>
      <c r="E3992" s="4"/>
      <c r="F3992" s="4"/>
      <c r="G3992" s="4"/>
      <c r="H3992" s="4"/>
      <c r="I3992" s="106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  <c r="W3992" s="4"/>
      <c r="X3992" s="4"/>
      <c r="Y3992" s="4"/>
      <c r="Z3992" s="4"/>
      <c r="AA3992" s="4"/>
    </row>
    <row r="3993" spans="1:27" ht="16.2" x14ac:dyDescent="0.45">
      <c r="A3993" s="4"/>
      <c r="B3993" s="4"/>
      <c r="C3993" s="105"/>
      <c r="D3993" s="4"/>
      <c r="E3993" s="4"/>
      <c r="F3993" s="4"/>
      <c r="G3993" s="4"/>
      <c r="H3993" s="4"/>
      <c r="I3993" s="106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  <c r="W3993" s="4"/>
      <c r="X3993" s="4"/>
      <c r="Y3993" s="4"/>
      <c r="Z3993" s="4"/>
      <c r="AA3993" s="4" t="s">
        <v>51</v>
      </c>
    </row>
    <row r="3994" spans="1:27" ht="18" x14ac:dyDescent="0.5">
      <c r="A3994" s="4"/>
      <c r="B3994" s="4"/>
      <c r="C3994" s="105"/>
      <c r="D3994" s="4"/>
      <c r="E3994" s="4"/>
      <c r="F3994" s="4"/>
      <c r="G3994" s="4"/>
      <c r="H3994" s="4"/>
      <c r="I3994" s="106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  <c r="W3994" s="4"/>
      <c r="X3994" s="4"/>
      <c r="Y3994" s="4"/>
      <c r="Z3994" s="4"/>
      <c r="AA3994" s="5" t="s">
        <v>0</v>
      </c>
    </row>
    <row r="3995" spans="1:27" ht="24" x14ac:dyDescent="0.65">
      <c r="A3995" s="6" t="s">
        <v>1</v>
      </c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  <c r="Y3995" s="6"/>
      <c r="Z3995" s="6"/>
      <c r="AA3995" s="6"/>
    </row>
    <row r="3996" spans="1:27" ht="24" x14ac:dyDescent="0.65">
      <c r="A3996" s="6" t="s">
        <v>2</v>
      </c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  <c r="Y3996" s="6"/>
      <c r="Z3996" s="6"/>
      <c r="AA3996" s="6"/>
    </row>
    <row r="3997" spans="1:27" ht="24" x14ac:dyDescent="0.65">
      <c r="A3997" s="7"/>
      <c r="B3997" s="8" t="s">
        <v>3</v>
      </c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9" t="s">
        <v>337</v>
      </c>
      <c r="N3997" s="9"/>
      <c r="O3997" s="9"/>
      <c r="P3997" s="9"/>
      <c r="Q3997" s="10" t="s">
        <v>338</v>
      </c>
      <c r="R3997" s="10"/>
      <c r="S3997" s="10" t="s">
        <v>74</v>
      </c>
      <c r="T3997" s="10"/>
      <c r="U3997" s="11" t="s">
        <v>7</v>
      </c>
      <c r="V3997" s="11"/>
      <c r="W3997" s="11"/>
      <c r="X3997" s="11"/>
      <c r="Y3997" s="11"/>
      <c r="Z3997" s="11"/>
      <c r="AA3997" s="11"/>
    </row>
    <row r="3998" spans="1:27" ht="18" x14ac:dyDescent="0.5">
      <c r="A3998" s="12" t="s">
        <v>8</v>
      </c>
      <c r="B3998" s="13" t="s">
        <v>9</v>
      </c>
      <c r="C3998" s="14" t="s">
        <v>10</v>
      </c>
      <c r="D3998" s="15" t="s">
        <v>11</v>
      </c>
      <c r="E3998" s="15"/>
      <c r="F3998" s="15"/>
      <c r="G3998" s="15"/>
      <c r="H3998" s="15"/>
      <c r="I3998" s="15"/>
      <c r="J3998" s="15"/>
      <c r="K3998" s="16" t="s">
        <v>12</v>
      </c>
      <c r="L3998" s="17"/>
      <c r="M3998" s="17"/>
      <c r="N3998" s="17"/>
      <c r="O3998" s="17"/>
      <c r="P3998" s="17"/>
      <c r="Q3998" s="17"/>
      <c r="R3998" s="17"/>
      <c r="S3998" s="17"/>
      <c r="T3998" s="17"/>
      <c r="U3998" s="18"/>
      <c r="V3998" s="19" t="s">
        <v>13</v>
      </c>
      <c r="W3998" s="19" t="s">
        <v>14</v>
      </c>
      <c r="X3998" s="19" t="s">
        <v>15</v>
      </c>
      <c r="Y3998" s="19" t="s">
        <v>16</v>
      </c>
      <c r="Z3998" s="19" t="s">
        <v>17</v>
      </c>
      <c r="AA3998" s="20" t="s">
        <v>18</v>
      </c>
    </row>
    <row r="3999" spans="1:27" ht="16.2" x14ac:dyDescent="0.45">
      <c r="A3999" s="12"/>
      <c r="B3999" s="13"/>
      <c r="C3999" s="14"/>
      <c r="D3999" s="21" t="s">
        <v>19</v>
      </c>
      <c r="E3999" s="22"/>
      <c r="F3999" s="23"/>
      <c r="G3999" s="24" t="s">
        <v>20</v>
      </c>
      <c r="H3999" s="25" t="s">
        <v>21</v>
      </c>
      <c r="I3999" s="26" t="s">
        <v>22</v>
      </c>
      <c r="J3999" s="25" t="s">
        <v>23</v>
      </c>
      <c r="K3999" s="27" t="s">
        <v>8</v>
      </c>
      <c r="L3999" s="28" t="s">
        <v>24</v>
      </c>
      <c r="M3999" s="28" t="s">
        <v>25</v>
      </c>
      <c r="N3999" s="29" t="s">
        <v>20</v>
      </c>
      <c r="O3999" s="28" t="s">
        <v>26</v>
      </c>
      <c r="P3999" s="29" t="s">
        <v>27</v>
      </c>
      <c r="Q3999" s="30" t="s">
        <v>28</v>
      </c>
      <c r="R3999" s="28" t="s">
        <v>29</v>
      </c>
      <c r="S3999" s="31" t="s">
        <v>30</v>
      </c>
      <c r="T3999" s="32"/>
      <c r="U3999" s="28" t="s">
        <v>31</v>
      </c>
      <c r="V3999" s="33"/>
      <c r="W3999" s="33"/>
      <c r="X3999" s="33"/>
      <c r="Y3999" s="33"/>
      <c r="Z3999" s="33"/>
      <c r="AA3999" s="34"/>
    </row>
    <row r="4000" spans="1:27" x14ac:dyDescent="0.3">
      <c r="A4000" s="12"/>
      <c r="B4000" s="13"/>
      <c r="C4000" s="14"/>
      <c r="D4000" s="35"/>
      <c r="E4000" s="36"/>
      <c r="F4000" s="37"/>
      <c r="G4000" s="24"/>
      <c r="H4000" s="38"/>
      <c r="I4000" s="39"/>
      <c r="J4000" s="38"/>
      <c r="K4000" s="40"/>
      <c r="L4000" s="41"/>
      <c r="M4000" s="41"/>
      <c r="N4000" s="42"/>
      <c r="O4000" s="41"/>
      <c r="P4000" s="42"/>
      <c r="Q4000" s="43"/>
      <c r="R4000" s="41"/>
      <c r="S4000" s="30" t="s">
        <v>32</v>
      </c>
      <c r="T4000" s="30" t="s">
        <v>33</v>
      </c>
      <c r="U4000" s="41"/>
      <c r="V4000" s="33"/>
      <c r="W4000" s="33"/>
      <c r="X4000" s="33"/>
      <c r="Y4000" s="33"/>
      <c r="Z4000" s="33"/>
      <c r="AA4000" s="34"/>
    </row>
    <row r="4001" spans="1:27" x14ac:dyDescent="0.3">
      <c r="A4001" s="12"/>
      <c r="B4001" s="13"/>
      <c r="C4001" s="14"/>
      <c r="D4001" s="44" t="s">
        <v>34</v>
      </c>
      <c r="E4001" s="44" t="s">
        <v>35</v>
      </c>
      <c r="F4001" s="44" t="s">
        <v>36</v>
      </c>
      <c r="G4001" s="24"/>
      <c r="H4001" s="38"/>
      <c r="I4001" s="39"/>
      <c r="J4001" s="38"/>
      <c r="K4001" s="40"/>
      <c r="L4001" s="41"/>
      <c r="M4001" s="41"/>
      <c r="N4001" s="42"/>
      <c r="O4001" s="41"/>
      <c r="P4001" s="42"/>
      <c r="Q4001" s="43"/>
      <c r="R4001" s="41"/>
      <c r="S4001" s="43"/>
      <c r="T4001" s="43"/>
      <c r="U4001" s="41"/>
      <c r="V4001" s="33"/>
      <c r="W4001" s="33"/>
      <c r="X4001" s="33"/>
      <c r="Y4001" s="33"/>
      <c r="Z4001" s="33"/>
      <c r="AA4001" s="34"/>
    </row>
    <row r="4002" spans="1:27" x14ac:dyDescent="0.3">
      <c r="A4002" s="12"/>
      <c r="B4002" s="13"/>
      <c r="C4002" s="14"/>
      <c r="D4002" s="45"/>
      <c r="E4002" s="45"/>
      <c r="F4002" s="45"/>
      <c r="G4002" s="24"/>
      <c r="H4002" s="38"/>
      <c r="I4002" s="39"/>
      <c r="J4002" s="38"/>
      <c r="K4002" s="40"/>
      <c r="L4002" s="41"/>
      <c r="M4002" s="41"/>
      <c r="N4002" s="42"/>
      <c r="O4002" s="41"/>
      <c r="P4002" s="42"/>
      <c r="Q4002" s="43"/>
      <c r="R4002" s="41"/>
      <c r="S4002" s="43"/>
      <c r="T4002" s="43"/>
      <c r="U4002" s="41"/>
      <c r="V4002" s="33"/>
      <c r="W4002" s="33"/>
      <c r="X4002" s="33"/>
      <c r="Y4002" s="33"/>
      <c r="Z4002" s="33"/>
      <c r="AA4002" s="34"/>
    </row>
    <row r="4003" spans="1:27" x14ac:dyDescent="0.3">
      <c r="A4003" s="12"/>
      <c r="B4003" s="13"/>
      <c r="C4003" s="14"/>
      <c r="D4003" s="46"/>
      <c r="E4003" s="46"/>
      <c r="F4003" s="46"/>
      <c r="G4003" s="47"/>
      <c r="H4003" s="48"/>
      <c r="I4003" s="49"/>
      <c r="J4003" s="48"/>
      <c r="K4003" s="50"/>
      <c r="L4003" s="51"/>
      <c r="M4003" s="51"/>
      <c r="N4003" s="52"/>
      <c r="O4003" s="51"/>
      <c r="P4003" s="52"/>
      <c r="Q4003" s="53"/>
      <c r="R4003" s="51"/>
      <c r="S4003" s="53"/>
      <c r="T4003" s="53"/>
      <c r="U4003" s="51"/>
      <c r="V4003" s="54"/>
      <c r="W4003" s="54"/>
      <c r="X4003" s="54"/>
      <c r="Y4003" s="54"/>
      <c r="Z4003" s="54"/>
      <c r="AA4003" s="55"/>
    </row>
    <row r="4004" spans="1:27" ht="16.2" x14ac:dyDescent="0.45">
      <c r="A4004" s="56">
        <v>1</v>
      </c>
      <c r="B4004" s="57" t="s">
        <v>37</v>
      </c>
      <c r="C4004" s="57">
        <v>1361</v>
      </c>
      <c r="D4004" s="58">
        <v>1</v>
      </c>
      <c r="E4004" s="58">
        <v>0</v>
      </c>
      <c r="F4004" s="59">
        <v>96</v>
      </c>
      <c r="G4004" s="58">
        <v>1</v>
      </c>
      <c r="H4004" s="60">
        <f t="shared" ref="H4004" si="296">(D4004*400)+(E4004*100)+(F4004)</f>
        <v>496</v>
      </c>
      <c r="I4004" s="61">
        <v>85</v>
      </c>
      <c r="J4004" s="62">
        <f t="shared" ref="J4004" si="297">(H4004*I4004)</f>
        <v>42160</v>
      </c>
      <c r="K4004" s="57"/>
      <c r="L4004" s="63"/>
      <c r="M4004" s="63"/>
      <c r="N4004" s="63"/>
      <c r="O4004" s="64"/>
      <c r="P4004" s="65"/>
      <c r="Q4004" s="66"/>
      <c r="R4004" s="66"/>
      <c r="S4004" s="67"/>
      <c r="T4004" s="67"/>
      <c r="U4004" s="68"/>
      <c r="V4004" s="69"/>
      <c r="W4004" s="70"/>
      <c r="X4004" s="63"/>
      <c r="Y4004" s="62">
        <f>(J4004)</f>
        <v>42160</v>
      </c>
      <c r="Z4004" s="60">
        <v>0.01</v>
      </c>
      <c r="AA4004" s="71">
        <f>Y4004*Z4004/100</f>
        <v>4.2160000000000002</v>
      </c>
    </row>
    <row r="4005" spans="1:27" ht="16.2" x14ac:dyDescent="0.45">
      <c r="A4005" s="57"/>
      <c r="B4005" s="57"/>
      <c r="C4005" s="57"/>
      <c r="D4005" s="58"/>
      <c r="E4005" s="58"/>
      <c r="F4005" s="59"/>
      <c r="G4005" s="58"/>
      <c r="H4005" s="72"/>
      <c r="I4005" s="61"/>
      <c r="J4005" s="62"/>
      <c r="K4005" s="57"/>
      <c r="L4005" s="63"/>
      <c r="M4005" s="63"/>
      <c r="N4005" s="63"/>
      <c r="O4005" s="64"/>
      <c r="P4005" s="73"/>
      <c r="Q4005" s="66"/>
      <c r="R4005" s="66"/>
      <c r="S4005" s="67"/>
      <c r="T4005" s="67"/>
      <c r="U4005" s="68"/>
      <c r="V4005" s="74"/>
      <c r="W4005" s="75"/>
      <c r="X4005" s="63"/>
      <c r="Y4005" s="62"/>
      <c r="Z4005" s="60"/>
      <c r="AA4005" s="71"/>
    </row>
    <row r="4006" spans="1:27" ht="16.2" x14ac:dyDescent="0.45">
      <c r="A4006" s="76"/>
      <c r="B4006" s="76"/>
      <c r="C4006" s="77"/>
      <c r="D4006" s="77"/>
      <c r="E4006" s="77"/>
      <c r="F4006" s="77"/>
      <c r="G4006" s="77"/>
      <c r="H4006" s="78"/>
      <c r="I4006" s="79"/>
      <c r="J4006" s="80"/>
      <c r="K4006" s="81"/>
      <c r="L4006" s="82"/>
      <c r="M4006" s="82"/>
      <c r="N4006" s="82"/>
      <c r="O4006" s="83"/>
      <c r="P4006" s="84"/>
      <c r="Q4006" s="85"/>
      <c r="R4006" s="85"/>
      <c r="S4006" s="84"/>
      <c r="T4006" s="84"/>
      <c r="U4006" s="86"/>
      <c r="V4006" s="87"/>
      <c r="W4006" s="87"/>
      <c r="X4006" s="88"/>
      <c r="Y4006" s="89"/>
      <c r="Z4006" s="83"/>
      <c r="AA4006" s="90">
        <f>SUM(AA4004:AA4005)</f>
        <v>4.2160000000000002</v>
      </c>
    </row>
    <row r="4007" spans="1:27" ht="16.2" x14ac:dyDescent="0.45">
      <c r="A4007" s="1"/>
      <c r="B4007" s="1"/>
      <c r="C4007" s="2"/>
      <c r="D4007" s="1"/>
      <c r="E4007" s="1"/>
      <c r="F4007" s="1"/>
      <c r="G4007" s="1"/>
      <c r="H4007" s="1"/>
      <c r="I4007" s="3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</row>
    <row r="4008" spans="1:27" ht="16.2" x14ac:dyDescent="0.45">
      <c r="A4008" s="91"/>
      <c r="B4008" s="92" t="s">
        <v>38</v>
      </c>
      <c r="C4008" s="93" t="s">
        <v>39</v>
      </c>
      <c r="D4008" s="93"/>
      <c r="E4008" s="94"/>
      <c r="F4008" s="95"/>
      <c r="G4008" s="95"/>
      <c r="H4008" s="92"/>
      <c r="I4008" s="92"/>
      <c r="J4008" s="92" t="s">
        <v>40</v>
      </c>
      <c r="K4008" s="92"/>
      <c r="L4008" s="92"/>
      <c r="M4008" s="92"/>
      <c r="N4008" s="92"/>
      <c r="O4008" s="96"/>
      <c r="P4008" s="96"/>
      <c r="Q4008" s="96"/>
      <c r="R4008" s="96"/>
      <c r="S4008" s="1"/>
      <c r="T4008" s="1"/>
      <c r="U4008" s="1"/>
      <c r="V4008" s="97" t="s">
        <v>41</v>
      </c>
      <c r="W4008" s="97"/>
      <c r="X4008" s="98"/>
      <c r="Y4008" s="99">
        <f>AA4006</f>
        <v>4.2160000000000002</v>
      </c>
      <c r="Z4008" s="97" t="s">
        <v>42</v>
      </c>
      <c r="AA4008" s="1"/>
    </row>
    <row r="4009" spans="1:27" ht="16.2" x14ac:dyDescent="0.45">
      <c r="A4009" s="91"/>
      <c r="B4009" s="92"/>
      <c r="C4009" s="93"/>
      <c r="D4009" s="93"/>
      <c r="E4009" s="94"/>
      <c r="F4009" s="95"/>
      <c r="G4009" s="95"/>
      <c r="H4009" s="92"/>
      <c r="I4009" s="92"/>
      <c r="J4009" s="92" t="s">
        <v>43</v>
      </c>
      <c r="K4009" s="92"/>
      <c r="L4009" s="92"/>
      <c r="M4009" s="92"/>
      <c r="N4009" s="92"/>
      <c r="O4009" s="96"/>
      <c r="P4009" s="96"/>
      <c r="Q4009" s="96"/>
      <c r="R4009" s="96"/>
      <c r="S4009" s="1"/>
      <c r="T4009" s="1"/>
      <c r="U4009" s="1"/>
      <c r="V4009" s="100" t="s">
        <v>44</v>
      </c>
      <c r="W4009" s="100"/>
      <c r="X4009" s="100"/>
      <c r="Y4009" s="101">
        <f>Y4008*90%</f>
        <v>3.7944000000000004</v>
      </c>
      <c r="Z4009" s="97" t="s">
        <v>42</v>
      </c>
      <c r="AA4009" s="1"/>
    </row>
    <row r="4010" spans="1:27" ht="16.2" x14ac:dyDescent="0.45">
      <c r="A4010" s="91"/>
      <c r="B4010" s="92"/>
      <c r="C4010" s="93"/>
      <c r="D4010" s="93"/>
      <c r="E4010" s="94"/>
      <c r="F4010" s="95"/>
      <c r="G4010" s="95"/>
      <c r="H4010" s="92"/>
      <c r="I4010" s="92"/>
      <c r="J4010" s="92" t="s">
        <v>45</v>
      </c>
      <c r="K4010" s="92"/>
      <c r="L4010" s="92"/>
      <c r="M4010" s="92"/>
      <c r="N4010" s="92"/>
      <c r="O4010" s="96"/>
      <c r="P4010" s="96"/>
      <c r="Q4010" s="96"/>
      <c r="R4010" s="92"/>
      <c r="S4010" s="1"/>
      <c r="T4010" s="1"/>
      <c r="U4010" s="1"/>
      <c r="V4010" s="91" t="s">
        <v>46</v>
      </c>
      <c r="W4010" s="91"/>
      <c r="X4010" s="91"/>
      <c r="Y4010" s="101">
        <f>Y4008-Y4009</f>
        <v>0.42159999999999975</v>
      </c>
      <c r="Z4010" s="97" t="s">
        <v>42</v>
      </c>
      <c r="AA4010" s="91"/>
    </row>
    <row r="4011" spans="1:27" ht="16.2" x14ac:dyDescent="0.45">
      <c r="A4011" s="91"/>
      <c r="B4011" s="92"/>
      <c r="C4011" s="93"/>
      <c r="D4011" s="93"/>
      <c r="E4011" s="94"/>
      <c r="F4011" s="95"/>
      <c r="G4011" s="95"/>
      <c r="H4011" s="92"/>
      <c r="I4011" s="94"/>
      <c r="J4011" s="92" t="s">
        <v>47</v>
      </c>
      <c r="K4011" s="94"/>
      <c r="L4011" s="94"/>
      <c r="M4011" s="94"/>
      <c r="N4011" s="94"/>
      <c r="O4011" s="96"/>
      <c r="P4011" s="96"/>
      <c r="Q4011" s="96"/>
      <c r="R4011" s="92"/>
      <c r="S4011" s="1"/>
      <c r="T4011" s="1"/>
      <c r="U4011" s="1"/>
      <c r="V4011" s="1"/>
      <c r="W4011" s="1"/>
      <c r="X4011" s="91"/>
      <c r="Y4011" s="91"/>
      <c r="Z4011" s="91"/>
      <c r="AA4011" s="91"/>
    </row>
    <row r="4012" spans="1:27" ht="16.2" x14ac:dyDescent="0.45">
      <c r="A4012" s="98"/>
      <c r="B4012" s="94"/>
      <c r="C4012" s="102"/>
      <c r="D4012" s="94"/>
      <c r="E4012" s="94"/>
      <c r="F4012" s="95"/>
      <c r="G4012" s="95"/>
      <c r="H4012" s="103"/>
      <c r="I4012" s="94"/>
      <c r="J4012" s="103" t="s">
        <v>48</v>
      </c>
      <c r="K4012" s="94"/>
      <c r="L4012" s="94"/>
      <c r="M4012" s="94"/>
      <c r="N4012" s="94"/>
      <c r="O4012" s="95"/>
      <c r="P4012" s="95"/>
      <c r="Q4012" s="95"/>
      <c r="R4012" s="95"/>
      <c r="S4012" s="4"/>
      <c r="T4012" s="4"/>
      <c r="U4012" s="4"/>
      <c r="V4012" s="4"/>
      <c r="W4012" s="4"/>
      <c r="X4012" s="4"/>
      <c r="Y4012" s="4"/>
      <c r="Z4012" s="4"/>
      <c r="AA4012" s="4"/>
    </row>
    <row r="4013" spans="1:27" ht="24" x14ac:dyDescent="0.65">
      <c r="A4013" s="104"/>
      <c r="B4013" s="104"/>
      <c r="C4013" s="104"/>
      <c r="D4013" s="104"/>
      <c r="E4013" s="104"/>
      <c r="F4013" s="104"/>
      <c r="G4013" s="104"/>
      <c r="H4013" s="104"/>
      <c r="I4013" s="104"/>
      <c r="J4013" s="104"/>
      <c r="K4013" s="104"/>
      <c r="L4013" s="104"/>
      <c r="M4013" s="104"/>
      <c r="N4013" s="104"/>
      <c r="O4013" s="104"/>
      <c r="P4013" s="104"/>
      <c r="Q4013" s="104"/>
      <c r="R4013" s="104"/>
      <c r="S4013" s="104"/>
      <c r="T4013" s="104"/>
      <c r="U4013" s="104"/>
      <c r="V4013" s="104"/>
      <c r="W4013" s="104"/>
      <c r="X4013" s="104"/>
      <c r="Y4013" s="104"/>
      <c r="Z4013" s="104"/>
      <c r="AA4013" s="104"/>
    </row>
    <row r="4014" spans="1:27" ht="24" x14ac:dyDescent="0.65">
      <c r="A4014" s="104"/>
      <c r="B4014" s="104"/>
      <c r="C4014" s="104"/>
      <c r="D4014" s="104"/>
      <c r="E4014" s="104"/>
      <c r="F4014" s="104"/>
      <c r="G4014" s="104"/>
      <c r="H4014" s="104"/>
      <c r="I4014" s="104"/>
      <c r="J4014" s="104"/>
      <c r="K4014" s="104"/>
      <c r="L4014" s="104"/>
      <c r="M4014" s="104"/>
      <c r="N4014" s="104"/>
      <c r="O4014" s="104"/>
      <c r="P4014" s="104"/>
      <c r="Q4014" s="104"/>
      <c r="R4014" s="104"/>
      <c r="S4014" s="104"/>
      <c r="T4014" s="104"/>
      <c r="U4014" s="104"/>
      <c r="V4014" s="104"/>
      <c r="W4014" s="104"/>
      <c r="X4014" s="104"/>
      <c r="Y4014" s="104"/>
      <c r="Z4014" s="104"/>
      <c r="AA4014" s="104"/>
    </row>
    <row r="4015" spans="1:27" ht="16.2" x14ac:dyDescent="0.45">
      <c r="A4015" s="4"/>
      <c r="B4015" s="4"/>
      <c r="C4015" s="105"/>
      <c r="D4015" s="4"/>
      <c r="E4015" s="4"/>
      <c r="F4015" s="4"/>
      <c r="G4015" s="4"/>
      <c r="H4015" s="4"/>
      <c r="I4015" s="106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  <c r="W4015" s="4"/>
      <c r="X4015" s="4"/>
      <c r="Y4015" s="4"/>
      <c r="Z4015" s="4"/>
      <c r="AA4015" s="4"/>
    </row>
    <row r="4016" spans="1:27" ht="16.2" x14ac:dyDescent="0.45">
      <c r="A4016" s="4"/>
      <c r="B4016" s="4"/>
      <c r="C4016" s="105"/>
      <c r="D4016" s="4"/>
      <c r="E4016" s="4"/>
      <c r="F4016" s="4"/>
      <c r="G4016" s="4"/>
      <c r="H4016" s="4"/>
      <c r="I4016" s="106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  <c r="W4016" s="4"/>
      <c r="X4016" s="4"/>
      <c r="Y4016" s="4"/>
      <c r="Z4016" s="4"/>
      <c r="AA4016" s="4"/>
    </row>
    <row r="4017" spans="1:27" ht="16.2" x14ac:dyDescent="0.45">
      <c r="A4017" s="4"/>
      <c r="B4017" s="4"/>
      <c r="C4017" s="105"/>
      <c r="D4017" s="4"/>
      <c r="E4017" s="4"/>
      <c r="F4017" s="4"/>
      <c r="G4017" s="4"/>
      <c r="H4017" s="4"/>
      <c r="I4017" s="106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  <c r="W4017" s="4"/>
      <c r="X4017" s="4"/>
      <c r="Y4017" s="4"/>
      <c r="Z4017" s="4"/>
      <c r="AA4017" s="4"/>
    </row>
    <row r="4018" spans="1:27" ht="16.2" x14ac:dyDescent="0.45">
      <c r="A4018" s="4"/>
      <c r="B4018" s="4"/>
      <c r="C4018" s="105"/>
      <c r="D4018" s="4"/>
      <c r="E4018" s="4"/>
      <c r="F4018" s="4"/>
      <c r="G4018" s="4"/>
      <c r="H4018" s="4"/>
      <c r="I4018" s="106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  <c r="W4018" s="4"/>
      <c r="X4018" s="4"/>
      <c r="Y4018" s="4"/>
      <c r="Z4018" s="4"/>
      <c r="AA4018" s="4"/>
    </row>
    <row r="4019" spans="1:27" ht="16.2" x14ac:dyDescent="0.45">
      <c r="A4019" s="4"/>
      <c r="B4019" s="4"/>
      <c r="C4019" s="105"/>
      <c r="D4019" s="4"/>
      <c r="E4019" s="4"/>
      <c r="F4019" s="4"/>
      <c r="G4019" s="4"/>
      <c r="H4019" s="4"/>
      <c r="I4019" s="106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  <c r="W4019" s="4"/>
      <c r="X4019" s="4"/>
      <c r="Y4019" s="4"/>
      <c r="Z4019" s="4"/>
      <c r="AA4019" s="4"/>
    </row>
    <row r="4020" spans="1:27" ht="16.2" x14ac:dyDescent="0.45">
      <c r="A4020" s="4"/>
      <c r="B4020" s="4"/>
      <c r="C4020" s="105"/>
      <c r="D4020" s="4"/>
      <c r="E4020" s="4"/>
      <c r="F4020" s="4"/>
      <c r="G4020" s="4"/>
      <c r="H4020" s="4"/>
      <c r="I4020" s="106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  <c r="W4020" s="4"/>
      <c r="X4020" s="4"/>
      <c r="Y4020" s="4"/>
      <c r="Z4020" s="4"/>
      <c r="AA4020" s="4" t="s">
        <v>51</v>
      </c>
    </row>
    <row r="4021" spans="1:27" ht="18" x14ac:dyDescent="0.5">
      <c r="A4021" s="4"/>
      <c r="B4021" s="4"/>
      <c r="C4021" s="105"/>
      <c r="D4021" s="4"/>
      <c r="E4021" s="4"/>
      <c r="F4021" s="4"/>
      <c r="G4021" s="4"/>
      <c r="H4021" s="4"/>
      <c r="I4021" s="106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  <c r="W4021" s="4"/>
      <c r="X4021" s="4"/>
      <c r="Y4021" s="4"/>
      <c r="Z4021" s="4"/>
      <c r="AA4021" s="5" t="s">
        <v>0</v>
      </c>
    </row>
    <row r="4022" spans="1:27" ht="24" x14ac:dyDescent="0.65">
      <c r="A4022" s="6" t="s">
        <v>1</v>
      </c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  <c r="Y4022" s="6"/>
      <c r="Z4022" s="6"/>
      <c r="AA4022" s="6"/>
    </row>
    <row r="4023" spans="1:27" ht="24" x14ac:dyDescent="0.65">
      <c r="A4023" s="6" t="s">
        <v>2</v>
      </c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  <c r="Y4023" s="6"/>
      <c r="Z4023" s="6"/>
      <c r="AA4023" s="6"/>
    </row>
    <row r="4024" spans="1:27" ht="24" x14ac:dyDescent="0.65">
      <c r="A4024" s="7"/>
      <c r="B4024" s="8" t="s">
        <v>3</v>
      </c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M4024" s="9" t="s">
        <v>339</v>
      </c>
      <c r="N4024" s="9"/>
      <c r="O4024" s="9"/>
      <c r="P4024" s="9"/>
      <c r="Q4024" s="10" t="s">
        <v>129</v>
      </c>
      <c r="R4024" s="10"/>
      <c r="S4024" s="10" t="s">
        <v>130</v>
      </c>
      <c r="T4024" s="10"/>
      <c r="U4024" s="11" t="s">
        <v>7</v>
      </c>
      <c r="V4024" s="11"/>
      <c r="W4024" s="11"/>
      <c r="X4024" s="11"/>
      <c r="Y4024" s="11"/>
      <c r="Z4024" s="11"/>
      <c r="AA4024" s="11"/>
    </row>
    <row r="4025" spans="1:27" ht="18" x14ac:dyDescent="0.5">
      <c r="A4025" s="12" t="s">
        <v>8</v>
      </c>
      <c r="B4025" s="13" t="s">
        <v>9</v>
      </c>
      <c r="C4025" s="14" t="s">
        <v>10</v>
      </c>
      <c r="D4025" s="15" t="s">
        <v>11</v>
      </c>
      <c r="E4025" s="15"/>
      <c r="F4025" s="15"/>
      <c r="G4025" s="15"/>
      <c r="H4025" s="15"/>
      <c r="I4025" s="15"/>
      <c r="J4025" s="15"/>
      <c r="K4025" s="16" t="s">
        <v>12</v>
      </c>
      <c r="L4025" s="17"/>
      <c r="M4025" s="17"/>
      <c r="N4025" s="17"/>
      <c r="O4025" s="17"/>
      <c r="P4025" s="17"/>
      <c r="Q4025" s="17"/>
      <c r="R4025" s="17"/>
      <c r="S4025" s="17"/>
      <c r="T4025" s="17"/>
      <c r="U4025" s="18"/>
      <c r="V4025" s="19" t="s">
        <v>13</v>
      </c>
      <c r="W4025" s="19" t="s">
        <v>14</v>
      </c>
      <c r="X4025" s="19" t="s">
        <v>15</v>
      </c>
      <c r="Y4025" s="19" t="s">
        <v>16</v>
      </c>
      <c r="Z4025" s="19" t="s">
        <v>17</v>
      </c>
      <c r="AA4025" s="20" t="s">
        <v>18</v>
      </c>
    </row>
    <row r="4026" spans="1:27" ht="16.2" x14ac:dyDescent="0.45">
      <c r="A4026" s="12"/>
      <c r="B4026" s="13"/>
      <c r="C4026" s="14"/>
      <c r="D4026" s="21" t="s">
        <v>19</v>
      </c>
      <c r="E4026" s="22"/>
      <c r="F4026" s="23"/>
      <c r="G4026" s="24" t="s">
        <v>20</v>
      </c>
      <c r="H4026" s="25" t="s">
        <v>21</v>
      </c>
      <c r="I4026" s="26" t="s">
        <v>22</v>
      </c>
      <c r="J4026" s="25" t="s">
        <v>23</v>
      </c>
      <c r="K4026" s="27" t="s">
        <v>8</v>
      </c>
      <c r="L4026" s="28" t="s">
        <v>24</v>
      </c>
      <c r="M4026" s="28" t="s">
        <v>25</v>
      </c>
      <c r="N4026" s="29" t="s">
        <v>20</v>
      </c>
      <c r="O4026" s="28" t="s">
        <v>26</v>
      </c>
      <c r="P4026" s="29" t="s">
        <v>27</v>
      </c>
      <c r="Q4026" s="30" t="s">
        <v>28</v>
      </c>
      <c r="R4026" s="28" t="s">
        <v>29</v>
      </c>
      <c r="S4026" s="31" t="s">
        <v>30</v>
      </c>
      <c r="T4026" s="32"/>
      <c r="U4026" s="28" t="s">
        <v>31</v>
      </c>
      <c r="V4026" s="33"/>
      <c r="W4026" s="33"/>
      <c r="X4026" s="33"/>
      <c r="Y4026" s="33"/>
      <c r="Z4026" s="33"/>
      <c r="AA4026" s="34"/>
    </row>
    <row r="4027" spans="1:27" x14ac:dyDescent="0.3">
      <c r="A4027" s="12"/>
      <c r="B4027" s="13"/>
      <c r="C4027" s="14"/>
      <c r="D4027" s="35"/>
      <c r="E4027" s="36"/>
      <c r="F4027" s="37"/>
      <c r="G4027" s="24"/>
      <c r="H4027" s="38"/>
      <c r="I4027" s="39"/>
      <c r="J4027" s="38"/>
      <c r="K4027" s="40"/>
      <c r="L4027" s="41"/>
      <c r="M4027" s="41"/>
      <c r="N4027" s="42"/>
      <c r="O4027" s="41"/>
      <c r="P4027" s="42"/>
      <c r="Q4027" s="43"/>
      <c r="R4027" s="41"/>
      <c r="S4027" s="30" t="s">
        <v>32</v>
      </c>
      <c r="T4027" s="30" t="s">
        <v>33</v>
      </c>
      <c r="U4027" s="41"/>
      <c r="V4027" s="33"/>
      <c r="W4027" s="33"/>
      <c r="X4027" s="33"/>
      <c r="Y4027" s="33"/>
      <c r="Z4027" s="33"/>
      <c r="AA4027" s="34"/>
    </row>
    <row r="4028" spans="1:27" x14ac:dyDescent="0.3">
      <c r="A4028" s="12"/>
      <c r="B4028" s="13"/>
      <c r="C4028" s="14"/>
      <c r="D4028" s="44" t="s">
        <v>34</v>
      </c>
      <c r="E4028" s="44" t="s">
        <v>35</v>
      </c>
      <c r="F4028" s="44" t="s">
        <v>36</v>
      </c>
      <c r="G4028" s="24"/>
      <c r="H4028" s="38"/>
      <c r="I4028" s="39"/>
      <c r="J4028" s="38"/>
      <c r="K4028" s="40"/>
      <c r="L4028" s="41"/>
      <c r="M4028" s="41"/>
      <c r="N4028" s="42"/>
      <c r="O4028" s="41"/>
      <c r="P4028" s="42"/>
      <c r="Q4028" s="43"/>
      <c r="R4028" s="41"/>
      <c r="S4028" s="43"/>
      <c r="T4028" s="43"/>
      <c r="U4028" s="41"/>
      <c r="V4028" s="33"/>
      <c r="W4028" s="33"/>
      <c r="X4028" s="33"/>
      <c r="Y4028" s="33"/>
      <c r="Z4028" s="33"/>
      <c r="AA4028" s="34"/>
    </row>
    <row r="4029" spans="1:27" x14ac:dyDescent="0.3">
      <c r="A4029" s="12"/>
      <c r="B4029" s="13"/>
      <c r="C4029" s="14"/>
      <c r="D4029" s="45"/>
      <c r="E4029" s="45"/>
      <c r="F4029" s="45"/>
      <c r="G4029" s="24"/>
      <c r="H4029" s="38"/>
      <c r="I4029" s="39"/>
      <c r="J4029" s="38"/>
      <c r="K4029" s="40"/>
      <c r="L4029" s="41"/>
      <c r="M4029" s="41"/>
      <c r="N4029" s="42"/>
      <c r="O4029" s="41"/>
      <c r="P4029" s="42"/>
      <c r="Q4029" s="43"/>
      <c r="R4029" s="41"/>
      <c r="S4029" s="43"/>
      <c r="T4029" s="43"/>
      <c r="U4029" s="41"/>
      <c r="V4029" s="33"/>
      <c r="W4029" s="33"/>
      <c r="X4029" s="33"/>
      <c r="Y4029" s="33"/>
      <c r="Z4029" s="33"/>
      <c r="AA4029" s="34"/>
    </row>
    <row r="4030" spans="1:27" x14ac:dyDescent="0.3">
      <c r="A4030" s="12"/>
      <c r="B4030" s="13"/>
      <c r="C4030" s="14"/>
      <c r="D4030" s="46"/>
      <c r="E4030" s="46"/>
      <c r="F4030" s="46"/>
      <c r="G4030" s="47"/>
      <c r="H4030" s="48"/>
      <c r="I4030" s="49"/>
      <c r="J4030" s="48"/>
      <c r="K4030" s="50"/>
      <c r="L4030" s="51"/>
      <c r="M4030" s="51"/>
      <c r="N4030" s="52"/>
      <c r="O4030" s="51"/>
      <c r="P4030" s="52"/>
      <c r="Q4030" s="53"/>
      <c r="R4030" s="51"/>
      <c r="S4030" s="53"/>
      <c r="T4030" s="53"/>
      <c r="U4030" s="51"/>
      <c r="V4030" s="54"/>
      <c r="W4030" s="54"/>
      <c r="X4030" s="54"/>
      <c r="Y4030" s="54"/>
      <c r="Z4030" s="54"/>
      <c r="AA4030" s="55"/>
    </row>
    <row r="4031" spans="1:27" ht="16.2" x14ac:dyDescent="0.45">
      <c r="A4031" s="56">
        <v>1</v>
      </c>
      <c r="B4031" s="57" t="s">
        <v>37</v>
      </c>
      <c r="C4031" s="57">
        <v>1362</v>
      </c>
      <c r="D4031" s="58">
        <v>0</v>
      </c>
      <c r="E4031" s="58">
        <v>2</v>
      </c>
      <c r="F4031" s="59">
        <v>73</v>
      </c>
      <c r="G4031" s="58">
        <v>1</v>
      </c>
      <c r="H4031" s="60">
        <f t="shared" ref="H4031" si="298">(D4031*400)+(E4031*100)+(F4031)</f>
        <v>273</v>
      </c>
      <c r="I4031" s="61">
        <v>85</v>
      </c>
      <c r="J4031" s="62">
        <f t="shared" ref="J4031" si="299">(H4031*I4031)</f>
        <v>23205</v>
      </c>
      <c r="K4031" s="57"/>
      <c r="L4031" s="63"/>
      <c r="M4031" s="63"/>
      <c r="N4031" s="63"/>
      <c r="O4031" s="64"/>
      <c r="P4031" s="65"/>
      <c r="Q4031" s="66"/>
      <c r="R4031" s="66"/>
      <c r="S4031" s="67"/>
      <c r="T4031" s="67"/>
      <c r="U4031" s="68"/>
      <c r="V4031" s="69"/>
      <c r="W4031" s="70"/>
      <c r="X4031" s="63"/>
      <c r="Y4031" s="62">
        <f>(J4031)</f>
        <v>23205</v>
      </c>
      <c r="Z4031" s="60">
        <v>0.01</v>
      </c>
      <c r="AA4031" s="71">
        <f>Y4031*Z4031/100</f>
        <v>2.3205</v>
      </c>
    </row>
    <row r="4032" spans="1:27" ht="16.2" x14ac:dyDescent="0.45">
      <c r="A4032" s="57"/>
      <c r="B4032" s="57"/>
      <c r="C4032" s="57"/>
      <c r="D4032" s="58"/>
      <c r="E4032" s="58"/>
      <c r="F4032" s="59"/>
      <c r="G4032" s="58"/>
      <c r="H4032" s="72"/>
      <c r="I4032" s="61"/>
      <c r="J4032" s="62"/>
      <c r="K4032" s="57"/>
      <c r="L4032" s="63"/>
      <c r="M4032" s="63"/>
      <c r="N4032" s="63"/>
      <c r="O4032" s="64"/>
      <c r="P4032" s="73"/>
      <c r="Q4032" s="66"/>
      <c r="R4032" s="66"/>
      <c r="S4032" s="67"/>
      <c r="T4032" s="67"/>
      <c r="U4032" s="68"/>
      <c r="V4032" s="74"/>
      <c r="W4032" s="75"/>
      <c r="X4032" s="63"/>
      <c r="Y4032" s="62"/>
      <c r="Z4032" s="60"/>
      <c r="AA4032" s="71"/>
    </row>
    <row r="4033" spans="1:27" ht="16.2" x14ac:dyDescent="0.45">
      <c r="A4033" s="76"/>
      <c r="B4033" s="76"/>
      <c r="C4033" s="77"/>
      <c r="D4033" s="77"/>
      <c r="E4033" s="77"/>
      <c r="F4033" s="77"/>
      <c r="G4033" s="77"/>
      <c r="H4033" s="78"/>
      <c r="I4033" s="79"/>
      <c r="J4033" s="80"/>
      <c r="K4033" s="81"/>
      <c r="L4033" s="82"/>
      <c r="M4033" s="82"/>
      <c r="N4033" s="82"/>
      <c r="O4033" s="83"/>
      <c r="P4033" s="84"/>
      <c r="Q4033" s="85"/>
      <c r="R4033" s="85"/>
      <c r="S4033" s="84"/>
      <c r="T4033" s="84"/>
      <c r="U4033" s="86"/>
      <c r="V4033" s="87"/>
      <c r="W4033" s="87"/>
      <c r="X4033" s="88"/>
      <c r="Y4033" s="89"/>
      <c r="Z4033" s="83"/>
      <c r="AA4033" s="90">
        <f>SUM(AA4031:AA4032)</f>
        <v>2.3205</v>
      </c>
    </row>
    <row r="4034" spans="1:27" ht="16.2" x14ac:dyDescent="0.45">
      <c r="A4034" s="1"/>
      <c r="B4034" s="1"/>
      <c r="C4034" s="2"/>
      <c r="D4034" s="1"/>
      <c r="E4034" s="1"/>
      <c r="F4034" s="1"/>
      <c r="G4034" s="1"/>
      <c r="H4034" s="1"/>
      <c r="I4034" s="3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</row>
    <row r="4035" spans="1:27" ht="16.2" x14ac:dyDescent="0.45">
      <c r="A4035" s="91"/>
      <c r="B4035" s="92" t="s">
        <v>38</v>
      </c>
      <c r="C4035" s="93" t="s">
        <v>39</v>
      </c>
      <c r="D4035" s="93"/>
      <c r="E4035" s="94"/>
      <c r="F4035" s="95"/>
      <c r="G4035" s="95"/>
      <c r="H4035" s="92"/>
      <c r="I4035" s="92"/>
      <c r="J4035" s="92" t="s">
        <v>40</v>
      </c>
      <c r="K4035" s="92"/>
      <c r="L4035" s="92"/>
      <c r="M4035" s="92"/>
      <c r="N4035" s="92"/>
      <c r="O4035" s="96"/>
      <c r="P4035" s="96"/>
      <c r="Q4035" s="96"/>
      <c r="R4035" s="96"/>
      <c r="S4035" s="1"/>
      <c r="T4035" s="1"/>
      <c r="U4035" s="1"/>
      <c r="V4035" s="97" t="s">
        <v>41</v>
      </c>
      <c r="W4035" s="97"/>
      <c r="X4035" s="98"/>
      <c r="Y4035" s="99">
        <f>AA4033</f>
        <v>2.3205</v>
      </c>
      <c r="Z4035" s="97" t="s">
        <v>42</v>
      </c>
      <c r="AA4035" s="1"/>
    </row>
    <row r="4036" spans="1:27" ht="16.2" x14ac:dyDescent="0.45">
      <c r="A4036" s="91"/>
      <c r="B4036" s="92"/>
      <c r="C4036" s="93"/>
      <c r="D4036" s="93"/>
      <c r="E4036" s="94"/>
      <c r="F4036" s="95"/>
      <c r="G4036" s="95"/>
      <c r="H4036" s="92"/>
      <c r="I4036" s="92"/>
      <c r="J4036" s="92" t="s">
        <v>43</v>
      </c>
      <c r="K4036" s="92"/>
      <c r="L4036" s="92"/>
      <c r="M4036" s="92"/>
      <c r="N4036" s="92"/>
      <c r="O4036" s="96"/>
      <c r="P4036" s="96"/>
      <c r="Q4036" s="96"/>
      <c r="R4036" s="96"/>
      <c r="S4036" s="1"/>
      <c r="T4036" s="1"/>
      <c r="U4036" s="1"/>
      <c r="V4036" s="100" t="s">
        <v>44</v>
      </c>
      <c r="W4036" s="100"/>
      <c r="X4036" s="100"/>
      <c r="Y4036" s="101">
        <f>Y4035*90%</f>
        <v>2.0884499999999999</v>
      </c>
      <c r="Z4036" s="97" t="s">
        <v>42</v>
      </c>
      <c r="AA4036" s="1"/>
    </row>
    <row r="4037" spans="1:27" ht="16.2" x14ac:dyDescent="0.45">
      <c r="A4037" s="91"/>
      <c r="B4037" s="92"/>
      <c r="C4037" s="93"/>
      <c r="D4037" s="93"/>
      <c r="E4037" s="94"/>
      <c r="F4037" s="95"/>
      <c r="G4037" s="95"/>
      <c r="H4037" s="92"/>
      <c r="I4037" s="92"/>
      <c r="J4037" s="92" t="s">
        <v>45</v>
      </c>
      <c r="K4037" s="92"/>
      <c r="L4037" s="92"/>
      <c r="M4037" s="92"/>
      <c r="N4037" s="92"/>
      <c r="O4037" s="96"/>
      <c r="P4037" s="96"/>
      <c r="Q4037" s="96"/>
      <c r="R4037" s="92"/>
      <c r="S4037" s="1"/>
      <c r="T4037" s="1"/>
      <c r="U4037" s="1"/>
      <c r="V4037" s="91" t="s">
        <v>46</v>
      </c>
      <c r="W4037" s="91"/>
      <c r="X4037" s="91"/>
      <c r="Y4037" s="101">
        <f>Y4035-Y4036</f>
        <v>0.23205000000000009</v>
      </c>
      <c r="Z4037" s="97" t="s">
        <v>42</v>
      </c>
      <c r="AA4037" s="91"/>
    </row>
    <row r="4038" spans="1:27" ht="16.2" x14ac:dyDescent="0.45">
      <c r="A4038" s="91"/>
      <c r="B4038" s="92"/>
      <c r="C4038" s="93"/>
      <c r="D4038" s="93"/>
      <c r="E4038" s="94"/>
      <c r="F4038" s="95"/>
      <c r="G4038" s="95"/>
      <c r="H4038" s="92"/>
      <c r="I4038" s="94"/>
      <c r="J4038" s="92" t="s">
        <v>47</v>
      </c>
      <c r="K4038" s="94"/>
      <c r="L4038" s="94"/>
      <c r="M4038" s="94"/>
      <c r="N4038" s="94"/>
      <c r="O4038" s="96"/>
      <c r="P4038" s="96"/>
      <c r="Q4038" s="96"/>
      <c r="R4038" s="92"/>
      <c r="S4038" s="1"/>
      <c r="T4038" s="1"/>
      <c r="U4038" s="1"/>
      <c r="V4038" s="1"/>
      <c r="W4038" s="1"/>
      <c r="X4038" s="91"/>
      <c r="Y4038" s="91"/>
      <c r="Z4038" s="91"/>
      <c r="AA4038" s="91"/>
    </row>
    <row r="4039" spans="1:27" ht="16.2" x14ac:dyDescent="0.45">
      <c r="A4039" s="98"/>
      <c r="B4039" s="94"/>
      <c r="C4039" s="102"/>
      <c r="D4039" s="94"/>
      <c r="E4039" s="94"/>
      <c r="F4039" s="95"/>
      <c r="G4039" s="95"/>
      <c r="H4039" s="103"/>
      <c r="I4039" s="94"/>
      <c r="J4039" s="103" t="s">
        <v>48</v>
      </c>
      <c r="K4039" s="94"/>
      <c r="L4039" s="94"/>
      <c r="M4039" s="94"/>
      <c r="N4039" s="94"/>
      <c r="O4039" s="95"/>
      <c r="P4039" s="95"/>
      <c r="Q4039" s="95"/>
      <c r="R4039" s="95"/>
      <c r="S4039" s="4"/>
      <c r="T4039" s="4"/>
      <c r="U4039" s="4"/>
      <c r="V4039" s="4"/>
      <c r="W4039" s="4"/>
      <c r="X4039" s="4"/>
      <c r="Y4039" s="4"/>
      <c r="Z4039" s="4"/>
      <c r="AA4039" s="4"/>
    </row>
    <row r="4040" spans="1:27" ht="24" x14ac:dyDescent="0.65">
      <c r="A4040" s="104"/>
      <c r="B4040" s="104"/>
      <c r="C4040" s="104"/>
      <c r="D4040" s="104"/>
      <c r="E4040" s="104"/>
      <c r="F4040" s="104"/>
      <c r="G4040" s="104"/>
      <c r="H4040" s="104"/>
      <c r="I4040" s="104"/>
      <c r="J4040" s="104"/>
      <c r="K4040" s="104"/>
      <c r="L4040" s="104"/>
      <c r="M4040" s="104"/>
      <c r="N4040" s="104"/>
      <c r="O4040" s="104"/>
      <c r="P4040" s="104"/>
      <c r="Q4040" s="104"/>
      <c r="R4040" s="104"/>
      <c r="S4040" s="104"/>
      <c r="T4040" s="104"/>
      <c r="U4040" s="104"/>
      <c r="V4040" s="104"/>
      <c r="W4040" s="104"/>
      <c r="X4040" s="104"/>
      <c r="Y4040" s="104"/>
      <c r="Z4040" s="104"/>
      <c r="AA4040" s="104"/>
    </row>
    <row r="4041" spans="1:27" ht="24" x14ac:dyDescent="0.65">
      <c r="A4041" s="104"/>
      <c r="B4041" s="104"/>
      <c r="C4041" s="104"/>
      <c r="D4041" s="104"/>
      <c r="E4041" s="104"/>
      <c r="F4041" s="104"/>
      <c r="G4041" s="104"/>
      <c r="H4041" s="104"/>
      <c r="I4041" s="104"/>
      <c r="J4041" s="104"/>
      <c r="K4041" s="104"/>
      <c r="L4041" s="104"/>
      <c r="M4041" s="104"/>
      <c r="N4041" s="104"/>
      <c r="O4041" s="104"/>
      <c r="P4041" s="104"/>
      <c r="Q4041" s="104"/>
      <c r="R4041" s="104"/>
      <c r="S4041" s="104"/>
      <c r="T4041" s="104"/>
      <c r="U4041" s="104"/>
      <c r="V4041" s="104"/>
      <c r="W4041" s="104"/>
      <c r="X4041" s="104"/>
      <c r="Y4041" s="104"/>
      <c r="Z4041" s="104"/>
      <c r="AA4041" s="104"/>
    </row>
    <row r="4042" spans="1:27" ht="16.2" x14ac:dyDescent="0.45">
      <c r="A4042" s="4"/>
      <c r="B4042" s="4"/>
      <c r="C4042" s="105"/>
      <c r="D4042" s="4"/>
      <c r="E4042" s="4"/>
      <c r="F4042" s="4"/>
      <c r="G4042" s="4"/>
      <c r="H4042" s="4"/>
      <c r="I4042" s="106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  <c r="W4042" s="4"/>
      <c r="X4042" s="4"/>
      <c r="Y4042" s="4"/>
      <c r="Z4042" s="4"/>
      <c r="AA4042" s="4"/>
    </row>
    <row r="4043" spans="1:27" ht="16.2" x14ac:dyDescent="0.45">
      <c r="A4043" s="4"/>
      <c r="B4043" s="4"/>
      <c r="C4043" s="105"/>
      <c r="D4043" s="4"/>
      <c r="E4043" s="4"/>
      <c r="F4043" s="4"/>
      <c r="G4043" s="4"/>
      <c r="H4043" s="4"/>
      <c r="I4043" s="106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  <c r="W4043" s="4"/>
      <c r="X4043" s="4"/>
      <c r="Y4043" s="4"/>
      <c r="Z4043" s="4"/>
      <c r="AA4043" s="4"/>
    </row>
    <row r="4044" spans="1:27" ht="16.2" x14ac:dyDescent="0.45">
      <c r="A4044" s="4"/>
      <c r="B4044" s="4"/>
      <c r="C4044" s="105"/>
      <c r="D4044" s="4"/>
      <c r="E4044" s="4"/>
      <c r="F4044" s="4"/>
      <c r="G4044" s="4"/>
      <c r="H4044" s="4"/>
      <c r="I4044" s="106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  <c r="W4044" s="4"/>
      <c r="X4044" s="4"/>
      <c r="Y4044" s="4"/>
      <c r="Z4044" s="4"/>
      <c r="AA4044" s="4"/>
    </row>
    <row r="4045" spans="1:27" ht="16.2" x14ac:dyDescent="0.45">
      <c r="A4045" s="4"/>
      <c r="B4045" s="4"/>
      <c r="C4045" s="105"/>
      <c r="D4045" s="4"/>
      <c r="E4045" s="4"/>
      <c r="F4045" s="4"/>
      <c r="G4045" s="4"/>
      <c r="H4045" s="4"/>
      <c r="I4045" s="106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  <c r="W4045" s="4"/>
      <c r="X4045" s="4"/>
      <c r="Y4045" s="4"/>
      <c r="Z4045" s="4"/>
      <c r="AA4045" s="4"/>
    </row>
    <row r="4046" spans="1:27" ht="16.2" x14ac:dyDescent="0.45">
      <c r="A4046" s="4"/>
      <c r="B4046" s="4"/>
      <c r="C4046" s="105"/>
      <c r="D4046" s="4"/>
      <c r="E4046" s="4"/>
      <c r="F4046" s="4"/>
      <c r="G4046" s="4"/>
      <c r="H4046" s="4"/>
      <c r="I4046" s="106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  <c r="W4046" s="4"/>
      <c r="X4046" s="4"/>
      <c r="Y4046" s="4"/>
      <c r="Z4046" s="4"/>
      <c r="AA4046" s="4"/>
    </row>
    <row r="4047" spans="1:27" ht="16.2" x14ac:dyDescent="0.45">
      <c r="A4047" s="4"/>
      <c r="B4047" s="4"/>
      <c r="C4047" s="105"/>
      <c r="D4047" s="4"/>
      <c r="E4047" s="4"/>
      <c r="F4047" s="4"/>
      <c r="G4047" s="4"/>
      <c r="H4047" s="4"/>
      <c r="I4047" s="106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  <c r="W4047" s="4"/>
      <c r="X4047" s="4"/>
      <c r="Y4047" s="4"/>
      <c r="Z4047" s="4"/>
      <c r="AA4047" s="4" t="s">
        <v>51</v>
      </c>
    </row>
    <row r="4048" spans="1:27" ht="18" x14ac:dyDescent="0.5">
      <c r="A4048" s="4"/>
      <c r="B4048" s="4"/>
      <c r="C4048" s="105"/>
      <c r="D4048" s="4"/>
      <c r="E4048" s="4"/>
      <c r="F4048" s="4"/>
      <c r="G4048" s="4"/>
      <c r="H4048" s="4"/>
      <c r="I4048" s="106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  <c r="W4048" s="4"/>
      <c r="X4048" s="4"/>
      <c r="Y4048" s="4"/>
      <c r="Z4048" s="4"/>
      <c r="AA4048" s="5" t="s">
        <v>0</v>
      </c>
    </row>
    <row r="4049" spans="1:27" ht="24" x14ac:dyDescent="0.65">
      <c r="A4049" s="6" t="s">
        <v>1</v>
      </c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  <c r="Y4049" s="6"/>
      <c r="Z4049" s="6"/>
      <c r="AA4049" s="6"/>
    </row>
    <row r="4050" spans="1:27" ht="24" x14ac:dyDescent="0.65">
      <c r="A4050" s="6" t="s">
        <v>2</v>
      </c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  <c r="Y4050" s="6"/>
      <c r="Z4050" s="6"/>
      <c r="AA4050" s="6"/>
    </row>
    <row r="4051" spans="1:27" ht="24" x14ac:dyDescent="0.65">
      <c r="A4051" s="7"/>
      <c r="B4051" s="8" t="s">
        <v>3</v>
      </c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M4051" s="9" t="s">
        <v>340</v>
      </c>
      <c r="N4051" s="9"/>
      <c r="O4051" s="9"/>
      <c r="P4051" s="9"/>
      <c r="Q4051" s="10" t="s">
        <v>129</v>
      </c>
      <c r="R4051" s="10"/>
      <c r="S4051" s="10" t="s">
        <v>130</v>
      </c>
      <c r="T4051" s="10"/>
      <c r="U4051" s="11" t="s">
        <v>7</v>
      </c>
      <c r="V4051" s="11"/>
      <c r="W4051" s="11"/>
      <c r="X4051" s="11"/>
      <c r="Y4051" s="11"/>
      <c r="Z4051" s="11"/>
      <c r="AA4051" s="11"/>
    </row>
    <row r="4052" spans="1:27" ht="18" x14ac:dyDescent="0.5">
      <c r="A4052" s="12" t="s">
        <v>8</v>
      </c>
      <c r="B4052" s="13" t="s">
        <v>9</v>
      </c>
      <c r="C4052" s="14" t="s">
        <v>10</v>
      </c>
      <c r="D4052" s="15" t="s">
        <v>11</v>
      </c>
      <c r="E4052" s="15"/>
      <c r="F4052" s="15"/>
      <c r="G4052" s="15"/>
      <c r="H4052" s="15"/>
      <c r="I4052" s="15"/>
      <c r="J4052" s="15"/>
      <c r="K4052" s="16" t="s">
        <v>12</v>
      </c>
      <c r="L4052" s="17"/>
      <c r="M4052" s="17"/>
      <c r="N4052" s="17"/>
      <c r="O4052" s="17"/>
      <c r="P4052" s="17"/>
      <c r="Q4052" s="17"/>
      <c r="R4052" s="17"/>
      <c r="S4052" s="17"/>
      <c r="T4052" s="17"/>
      <c r="U4052" s="18"/>
      <c r="V4052" s="19" t="s">
        <v>13</v>
      </c>
      <c r="W4052" s="19" t="s">
        <v>14</v>
      </c>
      <c r="X4052" s="19" t="s">
        <v>15</v>
      </c>
      <c r="Y4052" s="19" t="s">
        <v>16</v>
      </c>
      <c r="Z4052" s="19" t="s">
        <v>17</v>
      </c>
      <c r="AA4052" s="20" t="s">
        <v>18</v>
      </c>
    </row>
    <row r="4053" spans="1:27" ht="16.2" x14ac:dyDescent="0.45">
      <c r="A4053" s="12"/>
      <c r="B4053" s="13"/>
      <c r="C4053" s="14"/>
      <c r="D4053" s="21" t="s">
        <v>19</v>
      </c>
      <c r="E4053" s="22"/>
      <c r="F4053" s="23"/>
      <c r="G4053" s="24" t="s">
        <v>20</v>
      </c>
      <c r="H4053" s="25" t="s">
        <v>21</v>
      </c>
      <c r="I4053" s="26" t="s">
        <v>22</v>
      </c>
      <c r="J4053" s="25" t="s">
        <v>23</v>
      </c>
      <c r="K4053" s="27" t="s">
        <v>8</v>
      </c>
      <c r="L4053" s="28" t="s">
        <v>24</v>
      </c>
      <c r="M4053" s="28" t="s">
        <v>25</v>
      </c>
      <c r="N4053" s="29" t="s">
        <v>20</v>
      </c>
      <c r="O4053" s="28" t="s">
        <v>26</v>
      </c>
      <c r="P4053" s="29" t="s">
        <v>27</v>
      </c>
      <c r="Q4053" s="30" t="s">
        <v>28</v>
      </c>
      <c r="R4053" s="28" t="s">
        <v>29</v>
      </c>
      <c r="S4053" s="31" t="s">
        <v>30</v>
      </c>
      <c r="T4053" s="32"/>
      <c r="U4053" s="28" t="s">
        <v>31</v>
      </c>
      <c r="V4053" s="33"/>
      <c r="W4053" s="33"/>
      <c r="X4053" s="33"/>
      <c r="Y4053" s="33"/>
      <c r="Z4053" s="33"/>
      <c r="AA4053" s="34"/>
    </row>
    <row r="4054" spans="1:27" x14ac:dyDescent="0.3">
      <c r="A4054" s="12"/>
      <c r="B4054" s="13"/>
      <c r="C4054" s="14"/>
      <c r="D4054" s="35"/>
      <c r="E4054" s="36"/>
      <c r="F4054" s="37"/>
      <c r="G4054" s="24"/>
      <c r="H4054" s="38"/>
      <c r="I4054" s="39"/>
      <c r="J4054" s="38"/>
      <c r="K4054" s="40"/>
      <c r="L4054" s="41"/>
      <c r="M4054" s="41"/>
      <c r="N4054" s="42"/>
      <c r="O4054" s="41"/>
      <c r="P4054" s="42"/>
      <c r="Q4054" s="43"/>
      <c r="R4054" s="41"/>
      <c r="S4054" s="30" t="s">
        <v>32</v>
      </c>
      <c r="T4054" s="30" t="s">
        <v>33</v>
      </c>
      <c r="U4054" s="41"/>
      <c r="V4054" s="33"/>
      <c r="W4054" s="33"/>
      <c r="X4054" s="33"/>
      <c r="Y4054" s="33"/>
      <c r="Z4054" s="33"/>
      <c r="AA4054" s="34"/>
    </row>
    <row r="4055" spans="1:27" x14ac:dyDescent="0.3">
      <c r="A4055" s="12"/>
      <c r="B4055" s="13"/>
      <c r="C4055" s="14"/>
      <c r="D4055" s="44" t="s">
        <v>34</v>
      </c>
      <c r="E4055" s="44" t="s">
        <v>35</v>
      </c>
      <c r="F4055" s="44" t="s">
        <v>36</v>
      </c>
      <c r="G4055" s="24"/>
      <c r="H4055" s="38"/>
      <c r="I4055" s="39"/>
      <c r="J4055" s="38"/>
      <c r="K4055" s="40"/>
      <c r="L4055" s="41"/>
      <c r="M4055" s="41"/>
      <c r="N4055" s="42"/>
      <c r="O4055" s="41"/>
      <c r="P4055" s="42"/>
      <c r="Q4055" s="43"/>
      <c r="R4055" s="41"/>
      <c r="S4055" s="43"/>
      <c r="T4055" s="43"/>
      <c r="U4055" s="41"/>
      <c r="V4055" s="33"/>
      <c r="W4055" s="33"/>
      <c r="X4055" s="33"/>
      <c r="Y4055" s="33"/>
      <c r="Z4055" s="33"/>
      <c r="AA4055" s="34"/>
    </row>
    <row r="4056" spans="1:27" x14ac:dyDescent="0.3">
      <c r="A4056" s="12"/>
      <c r="B4056" s="13"/>
      <c r="C4056" s="14"/>
      <c r="D4056" s="45"/>
      <c r="E4056" s="45"/>
      <c r="F4056" s="45"/>
      <c r="G4056" s="24"/>
      <c r="H4056" s="38"/>
      <c r="I4056" s="39"/>
      <c r="J4056" s="38"/>
      <c r="K4056" s="40"/>
      <c r="L4056" s="41"/>
      <c r="M4056" s="41"/>
      <c r="N4056" s="42"/>
      <c r="O4056" s="41"/>
      <c r="P4056" s="42"/>
      <c r="Q4056" s="43"/>
      <c r="R4056" s="41"/>
      <c r="S4056" s="43"/>
      <c r="T4056" s="43"/>
      <c r="U4056" s="41"/>
      <c r="V4056" s="33"/>
      <c r="W4056" s="33"/>
      <c r="X4056" s="33"/>
      <c r="Y4056" s="33"/>
      <c r="Z4056" s="33"/>
      <c r="AA4056" s="34"/>
    </row>
    <row r="4057" spans="1:27" x14ac:dyDescent="0.3">
      <c r="A4057" s="12"/>
      <c r="B4057" s="13"/>
      <c r="C4057" s="14"/>
      <c r="D4057" s="46"/>
      <c r="E4057" s="46"/>
      <c r="F4057" s="46"/>
      <c r="G4057" s="47"/>
      <c r="H4057" s="48"/>
      <c r="I4057" s="49"/>
      <c r="J4057" s="48"/>
      <c r="K4057" s="50"/>
      <c r="L4057" s="51"/>
      <c r="M4057" s="51"/>
      <c r="N4057" s="52"/>
      <c r="O4057" s="51"/>
      <c r="P4057" s="52"/>
      <c r="Q4057" s="53"/>
      <c r="R4057" s="51"/>
      <c r="S4057" s="53"/>
      <c r="T4057" s="53"/>
      <c r="U4057" s="51"/>
      <c r="V4057" s="54"/>
      <c r="W4057" s="54"/>
      <c r="X4057" s="54"/>
      <c r="Y4057" s="54"/>
      <c r="Z4057" s="54"/>
      <c r="AA4057" s="55"/>
    </row>
    <row r="4058" spans="1:27" ht="16.2" x14ac:dyDescent="0.45">
      <c r="A4058" s="56">
        <v>1</v>
      </c>
      <c r="B4058" s="57" t="s">
        <v>37</v>
      </c>
      <c r="C4058" s="57">
        <v>1368</v>
      </c>
      <c r="D4058" s="58">
        <v>4</v>
      </c>
      <c r="E4058" s="58">
        <v>0</v>
      </c>
      <c r="F4058" s="59">
        <v>80</v>
      </c>
      <c r="G4058" s="58">
        <v>1</v>
      </c>
      <c r="H4058" s="60">
        <f t="shared" ref="H4058" si="300">(D4058*400)+(E4058*100)+(F4058)</f>
        <v>1680</v>
      </c>
      <c r="I4058" s="61">
        <v>85</v>
      </c>
      <c r="J4058" s="62">
        <f t="shared" ref="J4058" si="301">(H4058*I4058)</f>
        <v>142800</v>
      </c>
      <c r="K4058" s="57"/>
      <c r="L4058" s="63"/>
      <c r="M4058" s="63"/>
      <c r="N4058" s="63"/>
      <c r="O4058" s="64"/>
      <c r="P4058" s="65"/>
      <c r="Q4058" s="66"/>
      <c r="R4058" s="66"/>
      <c r="S4058" s="67"/>
      <c r="T4058" s="67"/>
      <c r="U4058" s="68"/>
      <c r="V4058" s="69"/>
      <c r="W4058" s="70"/>
      <c r="X4058" s="63"/>
      <c r="Y4058" s="62">
        <f>(J4058)</f>
        <v>142800</v>
      </c>
      <c r="Z4058" s="60">
        <v>0.01</v>
      </c>
      <c r="AA4058" s="71">
        <f>Y4058*Z4058/100</f>
        <v>14.28</v>
      </c>
    </row>
    <row r="4059" spans="1:27" ht="16.2" x14ac:dyDescent="0.45">
      <c r="A4059" s="57"/>
      <c r="B4059" s="57"/>
      <c r="C4059" s="57"/>
      <c r="D4059" s="58"/>
      <c r="E4059" s="58"/>
      <c r="F4059" s="59"/>
      <c r="G4059" s="58"/>
      <c r="H4059" s="72"/>
      <c r="I4059" s="61"/>
      <c r="J4059" s="62"/>
      <c r="K4059" s="57"/>
      <c r="L4059" s="63"/>
      <c r="M4059" s="63"/>
      <c r="N4059" s="63"/>
      <c r="O4059" s="64"/>
      <c r="P4059" s="73"/>
      <c r="Q4059" s="66"/>
      <c r="R4059" s="66"/>
      <c r="S4059" s="67"/>
      <c r="T4059" s="67"/>
      <c r="U4059" s="68"/>
      <c r="V4059" s="74"/>
      <c r="W4059" s="75"/>
      <c r="X4059" s="63"/>
      <c r="Y4059" s="62"/>
      <c r="Z4059" s="60"/>
      <c r="AA4059" s="71"/>
    </row>
    <row r="4060" spans="1:27" ht="16.2" x14ac:dyDescent="0.45">
      <c r="A4060" s="76"/>
      <c r="B4060" s="76"/>
      <c r="C4060" s="77"/>
      <c r="D4060" s="77"/>
      <c r="E4060" s="77"/>
      <c r="F4060" s="77"/>
      <c r="G4060" s="77"/>
      <c r="H4060" s="78"/>
      <c r="I4060" s="79"/>
      <c r="J4060" s="80"/>
      <c r="K4060" s="81"/>
      <c r="L4060" s="82"/>
      <c r="M4060" s="82"/>
      <c r="N4060" s="82"/>
      <c r="O4060" s="83"/>
      <c r="P4060" s="84"/>
      <c r="Q4060" s="85"/>
      <c r="R4060" s="85"/>
      <c r="S4060" s="84"/>
      <c r="T4060" s="84"/>
      <c r="U4060" s="86"/>
      <c r="V4060" s="87"/>
      <c r="W4060" s="87"/>
      <c r="X4060" s="88"/>
      <c r="Y4060" s="89"/>
      <c r="Z4060" s="83"/>
      <c r="AA4060" s="90">
        <f>SUM(AA4058:AA4059)</f>
        <v>14.28</v>
      </c>
    </row>
    <row r="4061" spans="1:27" ht="16.2" x14ac:dyDescent="0.45">
      <c r="A4061" s="1"/>
      <c r="B4061" s="1"/>
      <c r="C4061" s="2"/>
      <c r="D4061" s="1"/>
      <c r="E4061" s="1"/>
      <c r="F4061" s="1"/>
      <c r="G4061" s="1"/>
      <c r="H4061" s="1"/>
      <c r="I4061" s="3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</row>
    <row r="4062" spans="1:27" ht="16.2" x14ac:dyDescent="0.45">
      <c r="A4062" s="91"/>
      <c r="B4062" s="92" t="s">
        <v>38</v>
      </c>
      <c r="C4062" s="93" t="s">
        <v>39</v>
      </c>
      <c r="D4062" s="93"/>
      <c r="E4062" s="94"/>
      <c r="F4062" s="95"/>
      <c r="G4062" s="95"/>
      <c r="H4062" s="92"/>
      <c r="I4062" s="92"/>
      <c r="J4062" s="92" t="s">
        <v>40</v>
      </c>
      <c r="K4062" s="92"/>
      <c r="L4062" s="92"/>
      <c r="M4062" s="92"/>
      <c r="N4062" s="92"/>
      <c r="O4062" s="96"/>
      <c r="P4062" s="96"/>
      <c r="Q4062" s="96"/>
      <c r="R4062" s="96"/>
      <c r="S4062" s="1"/>
      <c r="T4062" s="1"/>
      <c r="U4062" s="1"/>
      <c r="V4062" s="97" t="s">
        <v>41</v>
      </c>
      <c r="W4062" s="97"/>
      <c r="X4062" s="98"/>
      <c r="Y4062" s="99">
        <f>AA4060</f>
        <v>14.28</v>
      </c>
      <c r="Z4062" s="97" t="s">
        <v>42</v>
      </c>
      <c r="AA4062" s="1"/>
    </row>
    <row r="4063" spans="1:27" ht="16.2" x14ac:dyDescent="0.45">
      <c r="A4063" s="91"/>
      <c r="B4063" s="92"/>
      <c r="C4063" s="93"/>
      <c r="D4063" s="93"/>
      <c r="E4063" s="94"/>
      <c r="F4063" s="95"/>
      <c r="G4063" s="95"/>
      <c r="H4063" s="92"/>
      <c r="I4063" s="92"/>
      <c r="J4063" s="92" t="s">
        <v>43</v>
      </c>
      <c r="K4063" s="92"/>
      <c r="L4063" s="92"/>
      <c r="M4063" s="92"/>
      <c r="N4063" s="92"/>
      <c r="O4063" s="96"/>
      <c r="P4063" s="96"/>
      <c r="Q4063" s="96"/>
      <c r="R4063" s="96"/>
      <c r="S4063" s="1"/>
      <c r="T4063" s="1"/>
      <c r="U4063" s="1"/>
      <c r="V4063" s="100" t="s">
        <v>44</v>
      </c>
      <c r="W4063" s="100"/>
      <c r="X4063" s="100"/>
      <c r="Y4063" s="101">
        <f>Y4062*90%</f>
        <v>12.852</v>
      </c>
      <c r="Z4063" s="97" t="s">
        <v>42</v>
      </c>
      <c r="AA4063" s="1"/>
    </row>
    <row r="4064" spans="1:27" ht="16.2" x14ac:dyDescent="0.45">
      <c r="A4064" s="91"/>
      <c r="B4064" s="92"/>
      <c r="C4064" s="93"/>
      <c r="D4064" s="93"/>
      <c r="E4064" s="94"/>
      <c r="F4064" s="95"/>
      <c r="G4064" s="95"/>
      <c r="H4064" s="92"/>
      <c r="I4064" s="92"/>
      <c r="J4064" s="92" t="s">
        <v>45</v>
      </c>
      <c r="K4064" s="92"/>
      <c r="L4064" s="92"/>
      <c r="M4064" s="92"/>
      <c r="N4064" s="92"/>
      <c r="O4064" s="96"/>
      <c r="P4064" s="96"/>
      <c r="Q4064" s="96"/>
      <c r="R4064" s="92"/>
      <c r="S4064" s="1"/>
      <c r="T4064" s="1"/>
      <c r="U4064" s="1"/>
      <c r="V4064" s="91" t="s">
        <v>46</v>
      </c>
      <c r="W4064" s="91"/>
      <c r="X4064" s="91"/>
      <c r="Y4064" s="101">
        <f>Y4062-Y4063</f>
        <v>1.427999999999999</v>
      </c>
      <c r="Z4064" s="97" t="s">
        <v>42</v>
      </c>
      <c r="AA4064" s="91"/>
    </row>
    <row r="4065" spans="1:27" ht="16.2" x14ac:dyDescent="0.45">
      <c r="A4065" s="91"/>
      <c r="B4065" s="92"/>
      <c r="C4065" s="93"/>
      <c r="D4065" s="93"/>
      <c r="E4065" s="94"/>
      <c r="F4065" s="95"/>
      <c r="G4065" s="95"/>
      <c r="H4065" s="92"/>
      <c r="I4065" s="94"/>
      <c r="J4065" s="92" t="s">
        <v>47</v>
      </c>
      <c r="K4065" s="94"/>
      <c r="L4065" s="94"/>
      <c r="M4065" s="94"/>
      <c r="N4065" s="94"/>
      <c r="O4065" s="96"/>
      <c r="P4065" s="96"/>
      <c r="Q4065" s="96"/>
      <c r="R4065" s="92"/>
      <c r="S4065" s="1"/>
      <c r="T4065" s="1"/>
      <c r="U4065" s="1"/>
      <c r="V4065" s="1"/>
      <c r="W4065" s="1"/>
      <c r="X4065" s="91"/>
      <c r="Y4065" s="91"/>
      <c r="Z4065" s="91"/>
      <c r="AA4065" s="91"/>
    </row>
    <row r="4066" spans="1:27" ht="16.2" x14ac:dyDescent="0.45">
      <c r="A4066" s="98"/>
      <c r="B4066" s="94"/>
      <c r="C4066" s="102"/>
      <c r="D4066" s="94"/>
      <c r="E4066" s="94"/>
      <c r="F4066" s="95"/>
      <c r="G4066" s="95"/>
      <c r="H4066" s="103"/>
      <c r="I4066" s="94"/>
      <c r="J4066" s="103" t="s">
        <v>48</v>
      </c>
      <c r="K4066" s="94"/>
      <c r="L4066" s="94"/>
      <c r="M4066" s="94"/>
      <c r="N4066" s="94"/>
      <c r="O4066" s="95"/>
      <c r="P4066" s="95"/>
      <c r="Q4066" s="95"/>
      <c r="R4066" s="95"/>
      <c r="S4066" s="4"/>
      <c r="T4066" s="4"/>
      <c r="U4066" s="4"/>
      <c r="V4066" s="4"/>
      <c r="W4066" s="4"/>
      <c r="X4066" s="4"/>
      <c r="Y4066" s="4"/>
      <c r="Z4066" s="4"/>
      <c r="AA4066" s="4"/>
    </row>
    <row r="4067" spans="1:27" ht="24" x14ac:dyDescent="0.65">
      <c r="A4067" s="104"/>
      <c r="B4067" s="104"/>
      <c r="C4067" s="104"/>
      <c r="D4067" s="104"/>
      <c r="E4067" s="104"/>
      <c r="F4067" s="104"/>
      <c r="G4067" s="104"/>
      <c r="H4067" s="104"/>
      <c r="I4067" s="104"/>
      <c r="J4067" s="104"/>
      <c r="K4067" s="104"/>
      <c r="L4067" s="104"/>
      <c r="M4067" s="104"/>
      <c r="N4067" s="104"/>
      <c r="O4067" s="104"/>
      <c r="P4067" s="104"/>
      <c r="Q4067" s="104"/>
      <c r="R4067" s="104"/>
      <c r="S4067" s="104"/>
      <c r="T4067" s="104"/>
      <c r="U4067" s="104"/>
      <c r="V4067" s="104"/>
      <c r="W4067" s="104"/>
      <c r="X4067" s="104"/>
      <c r="Y4067" s="104"/>
      <c r="Z4067" s="104"/>
      <c r="AA4067" s="104"/>
    </row>
    <row r="4068" spans="1:27" ht="24" x14ac:dyDescent="0.65">
      <c r="A4068" s="104"/>
      <c r="B4068" s="104"/>
      <c r="C4068" s="104"/>
      <c r="D4068" s="104"/>
      <c r="E4068" s="104"/>
      <c r="F4068" s="104"/>
      <c r="G4068" s="104"/>
      <c r="H4068" s="104"/>
      <c r="I4068" s="104"/>
      <c r="J4068" s="104"/>
      <c r="K4068" s="104"/>
      <c r="L4068" s="104"/>
      <c r="M4068" s="104"/>
      <c r="N4068" s="104"/>
      <c r="O4068" s="104"/>
      <c r="P4068" s="104"/>
      <c r="Q4068" s="104"/>
      <c r="R4068" s="104"/>
      <c r="S4068" s="104"/>
      <c r="T4068" s="104"/>
      <c r="U4068" s="104"/>
      <c r="V4068" s="104"/>
      <c r="W4068" s="104"/>
      <c r="X4068" s="104"/>
      <c r="Y4068" s="104"/>
      <c r="Z4068" s="104"/>
      <c r="AA4068" s="104"/>
    </row>
    <row r="4069" spans="1:27" ht="16.2" x14ac:dyDescent="0.45">
      <c r="A4069" s="4"/>
      <c r="B4069" s="4"/>
      <c r="C4069" s="105"/>
      <c r="D4069" s="4"/>
      <c r="E4069" s="4"/>
      <c r="F4069" s="4"/>
      <c r="G4069" s="4"/>
      <c r="H4069" s="4"/>
      <c r="I4069" s="106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  <c r="W4069" s="4"/>
      <c r="X4069" s="4"/>
      <c r="Y4069" s="4"/>
      <c r="Z4069" s="4"/>
      <c r="AA4069" s="4"/>
    </row>
    <row r="4070" spans="1:27" ht="16.2" x14ac:dyDescent="0.45">
      <c r="A4070" s="4"/>
      <c r="B4070" s="4"/>
      <c r="C4070" s="105"/>
      <c r="D4070" s="4"/>
      <c r="E4070" s="4"/>
      <c r="F4070" s="4"/>
      <c r="G4070" s="4"/>
      <c r="H4070" s="4"/>
      <c r="I4070" s="106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  <c r="W4070" s="4"/>
      <c r="X4070" s="4"/>
      <c r="Y4070" s="4"/>
      <c r="Z4070" s="4"/>
      <c r="AA4070" s="4"/>
    </row>
    <row r="4071" spans="1:27" ht="16.2" x14ac:dyDescent="0.45">
      <c r="A4071" s="4"/>
      <c r="B4071" s="4"/>
      <c r="C4071" s="105"/>
      <c r="D4071" s="4"/>
      <c r="E4071" s="4"/>
      <c r="F4071" s="4"/>
      <c r="G4071" s="4"/>
      <c r="H4071" s="4"/>
      <c r="I4071" s="106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  <c r="W4071" s="4"/>
      <c r="X4071" s="4"/>
      <c r="Y4071" s="4"/>
      <c r="Z4071" s="4"/>
      <c r="AA4071" s="4"/>
    </row>
    <row r="4072" spans="1:27" ht="16.2" x14ac:dyDescent="0.45">
      <c r="A4072" s="4"/>
      <c r="B4072" s="4"/>
      <c r="C4072" s="105"/>
      <c r="D4072" s="4"/>
      <c r="E4072" s="4"/>
      <c r="F4072" s="4"/>
      <c r="G4072" s="4"/>
      <c r="H4072" s="4"/>
      <c r="I4072" s="106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  <c r="W4072" s="4"/>
      <c r="X4072" s="4"/>
      <c r="Y4072" s="4"/>
      <c r="Z4072" s="4"/>
      <c r="AA4072" s="4"/>
    </row>
    <row r="4073" spans="1:27" ht="16.2" x14ac:dyDescent="0.45">
      <c r="A4073" s="4"/>
      <c r="B4073" s="4"/>
      <c r="C4073" s="105"/>
      <c r="D4073" s="4"/>
      <c r="E4073" s="4"/>
      <c r="F4073" s="4"/>
      <c r="G4073" s="4"/>
      <c r="H4073" s="4"/>
      <c r="I4073" s="106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  <c r="W4073" s="4"/>
      <c r="X4073" s="4"/>
      <c r="Y4073" s="4"/>
      <c r="Z4073" s="4"/>
      <c r="AA4073" s="4"/>
    </row>
    <row r="4074" spans="1:27" ht="16.2" x14ac:dyDescent="0.45">
      <c r="A4074" s="4"/>
      <c r="B4074" s="4"/>
      <c r="C4074" s="105"/>
      <c r="D4074" s="4"/>
      <c r="E4074" s="4"/>
      <c r="F4074" s="4"/>
      <c r="G4074" s="4"/>
      <c r="H4074" s="4"/>
      <c r="I4074" s="106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  <c r="W4074" s="4"/>
      <c r="X4074" s="4"/>
      <c r="Y4074" s="4"/>
      <c r="Z4074" s="4"/>
      <c r="AA4074" s="4" t="s">
        <v>51</v>
      </c>
    </row>
    <row r="4075" spans="1:27" ht="18" x14ac:dyDescent="0.5">
      <c r="A4075" s="4"/>
      <c r="B4075" s="4"/>
      <c r="C4075" s="105"/>
      <c r="D4075" s="4"/>
      <c r="E4075" s="4"/>
      <c r="F4075" s="4"/>
      <c r="G4075" s="4"/>
      <c r="H4075" s="4"/>
      <c r="I4075" s="106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  <c r="W4075" s="4"/>
      <c r="X4075" s="4"/>
      <c r="Y4075" s="4"/>
      <c r="Z4075" s="4"/>
      <c r="AA4075" s="5" t="s">
        <v>0</v>
      </c>
    </row>
    <row r="4076" spans="1:27" ht="24" x14ac:dyDescent="0.65">
      <c r="A4076" s="6" t="s">
        <v>1</v>
      </c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  <c r="Y4076" s="6"/>
      <c r="Z4076" s="6"/>
      <c r="AA4076" s="6"/>
    </row>
    <row r="4077" spans="1:27" ht="24" x14ac:dyDescent="0.65">
      <c r="A4077" s="6" t="s">
        <v>2</v>
      </c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  <c r="Y4077" s="6"/>
      <c r="Z4077" s="6"/>
      <c r="AA4077" s="6"/>
    </row>
    <row r="4078" spans="1:27" ht="24" x14ac:dyDescent="0.65">
      <c r="A4078" s="7"/>
      <c r="B4078" s="8" t="s">
        <v>3</v>
      </c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M4078" s="9" t="s">
        <v>341</v>
      </c>
      <c r="N4078" s="9"/>
      <c r="O4078" s="9"/>
      <c r="P4078" s="9"/>
      <c r="Q4078" s="10" t="s">
        <v>342</v>
      </c>
      <c r="R4078" s="10"/>
      <c r="S4078" s="10" t="s">
        <v>59</v>
      </c>
      <c r="T4078" s="10"/>
      <c r="U4078" s="11" t="s">
        <v>7</v>
      </c>
      <c r="V4078" s="11"/>
      <c r="W4078" s="11"/>
      <c r="X4078" s="11"/>
      <c r="Y4078" s="11"/>
      <c r="Z4078" s="11"/>
      <c r="AA4078" s="11"/>
    </row>
    <row r="4079" spans="1:27" ht="18" x14ac:dyDescent="0.5">
      <c r="A4079" s="12" t="s">
        <v>8</v>
      </c>
      <c r="B4079" s="13" t="s">
        <v>9</v>
      </c>
      <c r="C4079" s="14" t="s">
        <v>10</v>
      </c>
      <c r="D4079" s="15" t="s">
        <v>11</v>
      </c>
      <c r="E4079" s="15"/>
      <c r="F4079" s="15"/>
      <c r="G4079" s="15"/>
      <c r="H4079" s="15"/>
      <c r="I4079" s="15"/>
      <c r="J4079" s="15"/>
      <c r="K4079" s="16" t="s">
        <v>12</v>
      </c>
      <c r="L4079" s="17"/>
      <c r="M4079" s="17"/>
      <c r="N4079" s="17"/>
      <c r="O4079" s="17"/>
      <c r="P4079" s="17"/>
      <c r="Q4079" s="17"/>
      <c r="R4079" s="17"/>
      <c r="S4079" s="17"/>
      <c r="T4079" s="17"/>
      <c r="U4079" s="18"/>
      <c r="V4079" s="19" t="s">
        <v>13</v>
      </c>
      <c r="W4079" s="19" t="s">
        <v>14</v>
      </c>
      <c r="X4079" s="19" t="s">
        <v>15</v>
      </c>
      <c r="Y4079" s="19" t="s">
        <v>16</v>
      </c>
      <c r="Z4079" s="19" t="s">
        <v>17</v>
      </c>
      <c r="AA4079" s="20" t="s">
        <v>18</v>
      </c>
    </row>
    <row r="4080" spans="1:27" ht="16.2" x14ac:dyDescent="0.45">
      <c r="A4080" s="12"/>
      <c r="B4080" s="13"/>
      <c r="C4080" s="14"/>
      <c r="D4080" s="21" t="s">
        <v>19</v>
      </c>
      <c r="E4080" s="22"/>
      <c r="F4080" s="23"/>
      <c r="G4080" s="24" t="s">
        <v>20</v>
      </c>
      <c r="H4080" s="25" t="s">
        <v>21</v>
      </c>
      <c r="I4080" s="26" t="s">
        <v>22</v>
      </c>
      <c r="J4080" s="25" t="s">
        <v>23</v>
      </c>
      <c r="K4080" s="27" t="s">
        <v>8</v>
      </c>
      <c r="L4080" s="28" t="s">
        <v>24</v>
      </c>
      <c r="M4080" s="28" t="s">
        <v>25</v>
      </c>
      <c r="N4080" s="29" t="s">
        <v>20</v>
      </c>
      <c r="O4080" s="28" t="s">
        <v>26</v>
      </c>
      <c r="P4080" s="29" t="s">
        <v>27</v>
      </c>
      <c r="Q4080" s="30" t="s">
        <v>28</v>
      </c>
      <c r="R4080" s="28" t="s">
        <v>29</v>
      </c>
      <c r="S4080" s="31" t="s">
        <v>30</v>
      </c>
      <c r="T4080" s="32"/>
      <c r="U4080" s="28" t="s">
        <v>31</v>
      </c>
      <c r="V4080" s="33"/>
      <c r="W4080" s="33"/>
      <c r="X4080" s="33"/>
      <c r="Y4080" s="33"/>
      <c r="Z4080" s="33"/>
      <c r="AA4080" s="34"/>
    </row>
    <row r="4081" spans="1:27" x14ac:dyDescent="0.3">
      <c r="A4081" s="12"/>
      <c r="B4081" s="13"/>
      <c r="C4081" s="14"/>
      <c r="D4081" s="35"/>
      <c r="E4081" s="36"/>
      <c r="F4081" s="37"/>
      <c r="G4081" s="24"/>
      <c r="H4081" s="38"/>
      <c r="I4081" s="39"/>
      <c r="J4081" s="38"/>
      <c r="K4081" s="40"/>
      <c r="L4081" s="41"/>
      <c r="M4081" s="41"/>
      <c r="N4081" s="42"/>
      <c r="O4081" s="41"/>
      <c r="P4081" s="42"/>
      <c r="Q4081" s="43"/>
      <c r="R4081" s="41"/>
      <c r="S4081" s="30" t="s">
        <v>32</v>
      </c>
      <c r="T4081" s="30" t="s">
        <v>33</v>
      </c>
      <c r="U4081" s="41"/>
      <c r="V4081" s="33"/>
      <c r="W4081" s="33"/>
      <c r="X4081" s="33"/>
      <c r="Y4081" s="33"/>
      <c r="Z4081" s="33"/>
      <c r="AA4081" s="34"/>
    </row>
    <row r="4082" spans="1:27" x14ac:dyDescent="0.3">
      <c r="A4082" s="12"/>
      <c r="B4082" s="13"/>
      <c r="C4082" s="14"/>
      <c r="D4082" s="44" t="s">
        <v>34</v>
      </c>
      <c r="E4082" s="44" t="s">
        <v>35</v>
      </c>
      <c r="F4082" s="44" t="s">
        <v>36</v>
      </c>
      <c r="G4082" s="24"/>
      <c r="H4082" s="38"/>
      <c r="I4082" s="39"/>
      <c r="J4082" s="38"/>
      <c r="K4082" s="40"/>
      <c r="L4082" s="41"/>
      <c r="M4082" s="41"/>
      <c r="N4082" s="42"/>
      <c r="O4082" s="41"/>
      <c r="P4082" s="42"/>
      <c r="Q4082" s="43"/>
      <c r="R4082" s="41"/>
      <c r="S4082" s="43"/>
      <c r="T4082" s="43"/>
      <c r="U4082" s="41"/>
      <c r="V4082" s="33"/>
      <c r="W4082" s="33"/>
      <c r="X4082" s="33"/>
      <c r="Y4082" s="33"/>
      <c r="Z4082" s="33"/>
      <c r="AA4082" s="34"/>
    </row>
    <row r="4083" spans="1:27" x14ac:dyDescent="0.3">
      <c r="A4083" s="12"/>
      <c r="B4083" s="13"/>
      <c r="C4083" s="14"/>
      <c r="D4083" s="45"/>
      <c r="E4083" s="45"/>
      <c r="F4083" s="45"/>
      <c r="G4083" s="24"/>
      <c r="H4083" s="38"/>
      <c r="I4083" s="39"/>
      <c r="J4083" s="38"/>
      <c r="K4083" s="40"/>
      <c r="L4083" s="41"/>
      <c r="M4083" s="41"/>
      <c r="N4083" s="42"/>
      <c r="O4083" s="41"/>
      <c r="P4083" s="42"/>
      <c r="Q4083" s="43"/>
      <c r="R4083" s="41"/>
      <c r="S4083" s="43"/>
      <c r="T4083" s="43"/>
      <c r="U4083" s="41"/>
      <c r="V4083" s="33"/>
      <c r="W4083" s="33"/>
      <c r="X4083" s="33"/>
      <c r="Y4083" s="33"/>
      <c r="Z4083" s="33"/>
      <c r="AA4083" s="34"/>
    </row>
    <row r="4084" spans="1:27" x14ac:dyDescent="0.3">
      <c r="A4084" s="12"/>
      <c r="B4084" s="13"/>
      <c r="C4084" s="14"/>
      <c r="D4084" s="46"/>
      <c r="E4084" s="46"/>
      <c r="F4084" s="46"/>
      <c r="G4084" s="47"/>
      <c r="H4084" s="48"/>
      <c r="I4084" s="49"/>
      <c r="J4084" s="48"/>
      <c r="K4084" s="50"/>
      <c r="L4084" s="51"/>
      <c r="M4084" s="51"/>
      <c r="N4084" s="52"/>
      <c r="O4084" s="51"/>
      <c r="P4084" s="52"/>
      <c r="Q4084" s="53"/>
      <c r="R4084" s="51"/>
      <c r="S4084" s="53"/>
      <c r="T4084" s="53"/>
      <c r="U4084" s="51"/>
      <c r="V4084" s="54"/>
      <c r="W4084" s="54"/>
      <c r="X4084" s="54"/>
      <c r="Y4084" s="54"/>
      <c r="Z4084" s="54"/>
      <c r="AA4084" s="55"/>
    </row>
    <row r="4085" spans="1:27" ht="16.2" x14ac:dyDescent="0.45">
      <c r="A4085" s="56">
        <v>1</v>
      </c>
      <c r="B4085" s="57" t="s">
        <v>37</v>
      </c>
      <c r="C4085" s="57">
        <v>1377</v>
      </c>
      <c r="D4085" s="58">
        <v>2</v>
      </c>
      <c r="E4085" s="58">
        <v>0</v>
      </c>
      <c r="F4085" s="59">
        <v>40</v>
      </c>
      <c r="G4085" s="58">
        <v>1</v>
      </c>
      <c r="H4085" s="60">
        <f t="shared" ref="H4085" si="302">(D4085*400)+(E4085*100)+(F4085)</f>
        <v>840</v>
      </c>
      <c r="I4085" s="61">
        <v>85</v>
      </c>
      <c r="J4085" s="62">
        <f t="shared" ref="J4085" si="303">(H4085*I4085)</f>
        <v>71400</v>
      </c>
      <c r="K4085" s="57"/>
      <c r="L4085" s="63"/>
      <c r="M4085" s="63"/>
      <c r="N4085" s="63"/>
      <c r="O4085" s="64"/>
      <c r="P4085" s="65"/>
      <c r="Q4085" s="66"/>
      <c r="R4085" s="66"/>
      <c r="S4085" s="67"/>
      <c r="T4085" s="67"/>
      <c r="U4085" s="68"/>
      <c r="V4085" s="69"/>
      <c r="W4085" s="70"/>
      <c r="X4085" s="63"/>
      <c r="Y4085" s="62">
        <f>(J4085)</f>
        <v>71400</v>
      </c>
      <c r="Z4085" s="60">
        <v>0.01</v>
      </c>
      <c r="AA4085" s="71">
        <f>Y4085*Z4085/100</f>
        <v>7.14</v>
      </c>
    </row>
    <row r="4086" spans="1:27" ht="16.2" x14ac:dyDescent="0.45">
      <c r="A4086" s="57"/>
      <c r="B4086" s="57"/>
      <c r="C4086" s="57"/>
      <c r="D4086" s="58"/>
      <c r="E4086" s="58"/>
      <c r="F4086" s="59"/>
      <c r="G4086" s="58"/>
      <c r="H4086" s="72"/>
      <c r="I4086" s="61"/>
      <c r="J4086" s="62"/>
      <c r="K4086" s="57"/>
      <c r="L4086" s="63"/>
      <c r="M4086" s="63"/>
      <c r="N4086" s="63"/>
      <c r="O4086" s="64"/>
      <c r="P4086" s="73"/>
      <c r="Q4086" s="66"/>
      <c r="R4086" s="66"/>
      <c r="S4086" s="67"/>
      <c r="T4086" s="67"/>
      <c r="U4086" s="68"/>
      <c r="V4086" s="74"/>
      <c r="W4086" s="75"/>
      <c r="X4086" s="63"/>
      <c r="Y4086" s="62"/>
      <c r="Z4086" s="60"/>
      <c r="AA4086" s="71"/>
    </row>
    <row r="4087" spans="1:27" ht="16.2" x14ac:dyDescent="0.45">
      <c r="A4087" s="76"/>
      <c r="B4087" s="76"/>
      <c r="C4087" s="77"/>
      <c r="D4087" s="77"/>
      <c r="E4087" s="77"/>
      <c r="F4087" s="77"/>
      <c r="G4087" s="77"/>
      <c r="H4087" s="78"/>
      <c r="I4087" s="79"/>
      <c r="J4087" s="80"/>
      <c r="K4087" s="81"/>
      <c r="L4087" s="82"/>
      <c r="M4087" s="82"/>
      <c r="N4087" s="82"/>
      <c r="O4087" s="83"/>
      <c r="P4087" s="84"/>
      <c r="Q4087" s="85"/>
      <c r="R4087" s="85"/>
      <c r="S4087" s="84"/>
      <c r="T4087" s="84"/>
      <c r="U4087" s="86"/>
      <c r="V4087" s="87"/>
      <c r="W4087" s="87"/>
      <c r="X4087" s="88"/>
      <c r="Y4087" s="89"/>
      <c r="Z4087" s="83"/>
      <c r="AA4087" s="90">
        <f>SUM(AA4085:AA4086)</f>
        <v>7.14</v>
      </c>
    </row>
    <row r="4088" spans="1:27" ht="16.2" x14ac:dyDescent="0.45">
      <c r="A4088" s="1"/>
      <c r="B4088" s="1"/>
      <c r="C4088" s="2"/>
      <c r="D4088" s="1"/>
      <c r="E4088" s="1"/>
      <c r="F4088" s="1"/>
      <c r="G4088" s="1"/>
      <c r="H4088" s="1"/>
      <c r="I4088" s="3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</row>
    <row r="4089" spans="1:27" ht="16.2" x14ac:dyDescent="0.45">
      <c r="A4089" s="91"/>
      <c r="B4089" s="92" t="s">
        <v>38</v>
      </c>
      <c r="C4089" s="93" t="s">
        <v>39</v>
      </c>
      <c r="D4089" s="93"/>
      <c r="E4089" s="94"/>
      <c r="F4089" s="95"/>
      <c r="G4089" s="95"/>
      <c r="H4089" s="92"/>
      <c r="I4089" s="92"/>
      <c r="J4089" s="92" t="s">
        <v>40</v>
      </c>
      <c r="K4089" s="92"/>
      <c r="L4089" s="92"/>
      <c r="M4089" s="92"/>
      <c r="N4089" s="92"/>
      <c r="O4089" s="96"/>
      <c r="P4089" s="96"/>
      <c r="Q4089" s="96"/>
      <c r="R4089" s="96"/>
      <c r="S4089" s="1"/>
      <c r="T4089" s="1"/>
      <c r="U4089" s="1"/>
      <c r="V4089" s="97" t="s">
        <v>41</v>
      </c>
      <c r="W4089" s="97"/>
      <c r="X4089" s="98"/>
      <c r="Y4089" s="99">
        <f>AA4087</f>
        <v>7.14</v>
      </c>
      <c r="Z4089" s="97" t="s">
        <v>42</v>
      </c>
      <c r="AA4089" s="1"/>
    </row>
    <row r="4090" spans="1:27" ht="16.2" x14ac:dyDescent="0.45">
      <c r="A4090" s="91"/>
      <c r="B4090" s="92"/>
      <c r="C4090" s="93"/>
      <c r="D4090" s="93"/>
      <c r="E4090" s="94"/>
      <c r="F4090" s="95"/>
      <c r="G4090" s="95"/>
      <c r="H4090" s="92"/>
      <c r="I4090" s="92"/>
      <c r="J4090" s="92" t="s">
        <v>43</v>
      </c>
      <c r="K4090" s="92"/>
      <c r="L4090" s="92"/>
      <c r="M4090" s="92"/>
      <c r="N4090" s="92"/>
      <c r="O4090" s="96"/>
      <c r="P4090" s="96"/>
      <c r="Q4090" s="96"/>
      <c r="R4090" s="96"/>
      <c r="S4090" s="1"/>
      <c r="T4090" s="1"/>
      <c r="U4090" s="1"/>
      <c r="V4090" s="100" t="s">
        <v>44</v>
      </c>
      <c r="W4090" s="100"/>
      <c r="X4090" s="100"/>
      <c r="Y4090" s="101">
        <f>Y4089*90%</f>
        <v>6.4260000000000002</v>
      </c>
      <c r="Z4090" s="97" t="s">
        <v>42</v>
      </c>
      <c r="AA4090" s="1"/>
    </row>
    <row r="4091" spans="1:27" ht="16.2" x14ac:dyDescent="0.45">
      <c r="A4091" s="91"/>
      <c r="B4091" s="92"/>
      <c r="C4091" s="93"/>
      <c r="D4091" s="93"/>
      <c r="E4091" s="94"/>
      <c r="F4091" s="95"/>
      <c r="G4091" s="95"/>
      <c r="H4091" s="92"/>
      <c r="I4091" s="92"/>
      <c r="J4091" s="92" t="s">
        <v>45</v>
      </c>
      <c r="K4091" s="92"/>
      <c r="L4091" s="92"/>
      <c r="M4091" s="92"/>
      <c r="N4091" s="92"/>
      <c r="O4091" s="96"/>
      <c r="P4091" s="96"/>
      <c r="Q4091" s="96"/>
      <c r="R4091" s="92"/>
      <c r="S4091" s="1"/>
      <c r="T4091" s="1"/>
      <c r="U4091" s="1"/>
      <c r="V4091" s="91" t="s">
        <v>46</v>
      </c>
      <c r="W4091" s="91"/>
      <c r="X4091" s="91"/>
      <c r="Y4091" s="101">
        <f>Y4089-Y4090</f>
        <v>0.71399999999999952</v>
      </c>
      <c r="Z4091" s="97" t="s">
        <v>42</v>
      </c>
      <c r="AA4091" s="91"/>
    </row>
    <row r="4092" spans="1:27" ht="16.2" x14ac:dyDescent="0.45">
      <c r="A4092" s="91"/>
      <c r="B4092" s="92"/>
      <c r="C4092" s="93"/>
      <c r="D4092" s="93"/>
      <c r="E4092" s="94"/>
      <c r="F4092" s="95"/>
      <c r="G4092" s="95"/>
      <c r="H4092" s="92"/>
      <c r="I4092" s="94"/>
      <c r="J4092" s="92" t="s">
        <v>47</v>
      </c>
      <c r="K4092" s="94"/>
      <c r="L4092" s="94"/>
      <c r="M4092" s="94"/>
      <c r="N4092" s="94"/>
      <c r="O4092" s="96"/>
      <c r="P4092" s="96"/>
      <c r="Q4092" s="96"/>
      <c r="R4092" s="92"/>
      <c r="S4092" s="1"/>
      <c r="T4092" s="1"/>
      <c r="U4092" s="1"/>
      <c r="V4092" s="1"/>
      <c r="W4092" s="1"/>
      <c r="X4092" s="91"/>
      <c r="Y4092" s="91"/>
      <c r="Z4092" s="91"/>
      <c r="AA4092" s="91"/>
    </row>
    <row r="4093" spans="1:27" ht="16.2" x14ac:dyDescent="0.45">
      <c r="A4093" s="98"/>
      <c r="B4093" s="94"/>
      <c r="C4093" s="102"/>
      <c r="D4093" s="94"/>
      <c r="E4093" s="94"/>
      <c r="F4093" s="95"/>
      <c r="G4093" s="95"/>
      <c r="H4093" s="103"/>
      <c r="I4093" s="94"/>
      <c r="J4093" s="103" t="s">
        <v>48</v>
      </c>
      <c r="K4093" s="94"/>
      <c r="L4093" s="94"/>
      <c r="M4093" s="94"/>
      <c r="N4093" s="94"/>
      <c r="O4093" s="95"/>
      <c r="P4093" s="95"/>
      <c r="Q4093" s="95"/>
      <c r="R4093" s="95"/>
      <c r="S4093" s="4"/>
      <c r="T4093" s="4"/>
      <c r="U4093" s="4"/>
      <c r="V4093" s="4"/>
      <c r="W4093" s="4"/>
      <c r="X4093" s="4"/>
      <c r="Y4093" s="4"/>
      <c r="Z4093" s="4"/>
      <c r="AA4093" s="4"/>
    </row>
    <row r="4094" spans="1:27" ht="24" x14ac:dyDescent="0.65">
      <c r="A4094" s="104"/>
      <c r="B4094" s="104"/>
      <c r="C4094" s="104"/>
      <c r="D4094" s="104"/>
      <c r="E4094" s="104"/>
      <c r="F4094" s="104"/>
      <c r="G4094" s="104"/>
      <c r="H4094" s="104"/>
      <c r="I4094" s="104"/>
      <c r="J4094" s="104"/>
      <c r="K4094" s="104"/>
      <c r="L4094" s="104"/>
      <c r="M4094" s="104"/>
      <c r="N4094" s="104"/>
      <c r="O4094" s="104"/>
      <c r="P4094" s="104"/>
      <c r="Q4094" s="104"/>
      <c r="R4094" s="104"/>
      <c r="S4094" s="104"/>
      <c r="T4094" s="104"/>
      <c r="U4094" s="104"/>
      <c r="V4094" s="104"/>
      <c r="W4094" s="104"/>
      <c r="X4094" s="104"/>
      <c r="Y4094" s="104"/>
      <c r="Z4094" s="104"/>
      <c r="AA4094" s="104"/>
    </row>
    <row r="4095" spans="1:27" ht="24" x14ac:dyDescent="0.65">
      <c r="A4095" s="104"/>
      <c r="B4095" s="104"/>
      <c r="C4095" s="104"/>
      <c r="D4095" s="104"/>
      <c r="E4095" s="104"/>
      <c r="F4095" s="104"/>
      <c r="G4095" s="104"/>
      <c r="H4095" s="104"/>
      <c r="I4095" s="104"/>
      <c r="J4095" s="104"/>
      <c r="K4095" s="104"/>
      <c r="L4095" s="104"/>
      <c r="M4095" s="104"/>
      <c r="N4095" s="104"/>
      <c r="O4095" s="104"/>
      <c r="P4095" s="104"/>
      <c r="Q4095" s="104"/>
      <c r="R4095" s="104"/>
      <c r="S4095" s="104"/>
      <c r="T4095" s="104"/>
      <c r="U4095" s="104"/>
      <c r="V4095" s="104"/>
      <c r="W4095" s="104"/>
      <c r="X4095" s="104"/>
      <c r="Y4095" s="104"/>
      <c r="Z4095" s="104"/>
      <c r="AA4095" s="104"/>
    </row>
    <row r="4096" spans="1:27" ht="16.2" x14ac:dyDescent="0.45">
      <c r="A4096" s="4"/>
      <c r="B4096" s="4"/>
      <c r="C4096" s="105"/>
      <c r="D4096" s="4"/>
      <c r="E4096" s="4"/>
      <c r="F4096" s="4"/>
      <c r="G4096" s="4"/>
      <c r="H4096" s="4"/>
      <c r="I4096" s="106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  <c r="W4096" s="4"/>
      <c r="X4096" s="4"/>
      <c r="Y4096" s="4"/>
      <c r="Z4096" s="4"/>
      <c r="AA4096" s="4"/>
    </row>
    <row r="4097" spans="1:27" ht="16.2" x14ac:dyDescent="0.45">
      <c r="A4097" s="4"/>
      <c r="B4097" s="4"/>
      <c r="C4097" s="105"/>
      <c r="D4097" s="4"/>
      <c r="E4097" s="4"/>
      <c r="F4097" s="4"/>
      <c r="G4097" s="4"/>
      <c r="H4097" s="4"/>
      <c r="I4097" s="106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  <c r="W4097" s="4"/>
      <c r="X4097" s="4"/>
      <c r="Y4097" s="4"/>
      <c r="Z4097" s="4"/>
      <c r="AA4097" s="4"/>
    </row>
    <row r="4098" spans="1:27" ht="16.2" x14ac:dyDescent="0.45">
      <c r="A4098" s="4"/>
      <c r="B4098" s="4"/>
      <c r="C4098" s="105"/>
      <c r="D4098" s="4"/>
      <c r="E4098" s="4"/>
      <c r="F4098" s="4"/>
      <c r="G4098" s="4"/>
      <c r="H4098" s="4"/>
      <c r="I4098" s="106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  <c r="W4098" s="4"/>
      <c r="X4098" s="4"/>
      <c r="Y4098" s="4"/>
      <c r="Z4098" s="4"/>
      <c r="AA4098" s="4"/>
    </row>
    <row r="4099" spans="1:27" ht="16.2" x14ac:dyDescent="0.45">
      <c r="A4099" s="4"/>
      <c r="B4099" s="4"/>
      <c r="C4099" s="105"/>
      <c r="D4099" s="4"/>
      <c r="E4099" s="4"/>
      <c r="F4099" s="4"/>
      <c r="G4099" s="4"/>
      <c r="H4099" s="4"/>
      <c r="I4099" s="106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  <c r="W4099" s="4"/>
      <c r="X4099" s="4"/>
      <c r="Y4099" s="4"/>
      <c r="Z4099" s="4"/>
      <c r="AA4099" s="4"/>
    </row>
    <row r="4100" spans="1:27" ht="16.2" x14ac:dyDescent="0.45">
      <c r="A4100" s="4"/>
      <c r="B4100" s="4"/>
      <c r="C4100" s="105"/>
      <c r="D4100" s="4"/>
      <c r="E4100" s="4"/>
      <c r="F4100" s="4"/>
      <c r="G4100" s="4"/>
      <c r="H4100" s="4"/>
      <c r="I4100" s="106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  <c r="W4100" s="4"/>
      <c r="X4100" s="4"/>
      <c r="Y4100" s="4"/>
      <c r="Z4100" s="4"/>
      <c r="AA4100" s="4"/>
    </row>
    <row r="4101" spans="1:27" ht="16.2" x14ac:dyDescent="0.45">
      <c r="A4101" s="4"/>
      <c r="B4101" s="4"/>
      <c r="C4101" s="105"/>
      <c r="D4101" s="4"/>
      <c r="E4101" s="4"/>
      <c r="F4101" s="4"/>
      <c r="G4101" s="4"/>
      <c r="H4101" s="4"/>
      <c r="I4101" s="106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  <c r="W4101" s="4"/>
      <c r="X4101" s="4"/>
      <c r="Y4101" s="4"/>
      <c r="Z4101" s="4"/>
      <c r="AA4101" s="4" t="s">
        <v>51</v>
      </c>
    </row>
    <row r="4102" spans="1:27" ht="18" x14ac:dyDescent="0.5">
      <c r="A4102" s="4"/>
      <c r="B4102" s="4"/>
      <c r="C4102" s="105"/>
      <c r="D4102" s="4"/>
      <c r="E4102" s="4"/>
      <c r="F4102" s="4"/>
      <c r="G4102" s="4"/>
      <c r="H4102" s="4"/>
      <c r="I4102" s="106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  <c r="W4102" s="4"/>
      <c r="X4102" s="4"/>
      <c r="Y4102" s="4"/>
      <c r="Z4102" s="4"/>
      <c r="AA4102" s="5" t="s">
        <v>0</v>
      </c>
    </row>
    <row r="4103" spans="1:27" ht="24" x14ac:dyDescent="0.65">
      <c r="A4103" s="6" t="s">
        <v>1</v>
      </c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  <c r="Y4103" s="6"/>
      <c r="Z4103" s="6"/>
      <c r="AA4103" s="6"/>
    </row>
    <row r="4104" spans="1:27" ht="24" x14ac:dyDescent="0.65">
      <c r="A4104" s="6" t="s">
        <v>2</v>
      </c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  <c r="Y4104" s="6"/>
      <c r="Z4104" s="6"/>
      <c r="AA4104" s="6"/>
    </row>
    <row r="4105" spans="1:27" ht="24" x14ac:dyDescent="0.65">
      <c r="A4105" s="7"/>
      <c r="B4105" s="8" t="s">
        <v>3</v>
      </c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M4105" s="9" t="s">
        <v>343</v>
      </c>
      <c r="N4105" s="9"/>
      <c r="O4105" s="9"/>
      <c r="P4105" s="9"/>
      <c r="Q4105" s="10" t="s">
        <v>129</v>
      </c>
      <c r="R4105" s="10"/>
      <c r="S4105" s="10" t="s">
        <v>130</v>
      </c>
      <c r="T4105" s="10"/>
      <c r="U4105" s="11" t="s">
        <v>7</v>
      </c>
      <c r="V4105" s="11"/>
      <c r="W4105" s="11"/>
      <c r="X4105" s="11"/>
      <c r="Y4105" s="11"/>
      <c r="Z4105" s="11"/>
      <c r="AA4105" s="11"/>
    </row>
    <row r="4106" spans="1:27" ht="18" x14ac:dyDescent="0.5">
      <c r="A4106" s="12" t="s">
        <v>8</v>
      </c>
      <c r="B4106" s="13" t="s">
        <v>9</v>
      </c>
      <c r="C4106" s="14" t="s">
        <v>10</v>
      </c>
      <c r="D4106" s="15" t="s">
        <v>11</v>
      </c>
      <c r="E4106" s="15"/>
      <c r="F4106" s="15"/>
      <c r="G4106" s="15"/>
      <c r="H4106" s="15"/>
      <c r="I4106" s="15"/>
      <c r="J4106" s="15"/>
      <c r="K4106" s="16" t="s">
        <v>12</v>
      </c>
      <c r="L4106" s="17"/>
      <c r="M4106" s="17"/>
      <c r="N4106" s="17"/>
      <c r="O4106" s="17"/>
      <c r="P4106" s="17"/>
      <c r="Q4106" s="17"/>
      <c r="R4106" s="17"/>
      <c r="S4106" s="17"/>
      <c r="T4106" s="17"/>
      <c r="U4106" s="18"/>
      <c r="V4106" s="19" t="s">
        <v>13</v>
      </c>
      <c r="W4106" s="19" t="s">
        <v>14</v>
      </c>
      <c r="X4106" s="19" t="s">
        <v>15</v>
      </c>
      <c r="Y4106" s="19" t="s">
        <v>16</v>
      </c>
      <c r="Z4106" s="19" t="s">
        <v>17</v>
      </c>
      <c r="AA4106" s="20" t="s">
        <v>18</v>
      </c>
    </row>
    <row r="4107" spans="1:27" ht="16.2" x14ac:dyDescent="0.45">
      <c r="A4107" s="12"/>
      <c r="B4107" s="13"/>
      <c r="C4107" s="14"/>
      <c r="D4107" s="21" t="s">
        <v>19</v>
      </c>
      <c r="E4107" s="22"/>
      <c r="F4107" s="23"/>
      <c r="G4107" s="24" t="s">
        <v>20</v>
      </c>
      <c r="H4107" s="25" t="s">
        <v>21</v>
      </c>
      <c r="I4107" s="26" t="s">
        <v>22</v>
      </c>
      <c r="J4107" s="25" t="s">
        <v>23</v>
      </c>
      <c r="K4107" s="27" t="s">
        <v>8</v>
      </c>
      <c r="L4107" s="28" t="s">
        <v>24</v>
      </c>
      <c r="M4107" s="28" t="s">
        <v>25</v>
      </c>
      <c r="N4107" s="29" t="s">
        <v>20</v>
      </c>
      <c r="O4107" s="28" t="s">
        <v>26</v>
      </c>
      <c r="P4107" s="29" t="s">
        <v>27</v>
      </c>
      <c r="Q4107" s="30" t="s">
        <v>28</v>
      </c>
      <c r="R4107" s="28" t="s">
        <v>29</v>
      </c>
      <c r="S4107" s="31" t="s">
        <v>30</v>
      </c>
      <c r="T4107" s="32"/>
      <c r="U4107" s="28" t="s">
        <v>31</v>
      </c>
      <c r="V4107" s="33"/>
      <c r="W4107" s="33"/>
      <c r="X4107" s="33"/>
      <c r="Y4107" s="33"/>
      <c r="Z4107" s="33"/>
      <c r="AA4107" s="34"/>
    </row>
    <row r="4108" spans="1:27" x14ac:dyDescent="0.3">
      <c r="A4108" s="12"/>
      <c r="B4108" s="13"/>
      <c r="C4108" s="14"/>
      <c r="D4108" s="35"/>
      <c r="E4108" s="36"/>
      <c r="F4108" s="37"/>
      <c r="G4108" s="24"/>
      <c r="H4108" s="38"/>
      <c r="I4108" s="39"/>
      <c r="J4108" s="38"/>
      <c r="K4108" s="40"/>
      <c r="L4108" s="41"/>
      <c r="M4108" s="41"/>
      <c r="N4108" s="42"/>
      <c r="O4108" s="41"/>
      <c r="P4108" s="42"/>
      <c r="Q4108" s="43"/>
      <c r="R4108" s="41"/>
      <c r="S4108" s="30" t="s">
        <v>32</v>
      </c>
      <c r="T4108" s="30" t="s">
        <v>33</v>
      </c>
      <c r="U4108" s="41"/>
      <c r="V4108" s="33"/>
      <c r="W4108" s="33"/>
      <c r="X4108" s="33"/>
      <c r="Y4108" s="33"/>
      <c r="Z4108" s="33"/>
      <c r="AA4108" s="34"/>
    </row>
    <row r="4109" spans="1:27" x14ac:dyDescent="0.3">
      <c r="A4109" s="12"/>
      <c r="B4109" s="13"/>
      <c r="C4109" s="14"/>
      <c r="D4109" s="44" t="s">
        <v>34</v>
      </c>
      <c r="E4109" s="44" t="s">
        <v>35</v>
      </c>
      <c r="F4109" s="44" t="s">
        <v>36</v>
      </c>
      <c r="G4109" s="24"/>
      <c r="H4109" s="38"/>
      <c r="I4109" s="39"/>
      <c r="J4109" s="38"/>
      <c r="K4109" s="40"/>
      <c r="L4109" s="41"/>
      <c r="M4109" s="41"/>
      <c r="N4109" s="42"/>
      <c r="O4109" s="41"/>
      <c r="P4109" s="42"/>
      <c r="Q4109" s="43"/>
      <c r="R4109" s="41"/>
      <c r="S4109" s="43"/>
      <c r="T4109" s="43"/>
      <c r="U4109" s="41"/>
      <c r="V4109" s="33"/>
      <c r="W4109" s="33"/>
      <c r="X4109" s="33"/>
      <c r="Y4109" s="33"/>
      <c r="Z4109" s="33"/>
      <c r="AA4109" s="34"/>
    </row>
    <row r="4110" spans="1:27" x14ac:dyDescent="0.3">
      <c r="A4110" s="12"/>
      <c r="B4110" s="13"/>
      <c r="C4110" s="14"/>
      <c r="D4110" s="45"/>
      <c r="E4110" s="45"/>
      <c r="F4110" s="45"/>
      <c r="G4110" s="24"/>
      <c r="H4110" s="38"/>
      <c r="I4110" s="39"/>
      <c r="J4110" s="38"/>
      <c r="K4110" s="40"/>
      <c r="L4110" s="41"/>
      <c r="M4110" s="41"/>
      <c r="N4110" s="42"/>
      <c r="O4110" s="41"/>
      <c r="P4110" s="42"/>
      <c r="Q4110" s="43"/>
      <c r="R4110" s="41"/>
      <c r="S4110" s="43"/>
      <c r="T4110" s="43"/>
      <c r="U4110" s="41"/>
      <c r="V4110" s="33"/>
      <c r="W4110" s="33"/>
      <c r="X4110" s="33"/>
      <c r="Y4110" s="33"/>
      <c r="Z4110" s="33"/>
      <c r="AA4110" s="34"/>
    </row>
    <row r="4111" spans="1:27" x14ac:dyDescent="0.3">
      <c r="A4111" s="12"/>
      <c r="B4111" s="13"/>
      <c r="C4111" s="14"/>
      <c r="D4111" s="46"/>
      <c r="E4111" s="46"/>
      <c r="F4111" s="46"/>
      <c r="G4111" s="47"/>
      <c r="H4111" s="48"/>
      <c r="I4111" s="49"/>
      <c r="J4111" s="48"/>
      <c r="K4111" s="50"/>
      <c r="L4111" s="51"/>
      <c r="M4111" s="51"/>
      <c r="N4111" s="52"/>
      <c r="O4111" s="51"/>
      <c r="P4111" s="52"/>
      <c r="Q4111" s="53"/>
      <c r="R4111" s="51"/>
      <c r="S4111" s="53"/>
      <c r="T4111" s="53"/>
      <c r="U4111" s="51"/>
      <c r="V4111" s="54"/>
      <c r="W4111" s="54"/>
      <c r="X4111" s="54"/>
      <c r="Y4111" s="54"/>
      <c r="Z4111" s="54"/>
      <c r="AA4111" s="55"/>
    </row>
    <row r="4112" spans="1:27" ht="16.2" x14ac:dyDescent="0.45">
      <c r="A4112" s="56">
        <v>1</v>
      </c>
      <c r="B4112" s="57" t="s">
        <v>37</v>
      </c>
      <c r="C4112" s="57">
        <v>1383</v>
      </c>
      <c r="D4112" s="58">
        <v>4</v>
      </c>
      <c r="E4112" s="58">
        <v>2</v>
      </c>
      <c r="F4112" s="59">
        <v>60</v>
      </c>
      <c r="G4112" s="58">
        <v>1</v>
      </c>
      <c r="H4112" s="60">
        <f t="shared" ref="H4112" si="304">(D4112*400)+(E4112*100)+(F4112)</f>
        <v>1860</v>
      </c>
      <c r="I4112" s="61">
        <v>85</v>
      </c>
      <c r="J4112" s="62">
        <f t="shared" ref="J4112" si="305">(H4112*I4112)</f>
        <v>158100</v>
      </c>
      <c r="K4112" s="57"/>
      <c r="L4112" s="63"/>
      <c r="M4112" s="63"/>
      <c r="N4112" s="63"/>
      <c r="O4112" s="64"/>
      <c r="P4112" s="65"/>
      <c r="Q4112" s="66"/>
      <c r="R4112" s="66"/>
      <c r="S4112" s="67"/>
      <c r="T4112" s="67"/>
      <c r="U4112" s="68"/>
      <c r="V4112" s="69"/>
      <c r="W4112" s="70"/>
      <c r="X4112" s="63"/>
      <c r="Y4112" s="62">
        <f>(J4112)</f>
        <v>158100</v>
      </c>
      <c r="Z4112" s="60">
        <v>0.01</v>
      </c>
      <c r="AA4112" s="71">
        <f>Y4112*Z4112/100</f>
        <v>15.81</v>
      </c>
    </row>
    <row r="4113" spans="1:27" ht="16.2" x14ac:dyDescent="0.45">
      <c r="A4113" s="57"/>
      <c r="B4113" s="57"/>
      <c r="C4113" s="57"/>
      <c r="D4113" s="58"/>
      <c r="E4113" s="58"/>
      <c r="F4113" s="59"/>
      <c r="G4113" s="58"/>
      <c r="H4113" s="72"/>
      <c r="I4113" s="61"/>
      <c r="J4113" s="62"/>
      <c r="K4113" s="57"/>
      <c r="L4113" s="63"/>
      <c r="M4113" s="63"/>
      <c r="N4113" s="63"/>
      <c r="O4113" s="64"/>
      <c r="P4113" s="73"/>
      <c r="Q4113" s="66"/>
      <c r="R4113" s="66"/>
      <c r="S4113" s="67"/>
      <c r="T4113" s="67"/>
      <c r="U4113" s="68"/>
      <c r="V4113" s="74"/>
      <c r="W4113" s="75"/>
      <c r="X4113" s="63"/>
      <c r="Y4113" s="62"/>
      <c r="Z4113" s="60"/>
      <c r="AA4113" s="71"/>
    </row>
    <row r="4114" spans="1:27" ht="16.2" x14ac:dyDescent="0.45">
      <c r="A4114" s="76"/>
      <c r="B4114" s="76"/>
      <c r="C4114" s="77"/>
      <c r="D4114" s="77"/>
      <c r="E4114" s="77"/>
      <c r="F4114" s="77"/>
      <c r="G4114" s="77"/>
      <c r="H4114" s="78"/>
      <c r="I4114" s="79"/>
      <c r="J4114" s="80"/>
      <c r="K4114" s="81"/>
      <c r="L4114" s="82"/>
      <c r="M4114" s="82"/>
      <c r="N4114" s="82"/>
      <c r="O4114" s="83"/>
      <c r="P4114" s="84"/>
      <c r="Q4114" s="85"/>
      <c r="R4114" s="85"/>
      <c r="S4114" s="84"/>
      <c r="T4114" s="84"/>
      <c r="U4114" s="86"/>
      <c r="V4114" s="87"/>
      <c r="W4114" s="87"/>
      <c r="X4114" s="88"/>
      <c r="Y4114" s="89"/>
      <c r="Z4114" s="83"/>
      <c r="AA4114" s="90">
        <f>SUM(AA4112:AA4113)</f>
        <v>15.81</v>
      </c>
    </row>
    <row r="4115" spans="1:27" ht="16.2" x14ac:dyDescent="0.45">
      <c r="A4115" s="1"/>
      <c r="B4115" s="1"/>
      <c r="C4115" s="2"/>
      <c r="D4115" s="1"/>
      <c r="E4115" s="1"/>
      <c r="F4115" s="1"/>
      <c r="G4115" s="1"/>
      <c r="H4115" s="1"/>
      <c r="I4115" s="3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</row>
    <row r="4116" spans="1:27" ht="16.2" x14ac:dyDescent="0.45">
      <c r="A4116" s="91"/>
      <c r="B4116" s="92" t="s">
        <v>38</v>
      </c>
      <c r="C4116" s="93" t="s">
        <v>39</v>
      </c>
      <c r="D4116" s="93"/>
      <c r="E4116" s="94"/>
      <c r="F4116" s="95"/>
      <c r="G4116" s="95"/>
      <c r="H4116" s="92"/>
      <c r="I4116" s="92"/>
      <c r="J4116" s="92" t="s">
        <v>40</v>
      </c>
      <c r="K4116" s="92"/>
      <c r="L4116" s="92"/>
      <c r="M4116" s="92"/>
      <c r="N4116" s="92"/>
      <c r="O4116" s="96"/>
      <c r="P4116" s="96"/>
      <c r="Q4116" s="96"/>
      <c r="R4116" s="96"/>
      <c r="S4116" s="1"/>
      <c r="T4116" s="1"/>
      <c r="U4116" s="1"/>
      <c r="V4116" s="97" t="s">
        <v>41</v>
      </c>
      <c r="W4116" s="97"/>
      <c r="X4116" s="98"/>
      <c r="Y4116" s="99">
        <f>AA4114</f>
        <v>15.81</v>
      </c>
      <c r="Z4116" s="97" t="s">
        <v>42</v>
      </c>
      <c r="AA4116" s="1"/>
    </row>
    <row r="4117" spans="1:27" ht="16.2" x14ac:dyDescent="0.45">
      <c r="A4117" s="91"/>
      <c r="B4117" s="92"/>
      <c r="C4117" s="93"/>
      <c r="D4117" s="93"/>
      <c r="E4117" s="94"/>
      <c r="F4117" s="95"/>
      <c r="G4117" s="95"/>
      <c r="H4117" s="92"/>
      <c r="I4117" s="92"/>
      <c r="J4117" s="92" t="s">
        <v>43</v>
      </c>
      <c r="K4117" s="92"/>
      <c r="L4117" s="92"/>
      <c r="M4117" s="92"/>
      <c r="N4117" s="92"/>
      <c r="O4117" s="96"/>
      <c r="P4117" s="96"/>
      <c r="Q4117" s="96"/>
      <c r="R4117" s="96"/>
      <c r="S4117" s="1"/>
      <c r="T4117" s="1"/>
      <c r="U4117" s="1"/>
      <c r="V4117" s="100" t="s">
        <v>44</v>
      </c>
      <c r="W4117" s="100"/>
      <c r="X4117" s="100"/>
      <c r="Y4117" s="101">
        <f>Y4116*90%</f>
        <v>14.229000000000001</v>
      </c>
      <c r="Z4117" s="97" t="s">
        <v>42</v>
      </c>
      <c r="AA4117" s="1"/>
    </row>
    <row r="4118" spans="1:27" ht="16.2" x14ac:dyDescent="0.45">
      <c r="A4118" s="91"/>
      <c r="B4118" s="92"/>
      <c r="C4118" s="93"/>
      <c r="D4118" s="93"/>
      <c r="E4118" s="94"/>
      <c r="F4118" s="95"/>
      <c r="G4118" s="95"/>
      <c r="H4118" s="92"/>
      <c r="I4118" s="92"/>
      <c r="J4118" s="92" t="s">
        <v>45</v>
      </c>
      <c r="K4118" s="92"/>
      <c r="L4118" s="92"/>
      <c r="M4118" s="92"/>
      <c r="N4118" s="92"/>
      <c r="O4118" s="96"/>
      <c r="P4118" s="96"/>
      <c r="Q4118" s="96"/>
      <c r="R4118" s="92"/>
      <c r="S4118" s="1"/>
      <c r="T4118" s="1"/>
      <c r="U4118" s="1"/>
      <c r="V4118" s="91" t="s">
        <v>46</v>
      </c>
      <c r="W4118" s="91"/>
      <c r="X4118" s="91"/>
      <c r="Y4118" s="101">
        <f>Y4116-Y4117</f>
        <v>1.5809999999999995</v>
      </c>
      <c r="Z4118" s="97" t="s">
        <v>42</v>
      </c>
      <c r="AA4118" s="91"/>
    </row>
    <row r="4119" spans="1:27" ht="16.2" x14ac:dyDescent="0.45">
      <c r="A4119" s="91"/>
      <c r="B4119" s="92"/>
      <c r="C4119" s="93"/>
      <c r="D4119" s="93"/>
      <c r="E4119" s="94"/>
      <c r="F4119" s="95"/>
      <c r="G4119" s="95"/>
      <c r="H4119" s="92"/>
      <c r="I4119" s="94"/>
      <c r="J4119" s="92" t="s">
        <v>47</v>
      </c>
      <c r="K4119" s="94"/>
      <c r="L4119" s="94"/>
      <c r="M4119" s="94"/>
      <c r="N4119" s="94"/>
      <c r="O4119" s="96"/>
      <c r="P4119" s="96"/>
      <c r="Q4119" s="96"/>
      <c r="R4119" s="92"/>
      <c r="S4119" s="1"/>
      <c r="T4119" s="1"/>
      <c r="U4119" s="1"/>
      <c r="V4119" s="1"/>
      <c r="W4119" s="1"/>
      <c r="X4119" s="91"/>
      <c r="Y4119" s="91"/>
      <c r="Z4119" s="91"/>
      <c r="AA4119" s="91"/>
    </row>
    <row r="4120" spans="1:27" ht="16.2" x14ac:dyDescent="0.45">
      <c r="A4120" s="98"/>
      <c r="B4120" s="94"/>
      <c r="C4120" s="102"/>
      <c r="D4120" s="94"/>
      <c r="E4120" s="94"/>
      <c r="F4120" s="95"/>
      <c r="G4120" s="95"/>
      <c r="H4120" s="103"/>
      <c r="I4120" s="94"/>
      <c r="J4120" s="103" t="s">
        <v>48</v>
      </c>
      <c r="K4120" s="94"/>
      <c r="L4120" s="94"/>
      <c r="M4120" s="94"/>
      <c r="N4120" s="94"/>
      <c r="O4120" s="95"/>
      <c r="P4120" s="95"/>
      <c r="Q4120" s="95"/>
      <c r="R4120" s="95"/>
      <c r="S4120" s="4"/>
      <c r="T4120" s="4"/>
      <c r="U4120" s="4"/>
      <c r="V4120" s="4"/>
      <c r="W4120" s="4"/>
      <c r="X4120" s="4"/>
      <c r="Y4120" s="4"/>
      <c r="Z4120" s="4"/>
      <c r="AA4120" s="4"/>
    </row>
    <row r="4121" spans="1:27" ht="24" x14ac:dyDescent="0.65">
      <c r="A4121" s="104"/>
      <c r="B4121" s="104"/>
      <c r="C4121" s="104"/>
      <c r="D4121" s="104"/>
      <c r="E4121" s="104"/>
      <c r="F4121" s="104"/>
      <c r="G4121" s="104"/>
      <c r="H4121" s="104"/>
      <c r="I4121" s="104"/>
      <c r="J4121" s="104"/>
      <c r="K4121" s="104"/>
      <c r="L4121" s="104"/>
      <c r="M4121" s="104"/>
      <c r="N4121" s="104"/>
      <c r="O4121" s="104"/>
      <c r="P4121" s="104"/>
      <c r="Q4121" s="104"/>
      <c r="R4121" s="104"/>
      <c r="S4121" s="104"/>
      <c r="T4121" s="104"/>
      <c r="U4121" s="104"/>
      <c r="V4121" s="104"/>
      <c r="W4121" s="104"/>
      <c r="X4121" s="104"/>
      <c r="Y4121" s="104"/>
      <c r="Z4121" s="104"/>
      <c r="AA4121" s="104"/>
    </row>
    <row r="4122" spans="1:27" ht="24" x14ac:dyDescent="0.65">
      <c r="A4122" s="104"/>
      <c r="B4122" s="104"/>
      <c r="C4122" s="104"/>
      <c r="D4122" s="104"/>
      <c r="E4122" s="104"/>
      <c r="F4122" s="104"/>
      <c r="G4122" s="104"/>
      <c r="H4122" s="104"/>
      <c r="I4122" s="104"/>
      <c r="J4122" s="104"/>
      <c r="K4122" s="104"/>
      <c r="L4122" s="104"/>
      <c r="M4122" s="104"/>
      <c r="N4122" s="104"/>
      <c r="O4122" s="104"/>
      <c r="P4122" s="104"/>
      <c r="Q4122" s="104"/>
      <c r="R4122" s="104"/>
      <c r="S4122" s="104"/>
      <c r="T4122" s="104"/>
      <c r="U4122" s="104"/>
      <c r="V4122" s="104"/>
      <c r="W4122" s="104"/>
      <c r="X4122" s="104"/>
      <c r="Y4122" s="104"/>
      <c r="Z4122" s="104"/>
      <c r="AA4122" s="104"/>
    </row>
    <row r="4123" spans="1:27" ht="16.2" x14ac:dyDescent="0.45">
      <c r="A4123" s="4"/>
      <c r="B4123" s="4"/>
      <c r="C4123" s="105"/>
      <c r="D4123" s="4"/>
      <c r="E4123" s="4"/>
      <c r="F4123" s="4"/>
      <c r="G4123" s="4"/>
      <c r="H4123" s="4"/>
      <c r="I4123" s="106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  <c r="W4123" s="4"/>
      <c r="X4123" s="4"/>
      <c r="Y4123" s="4"/>
      <c r="Z4123" s="4"/>
      <c r="AA4123" s="4"/>
    </row>
    <row r="4124" spans="1:27" ht="16.2" x14ac:dyDescent="0.45">
      <c r="A4124" s="4"/>
      <c r="B4124" s="4"/>
      <c r="C4124" s="105"/>
      <c r="D4124" s="4"/>
      <c r="E4124" s="4"/>
      <c r="F4124" s="4"/>
      <c r="G4124" s="4"/>
      <c r="H4124" s="4"/>
      <c r="I4124" s="106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  <c r="W4124" s="4"/>
      <c r="X4124" s="4"/>
      <c r="Y4124" s="4"/>
      <c r="Z4124" s="4"/>
      <c r="AA4124" s="4"/>
    </row>
    <row r="4125" spans="1:27" ht="16.2" x14ac:dyDescent="0.45">
      <c r="A4125" s="4"/>
      <c r="B4125" s="4"/>
      <c r="C4125" s="105"/>
      <c r="D4125" s="4"/>
      <c r="E4125" s="4"/>
      <c r="F4125" s="4"/>
      <c r="G4125" s="4"/>
      <c r="H4125" s="4"/>
      <c r="I4125" s="106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  <c r="X4125" s="4"/>
      <c r="Y4125" s="4"/>
      <c r="Z4125" s="4"/>
      <c r="AA4125" s="4"/>
    </row>
    <row r="4126" spans="1:27" ht="16.2" x14ac:dyDescent="0.45">
      <c r="A4126" s="4"/>
      <c r="B4126" s="4"/>
      <c r="C4126" s="105"/>
      <c r="D4126" s="4"/>
      <c r="E4126" s="4"/>
      <c r="F4126" s="4"/>
      <c r="G4126" s="4"/>
      <c r="H4126" s="4"/>
      <c r="I4126" s="106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  <c r="W4126" s="4"/>
      <c r="X4126" s="4"/>
      <c r="Y4126" s="4"/>
      <c r="Z4126" s="4"/>
      <c r="AA4126" s="4"/>
    </row>
    <row r="4127" spans="1:27" ht="16.2" x14ac:dyDescent="0.45">
      <c r="A4127" s="4"/>
      <c r="B4127" s="4"/>
      <c r="C4127" s="105"/>
      <c r="D4127" s="4"/>
      <c r="E4127" s="4"/>
      <c r="F4127" s="4"/>
      <c r="G4127" s="4"/>
      <c r="H4127" s="4"/>
      <c r="I4127" s="106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  <c r="W4127" s="4"/>
      <c r="X4127" s="4"/>
      <c r="Y4127" s="4"/>
      <c r="Z4127" s="4"/>
      <c r="AA4127" s="4"/>
    </row>
    <row r="4128" spans="1:27" ht="16.2" x14ac:dyDescent="0.45">
      <c r="A4128" s="4"/>
      <c r="B4128" s="4"/>
      <c r="C4128" s="105"/>
      <c r="D4128" s="4"/>
      <c r="E4128" s="4"/>
      <c r="F4128" s="4"/>
      <c r="G4128" s="4"/>
      <c r="H4128" s="4"/>
      <c r="I4128" s="106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  <c r="W4128" s="4"/>
      <c r="X4128" s="4"/>
      <c r="Y4128" s="4"/>
      <c r="Z4128" s="4"/>
      <c r="AA4128" s="4" t="s">
        <v>51</v>
      </c>
    </row>
    <row r="4129" spans="1:27" ht="18" x14ac:dyDescent="0.5">
      <c r="A4129" s="4"/>
      <c r="B4129" s="4"/>
      <c r="C4129" s="105"/>
      <c r="D4129" s="4"/>
      <c r="E4129" s="4"/>
      <c r="F4129" s="4"/>
      <c r="G4129" s="4"/>
      <c r="H4129" s="4"/>
      <c r="I4129" s="106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  <c r="W4129" s="4"/>
      <c r="X4129" s="4"/>
      <c r="Y4129" s="4"/>
      <c r="Z4129" s="4"/>
      <c r="AA4129" s="5" t="s">
        <v>0</v>
      </c>
    </row>
    <row r="4130" spans="1:27" ht="24" x14ac:dyDescent="0.65">
      <c r="A4130" s="6" t="s">
        <v>1</v>
      </c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  <c r="Y4130" s="6"/>
      <c r="Z4130" s="6"/>
      <c r="AA4130" s="6"/>
    </row>
    <row r="4131" spans="1:27" ht="24" x14ac:dyDescent="0.65">
      <c r="A4131" s="6" t="s">
        <v>2</v>
      </c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  <c r="Y4131" s="6"/>
      <c r="Z4131" s="6"/>
      <c r="AA4131" s="6"/>
    </row>
    <row r="4132" spans="1:27" ht="24" x14ac:dyDescent="0.65">
      <c r="A4132" s="7"/>
      <c r="B4132" s="8" t="s">
        <v>3</v>
      </c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M4132" s="9" t="s">
        <v>344</v>
      </c>
      <c r="N4132" s="9"/>
      <c r="O4132" s="9"/>
      <c r="P4132" s="9"/>
      <c r="Q4132" s="10" t="s">
        <v>129</v>
      </c>
      <c r="R4132" s="10"/>
      <c r="S4132" s="10" t="s">
        <v>130</v>
      </c>
      <c r="T4132" s="10"/>
      <c r="U4132" s="11" t="s">
        <v>7</v>
      </c>
      <c r="V4132" s="11"/>
      <c r="W4132" s="11"/>
      <c r="X4132" s="11"/>
      <c r="Y4132" s="11"/>
      <c r="Z4132" s="11"/>
      <c r="AA4132" s="11"/>
    </row>
    <row r="4133" spans="1:27" ht="18" x14ac:dyDescent="0.5">
      <c r="A4133" s="12" t="s">
        <v>8</v>
      </c>
      <c r="B4133" s="13" t="s">
        <v>9</v>
      </c>
      <c r="C4133" s="14" t="s">
        <v>10</v>
      </c>
      <c r="D4133" s="15" t="s">
        <v>11</v>
      </c>
      <c r="E4133" s="15"/>
      <c r="F4133" s="15"/>
      <c r="G4133" s="15"/>
      <c r="H4133" s="15"/>
      <c r="I4133" s="15"/>
      <c r="J4133" s="15"/>
      <c r="K4133" s="16" t="s">
        <v>12</v>
      </c>
      <c r="L4133" s="17"/>
      <c r="M4133" s="17"/>
      <c r="N4133" s="17"/>
      <c r="O4133" s="17"/>
      <c r="P4133" s="17"/>
      <c r="Q4133" s="17"/>
      <c r="R4133" s="17"/>
      <c r="S4133" s="17"/>
      <c r="T4133" s="17"/>
      <c r="U4133" s="18"/>
      <c r="V4133" s="19" t="s">
        <v>13</v>
      </c>
      <c r="W4133" s="19" t="s">
        <v>14</v>
      </c>
      <c r="X4133" s="19" t="s">
        <v>15</v>
      </c>
      <c r="Y4133" s="19" t="s">
        <v>16</v>
      </c>
      <c r="Z4133" s="19" t="s">
        <v>17</v>
      </c>
      <c r="AA4133" s="20" t="s">
        <v>18</v>
      </c>
    </row>
    <row r="4134" spans="1:27" ht="16.2" x14ac:dyDescent="0.45">
      <c r="A4134" s="12"/>
      <c r="B4134" s="13"/>
      <c r="C4134" s="14"/>
      <c r="D4134" s="21" t="s">
        <v>19</v>
      </c>
      <c r="E4134" s="22"/>
      <c r="F4134" s="23"/>
      <c r="G4134" s="24" t="s">
        <v>20</v>
      </c>
      <c r="H4134" s="25" t="s">
        <v>21</v>
      </c>
      <c r="I4134" s="26" t="s">
        <v>22</v>
      </c>
      <c r="J4134" s="25" t="s">
        <v>23</v>
      </c>
      <c r="K4134" s="27" t="s">
        <v>8</v>
      </c>
      <c r="L4134" s="28" t="s">
        <v>24</v>
      </c>
      <c r="M4134" s="28" t="s">
        <v>25</v>
      </c>
      <c r="N4134" s="29" t="s">
        <v>20</v>
      </c>
      <c r="O4134" s="28" t="s">
        <v>26</v>
      </c>
      <c r="P4134" s="29" t="s">
        <v>27</v>
      </c>
      <c r="Q4134" s="30" t="s">
        <v>28</v>
      </c>
      <c r="R4134" s="28" t="s">
        <v>29</v>
      </c>
      <c r="S4134" s="31" t="s">
        <v>30</v>
      </c>
      <c r="T4134" s="32"/>
      <c r="U4134" s="28" t="s">
        <v>31</v>
      </c>
      <c r="V4134" s="33"/>
      <c r="W4134" s="33"/>
      <c r="X4134" s="33"/>
      <c r="Y4134" s="33"/>
      <c r="Z4134" s="33"/>
      <c r="AA4134" s="34"/>
    </row>
    <row r="4135" spans="1:27" x14ac:dyDescent="0.3">
      <c r="A4135" s="12"/>
      <c r="B4135" s="13"/>
      <c r="C4135" s="14"/>
      <c r="D4135" s="35"/>
      <c r="E4135" s="36"/>
      <c r="F4135" s="37"/>
      <c r="G4135" s="24"/>
      <c r="H4135" s="38"/>
      <c r="I4135" s="39"/>
      <c r="J4135" s="38"/>
      <c r="K4135" s="40"/>
      <c r="L4135" s="41"/>
      <c r="M4135" s="41"/>
      <c r="N4135" s="42"/>
      <c r="O4135" s="41"/>
      <c r="P4135" s="42"/>
      <c r="Q4135" s="43"/>
      <c r="R4135" s="41"/>
      <c r="S4135" s="30" t="s">
        <v>32</v>
      </c>
      <c r="T4135" s="30" t="s">
        <v>33</v>
      </c>
      <c r="U4135" s="41"/>
      <c r="V4135" s="33"/>
      <c r="W4135" s="33"/>
      <c r="X4135" s="33"/>
      <c r="Y4135" s="33"/>
      <c r="Z4135" s="33"/>
      <c r="AA4135" s="34"/>
    </row>
    <row r="4136" spans="1:27" x14ac:dyDescent="0.3">
      <c r="A4136" s="12"/>
      <c r="B4136" s="13"/>
      <c r="C4136" s="14"/>
      <c r="D4136" s="44" t="s">
        <v>34</v>
      </c>
      <c r="E4136" s="44" t="s">
        <v>35</v>
      </c>
      <c r="F4136" s="44" t="s">
        <v>36</v>
      </c>
      <c r="G4136" s="24"/>
      <c r="H4136" s="38"/>
      <c r="I4136" s="39"/>
      <c r="J4136" s="38"/>
      <c r="K4136" s="40"/>
      <c r="L4136" s="41"/>
      <c r="M4136" s="41"/>
      <c r="N4136" s="42"/>
      <c r="O4136" s="41"/>
      <c r="P4136" s="42"/>
      <c r="Q4136" s="43"/>
      <c r="R4136" s="41"/>
      <c r="S4136" s="43"/>
      <c r="T4136" s="43"/>
      <c r="U4136" s="41"/>
      <c r="V4136" s="33"/>
      <c r="W4136" s="33"/>
      <c r="X4136" s="33"/>
      <c r="Y4136" s="33"/>
      <c r="Z4136" s="33"/>
      <c r="AA4136" s="34"/>
    </row>
    <row r="4137" spans="1:27" x14ac:dyDescent="0.3">
      <c r="A4137" s="12"/>
      <c r="B4137" s="13"/>
      <c r="C4137" s="14"/>
      <c r="D4137" s="45"/>
      <c r="E4137" s="45"/>
      <c r="F4137" s="45"/>
      <c r="G4137" s="24"/>
      <c r="H4137" s="38"/>
      <c r="I4137" s="39"/>
      <c r="J4137" s="38"/>
      <c r="K4137" s="40"/>
      <c r="L4137" s="41"/>
      <c r="M4137" s="41"/>
      <c r="N4137" s="42"/>
      <c r="O4137" s="41"/>
      <c r="P4137" s="42"/>
      <c r="Q4137" s="43"/>
      <c r="R4137" s="41"/>
      <c r="S4137" s="43"/>
      <c r="T4137" s="43"/>
      <c r="U4137" s="41"/>
      <c r="V4137" s="33"/>
      <c r="W4137" s="33"/>
      <c r="X4137" s="33"/>
      <c r="Y4137" s="33"/>
      <c r="Z4137" s="33"/>
      <c r="AA4137" s="34"/>
    </row>
    <row r="4138" spans="1:27" x14ac:dyDescent="0.3">
      <c r="A4138" s="12"/>
      <c r="B4138" s="13"/>
      <c r="C4138" s="14"/>
      <c r="D4138" s="46"/>
      <c r="E4138" s="46"/>
      <c r="F4138" s="46"/>
      <c r="G4138" s="47"/>
      <c r="H4138" s="48"/>
      <c r="I4138" s="49"/>
      <c r="J4138" s="48"/>
      <c r="K4138" s="50"/>
      <c r="L4138" s="51"/>
      <c r="M4138" s="51"/>
      <c r="N4138" s="52"/>
      <c r="O4138" s="51"/>
      <c r="P4138" s="52"/>
      <c r="Q4138" s="53"/>
      <c r="R4138" s="51"/>
      <c r="S4138" s="53"/>
      <c r="T4138" s="53"/>
      <c r="U4138" s="51"/>
      <c r="V4138" s="54"/>
      <c r="W4138" s="54"/>
      <c r="X4138" s="54"/>
      <c r="Y4138" s="54"/>
      <c r="Z4138" s="54"/>
      <c r="AA4138" s="55"/>
    </row>
    <row r="4139" spans="1:27" ht="16.2" x14ac:dyDescent="0.45">
      <c r="A4139" s="56">
        <v>1</v>
      </c>
      <c r="B4139" s="57" t="s">
        <v>37</v>
      </c>
      <c r="C4139" s="57">
        <v>1395</v>
      </c>
      <c r="D4139" s="58">
        <v>1</v>
      </c>
      <c r="E4139" s="58">
        <v>0</v>
      </c>
      <c r="F4139" s="59">
        <v>63</v>
      </c>
      <c r="G4139" s="58">
        <v>1</v>
      </c>
      <c r="H4139" s="60">
        <f t="shared" ref="H4139" si="306">(D4139*400)+(E4139*100)+(F4139)</f>
        <v>463</v>
      </c>
      <c r="I4139" s="61">
        <v>85</v>
      </c>
      <c r="J4139" s="62">
        <f t="shared" ref="J4139" si="307">(H4139*I4139)</f>
        <v>39355</v>
      </c>
      <c r="K4139" s="57"/>
      <c r="L4139" s="63"/>
      <c r="M4139" s="63"/>
      <c r="N4139" s="63"/>
      <c r="O4139" s="64"/>
      <c r="P4139" s="65"/>
      <c r="Q4139" s="66"/>
      <c r="R4139" s="66"/>
      <c r="S4139" s="67"/>
      <c r="T4139" s="67"/>
      <c r="U4139" s="68"/>
      <c r="V4139" s="69"/>
      <c r="W4139" s="70"/>
      <c r="X4139" s="63"/>
      <c r="Y4139" s="62">
        <f>(J4139)</f>
        <v>39355</v>
      </c>
      <c r="Z4139" s="60">
        <v>0.01</v>
      </c>
      <c r="AA4139" s="71">
        <f>Y4139*Z4139/100</f>
        <v>3.9355000000000002</v>
      </c>
    </row>
    <row r="4140" spans="1:27" ht="16.2" x14ac:dyDescent="0.45">
      <c r="A4140" s="57"/>
      <c r="B4140" s="57"/>
      <c r="C4140" s="57"/>
      <c r="D4140" s="58"/>
      <c r="E4140" s="58"/>
      <c r="F4140" s="59"/>
      <c r="G4140" s="58"/>
      <c r="H4140" s="72"/>
      <c r="I4140" s="61"/>
      <c r="J4140" s="62"/>
      <c r="K4140" s="57"/>
      <c r="L4140" s="63"/>
      <c r="M4140" s="63"/>
      <c r="N4140" s="63"/>
      <c r="O4140" s="64"/>
      <c r="P4140" s="73"/>
      <c r="Q4140" s="66"/>
      <c r="R4140" s="66"/>
      <c r="S4140" s="67"/>
      <c r="T4140" s="67"/>
      <c r="U4140" s="68"/>
      <c r="V4140" s="74"/>
      <c r="W4140" s="75"/>
      <c r="X4140" s="63"/>
      <c r="Y4140" s="62"/>
      <c r="Z4140" s="60"/>
      <c r="AA4140" s="71"/>
    </row>
    <row r="4141" spans="1:27" ht="16.2" x14ac:dyDescent="0.45">
      <c r="A4141" s="76"/>
      <c r="B4141" s="76"/>
      <c r="C4141" s="77"/>
      <c r="D4141" s="77"/>
      <c r="E4141" s="77"/>
      <c r="F4141" s="77"/>
      <c r="G4141" s="77"/>
      <c r="H4141" s="78"/>
      <c r="I4141" s="79"/>
      <c r="J4141" s="80"/>
      <c r="K4141" s="81"/>
      <c r="L4141" s="82"/>
      <c r="M4141" s="82"/>
      <c r="N4141" s="82"/>
      <c r="O4141" s="83"/>
      <c r="P4141" s="84"/>
      <c r="Q4141" s="85"/>
      <c r="R4141" s="85"/>
      <c r="S4141" s="84"/>
      <c r="T4141" s="84"/>
      <c r="U4141" s="86"/>
      <c r="V4141" s="87"/>
      <c r="W4141" s="87"/>
      <c r="X4141" s="88"/>
      <c r="Y4141" s="89"/>
      <c r="Z4141" s="83"/>
      <c r="AA4141" s="90">
        <f>SUM(AA4139:AA4140)</f>
        <v>3.9355000000000002</v>
      </c>
    </row>
    <row r="4142" spans="1:27" ht="16.2" x14ac:dyDescent="0.45">
      <c r="A4142" s="1"/>
      <c r="B4142" s="1"/>
      <c r="C4142" s="2"/>
      <c r="D4142" s="1"/>
      <c r="E4142" s="1"/>
      <c r="F4142" s="1"/>
      <c r="G4142" s="1"/>
      <c r="H4142" s="1"/>
      <c r="I4142" s="3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</row>
    <row r="4143" spans="1:27" ht="16.2" x14ac:dyDescent="0.45">
      <c r="A4143" s="91"/>
      <c r="B4143" s="92" t="s">
        <v>38</v>
      </c>
      <c r="C4143" s="93" t="s">
        <v>39</v>
      </c>
      <c r="D4143" s="93"/>
      <c r="E4143" s="94"/>
      <c r="F4143" s="95"/>
      <c r="G4143" s="95"/>
      <c r="H4143" s="92"/>
      <c r="I4143" s="92"/>
      <c r="J4143" s="92" t="s">
        <v>40</v>
      </c>
      <c r="K4143" s="92"/>
      <c r="L4143" s="92"/>
      <c r="M4143" s="92"/>
      <c r="N4143" s="92"/>
      <c r="O4143" s="96"/>
      <c r="P4143" s="96"/>
      <c r="Q4143" s="96"/>
      <c r="R4143" s="96"/>
      <c r="S4143" s="1"/>
      <c r="T4143" s="1"/>
      <c r="U4143" s="1"/>
      <c r="V4143" s="97" t="s">
        <v>41</v>
      </c>
      <c r="W4143" s="97"/>
      <c r="X4143" s="98"/>
      <c r="Y4143" s="99">
        <f>AA4141</f>
        <v>3.9355000000000002</v>
      </c>
      <c r="Z4143" s="97" t="s">
        <v>42</v>
      </c>
      <c r="AA4143" s="1"/>
    </row>
    <row r="4144" spans="1:27" ht="16.2" x14ac:dyDescent="0.45">
      <c r="A4144" s="91"/>
      <c r="B4144" s="92"/>
      <c r="C4144" s="93"/>
      <c r="D4144" s="93"/>
      <c r="E4144" s="94"/>
      <c r="F4144" s="95"/>
      <c r="G4144" s="95"/>
      <c r="H4144" s="92"/>
      <c r="I4144" s="92"/>
      <c r="J4144" s="92" t="s">
        <v>43</v>
      </c>
      <c r="K4144" s="92"/>
      <c r="L4144" s="92"/>
      <c r="M4144" s="92"/>
      <c r="N4144" s="92"/>
      <c r="O4144" s="96"/>
      <c r="P4144" s="96"/>
      <c r="Q4144" s="96"/>
      <c r="R4144" s="96"/>
      <c r="S4144" s="1"/>
      <c r="T4144" s="1"/>
      <c r="U4144" s="1"/>
      <c r="V4144" s="100" t="s">
        <v>44</v>
      </c>
      <c r="W4144" s="100"/>
      <c r="X4144" s="100"/>
      <c r="Y4144" s="101">
        <f>Y4143*90%</f>
        <v>3.5419500000000004</v>
      </c>
      <c r="Z4144" s="97" t="s">
        <v>42</v>
      </c>
      <c r="AA4144" s="1"/>
    </row>
    <row r="4145" spans="1:27" ht="16.2" x14ac:dyDescent="0.45">
      <c r="A4145" s="91"/>
      <c r="B4145" s="92"/>
      <c r="C4145" s="93"/>
      <c r="D4145" s="93"/>
      <c r="E4145" s="94"/>
      <c r="F4145" s="95"/>
      <c r="G4145" s="95"/>
      <c r="H4145" s="92"/>
      <c r="I4145" s="92"/>
      <c r="J4145" s="92" t="s">
        <v>45</v>
      </c>
      <c r="K4145" s="92"/>
      <c r="L4145" s="92"/>
      <c r="M4145" s="92"/>
      <c r="N4145" s="92"/>
      <c r="O4145" s="96"/>
      <c r="P4145" s="96"/>
      <c r="Q4145" s="96"/>
      <c r="R4145" s="92"/>
      <c r="S4145" s="1"/>
      <c r="T4145" s="1"/>
      <c r="U4145" s="1"/>
      <c r="V4145" s="91" t="s">
        <v>46</v>
      </c>
      <c r="W4145" s="91"/>
      <c r="X4145" s="91"/>
      <c r="Y4145" s="101">
        <f>Y4143-Y4144</f>
        <v>0.39354999999999984</v>
      </c>
      <c r="Z4145" s="97" t="s">
        <v>42</v>
      </c>
      <c r="AA4145" s="91"/>
    </row>
    <row r="4146" spans="1:27" ht="16.2" x14ac:dyDescent="0.45">
      <c r="A4146" s="91"/>
      <c r="B4146" s="92"/>
      <c r="C4146" s="93"/>
      <c r="D4146" s="93"/>
      <c r="E4146" s="94"/>
      <c r="F4146" s="95"/>
      <c r="G4146" s="95"/>
      <c r="H4146" s="92"/>
      <c r="I4146" s="94"/>
      <c r="J4146" s="92" t="s">
        <v>47</v>
      </c>
      <c r="K4146" s="94"/>
      <c r="L4146" s="94"/>
      <c r="M4146" s="94"/>
      <c r="N4146" s="94"/>
      <c r="O4146" s="96"/>
      <c r="P4146" s="96"/>
      <c r="Q4146" s="96"/>
      <c r="R4146" s="92"/>
      <c r="S4146" s="1"/>
      <c r="T4146" s="1"/>
      <c r="U4146" s="1"/>
      <c r="V4146" s="1"/>
      <c r="W4146" s="1"/>
      <c r="X4146" s="91"/>
      <c r="Y4146" s="91"/>
      <c r="Z4146" s="91"/>
      <c r="AA4146" s="91"/>
    </row>
    <row r="4147" spans="1:27" ht="16.2" x14ac:dyDescent="0.45">
      <c r="A4147" s="98"/>
      <c r="B4147" s="94"/>
      <c r="C4147" s="102"/>
      <c r="D4147" s="94"/>
      <c r="E4147" s="94"/>
      <c r="F4147" s="95"/>
      <c r="G4147" s="95"/>
      <c r="H4147" s="103"/>
      <c r="I4147" s="94"/>
      <c r="J4147" s="103" t="s">
        <v>48</v>
      </c>
      <c r="K4147" s="94"/>
      <c r="L4147" s="94"/>
      <c r="M4147" s="94"/>
      <c r="N4147" s="94"/>
      <c r="O4147" s="95"/>
      <c r="P4147" s="95"/>
      <c r="Q4147" s="95"/>
      <c r="R4147" s="95"/>
      <c r="S4147" s="4"/>
      <c r="T4147" s="4"/>
      <c r="U4147" s="4"/>
      <c r="V4147" s="4"/>
      <c r="W4147" s="4"/>
      <c r="X4147" s="4"/>
      <c r="Y4147" s="4"/>
      <c r="Z4147" s="4"/>
      <c r="AA4147" s="4"/>
    </row>
    <row r="4148" spans="1:27" ht="24" x14ac:dyDescent="0.65">
      <c r="A4148" s="104"/>
      <c r="B4148" s="104"/>
      <c r="C4148" s="104"/>
      <c r="D4148" s="104"/>
      <c r="E4148" s="104"/>
      <c r="F4148" s="104"/>
      <c r="G4148" s="104"/>
      <c r="H4148" s="104"/>
      <c r="I4148" s="104"/>
      <c r="J4148" s="104"/>
      <c r="K4148" s="104"/>
      <c r="L4148" s="104"/>
      <c r="M4148" s="104"/>
      <c r="N4148" s="104"/>
      <c r="O4148" s="104"/>
      <c r="P4148" s="104"/>
      <c r="Q4148" s="104"/>
      <c r="R4148" s="104"/>
      <c r="S4148" s="104"/>
      <c r="T4148" s="104"/>
      <c r="U4148" s="104"/>
      <c r="V4148" s="104"/>
      <c r="W4148" s="104"/>
      <c r="X4148" s="104"/>
      <c r="Y4148" s="104"/>
      <c r="Z4148" s="104"/>
      <c r="AA4148" s="104"/>
    </row>
    <row r="4149" spans="1:27" ht="24" x14ac:dyDescent="0.65">
      <c r="A4149" s="104"/>
      <c r="B4149" s="104"/>
      <c r="C4149" s="104"/>
      <c r="D4149" s="104"/>
      <c r="E4149" s="104"/>
      <c r="F4149" s="104"/>
      <c r="G4149" s="104"/>
      <c r="H4149" s="104"/>
      <c r="I4149" s="104"/>
      <c r="J4149" s="104"/>
      <c r="K4149" s="104"/>
      <c r="L4149" s="104"/>
      <c r="M4149" s="104"/>
      <c r="N4149" s="104"/>
      <c r="O4149" s="104"/>
      <c r="P4149" s="104"/>
      <c r="Q4149" s="104"/>
      <c r="R4149" s="104"/>
      <c r="S4149" s="104"/>
      <c r="T4149" s="104"/>
      <c r="U4149" s="104"/>
      <c r="V4149" s="104"/>
      <c r="W4149" s="104"/>
      <c r="X4149" s="104"/>
      <c r="Y4149" s="104"/>
      <c r="Z4149" s="104"/>
      <c r="AA4149" s="104"/>
    </row>
    <row r="4150" spans="1:27" ht="16.2" x14ac:dyDescent="0.45">
      <c r="A4150" s="4"/>
      <c r="B4150" s="4"/>
      <c r="C4150" s="105"/>
      <c r="D4150" s="4"/>
      <c r="E4150" s="4"/>
      <c r="F4150" s="4"/>
      <c r="G4150" s="4"/>
      <c r="H4150" s="4"/>
      <c r="I4150" s="106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  <c r="W4150" s="4"/>
      <c r="X4150" s="4"/>
      <c r="Y4150" s="4"/>
      <c r="Z4150" s="4"/>
      <c r="AA4150" s="4"/>
    </row>
    <row r="4151" spans="1:27" ht="16.2" x14ac:dyDescent="0.45">
      <c r="A4151" s="4"/>
      <c r="B4151" s="4"/>
      <c r="C4151" s="105"/>
      <c r="D4151" s="4"/>
      <c r="E4151" s="4"/>
      <c r="F4151" s="4"/>
      <c r="G4151" s="4"/>
      <c r="H4151" s="4"/>
      <c r="I4151" s="106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  <c r="W4151" s="4"/>
      <c r="X4151" s="4"/>
      <c r="Y4151" s="4"/>
      <c r="Z4151" s="4"/>
      <c r="AA4151" s="4"/>
    </row>
    <row r="4152" spans="1:27" ht="16.2" x14ac:dyDescent="0.45">
      <c r="A4152" s="4"/>
      <c r="B4152" s="4"/>
      <c r="C4152" s="105"/>
      <c r="D4152" s="4"/>
      <c r="E4152" s="4"/>
      <c r="F4152" s="4"/>
      <c r="G4152" s="4"/>
      <c r="H4152" s="4"/>
      <c r="I4152" s="106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  <c r="W4152" s="4"/>
      <c r="X4152" s="4"/>
      <c r="Y4152" s="4"/>
      <c r="Z4152" s="4"/>
      <c r="AA4152" s="4"/>
    </row>
    <row r="4153" spans="1:27" ht="16.2" x14ac:dyDescent="0.45">
      <c r="A4153" s="4"/>
      <c r="B4153" s="4"/>
      <c r="C4153" s="105"/>
      <c r="D4153" s="4"/>
      <c r="E4153" s="4"/>
      <c r="F4153" s="4"/>
      <c r="G4153" s="4"/>
      <c r="H4153" s="4"/>
      <c r="I4153" s="106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  <c r="W4153" s="4"/>
      <c r="X4153" s="4"/>
      <c r="Y4153" s="4"/>
      <c r="Z4153" s="4"/>
      <c r="AA4153" s="4"/>
    </row>
    <row r="4154" spans="1:27" ht="16.2" x14ac:dyDescent="0.45">
      <c r="A4154" s="4"/>
      <c r="B4154" s="4"/>
      <c r="C4154" s="105"/>
      <c r="D4154" s="4"/>
      <c r="E4154" s="4"/>
      <c r="F4154" s="4"/>
      <c r="G4154" s="4"/>
      <c r="H4154" s="4"/>
      <c r="I4154" s="106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  <c r="W4154" s="4"/>
      <c r="X4154" s="4"/>
      <c r="Y4154" s="4"/>
      <c r="Z4154" s="4"/>
      <c r="AA4154" s="4"/>
    </row>
    <row r="4155" spans="1:27" ht="16.2" x14ac:dyDescent="0.45">
      <c r="A4155" s="4"/>
      <c r="B4155" s="4"/>
      <c r="C4155" s="105"/>
      <c r="D4155" s="4"/>
      <c r="E4155" s="4"/>
      <c r="F4155" s="4"/>
      <c r="G4155" s="4"/>
      <c r="H4155" s="4"/>
      <c r="I4155" s="106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  <c r="W4155" s="4"/>
      <c r="X4155" s="4"/>
      <c r="Y4155" s="4"/>
      <c r="Z4155" s="4"/>
      <c r="AA4155" s="4" t="s">
        <v>51</v>
      </c>
    </row>
    <row r="4156" spans="1:27" ht="18" x14ac:dyDescent="0.5">
      <c r="A4156" s="4"/>
      <c r="B4156" s="4"/>
      <c r="C4156" s="105"/>
      <c r="D4156" s="4"/>
      <c r="E4156" s="4"/>
      <c r="F4156" s="4"/>
      <c r="G4156" s="4"/>
      <c r="H4156" s="4"/>
      <c r="I4156" s="106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  <c r="W4156" s="4"/>
      <c r="X4156" s="4"/>
      <c r="Y4156" s="4"/>
      <c r="Z4156" s="4"/>
      <c r="AA4156" s="5" t="s">
        <v>0</v>
      </c>
    </row>
    <row r="4157" spans="1:27" ht="24" x14ac:dyDescent="0.65">
      <c r="A4157" s="6" t="s">
        <v>1</v>
      </c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  <c r="Y4157" s="6"/>
      <c r="Z4157" s="6"/>
      <c r="AA4157" s="6"/>
    </row>
    <row r="4158" spans="1:27" ht="24" x14ac:dyDescent="0.65">
      <c r="A4158" s="6" t="s">
        <v>2</v>
      </c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  <c r="Y4158" s="6"/>
      <c r="Z4158" s="6"/>
      <c r="AA4158" s="6"/>
    </row>
    <row r="4159" spans="1:27" ht="24" x14ac:dyDescent="0.65">
      <c r="A4159" s="7"/>
      <c r="B4159" s="8" t="s">
        <v>3</v>
      </c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M4159" s="9" t="s">
        <v>345</v>
      </c>
      <c r="N4159" s="9"/>
      <c r="O4159" s="9"/>
      <c r="P4159" s="9"/>
      <c r="Q4159" s="10" t="s">
        <v>129</v>
      </c>
      <c r="R4159" s="10"/>
      <c r="S4159" s="10" t="s">
        <v>130</v>
      </c>
      <c r="T4159" s="10"/>
      <c r="U4159" s="11" t="s">
        <v>7</v>
      </c>
      <c r="V4159" s="11"/>
      <c r="W4159" s="11"/>
      <c r="X4159" s="11"/>
      <c r="Y4159" s="11"/>
      <c r="Z4159" s="11"/>
      <c r="AA4159" s="11"/>
    </row>
    <row r="4160" spans="1:27" ht="18" x14ac:dyDescent="0.5">
      <c r="A4160" s="12" t="s">
        <v>8</v>
      </c>
      <c r="B4160" s="13" t="s">
        <v>9</v>
      </c>
      <c r="C4160" s="14" t="s">
        <v>10</v>
      </c>
      <c r="D4160" s="15" t="s">
        <v>11</v>
      </c>
      <c r="E4160" s="15"/>
      <c r="F4160" s="15"/>
      <c r="G4160" s="15"/>
      <c r="H4160" s="15"/>
      <c r="I4160" s="15"/>
      <c r="J4160" s="15"/>
      <c r="K4160" s="16" t="s">
        <v>12</v>
      </c>
      <c r="L4160" s="17"/>
      <c r="M4160" s="17"/>
      <c r="N4160" s="17"/>
      <c r="O4160" s="17"/>
      <c r="P4160" s="17"/>
      <c r="Q4160" s="17"/>
      <c r="R4160" s="17"/>
      <c r="S4160" s="17"/>
      <c r="T4160" s="17"/>
      <c r="U4160" s="18"/>
      <c r="V4160" s="19" t="s">
        <v>13</v>
      </c>
      <c r="W4160" s="19" t="s">
        <v>14</v>
      </c>
      <c r="X4160" s="19" t="s">
        <v>15</v>
      </c>
      <c r="Y4160" s="19" t="s">
        <v>16</v>
      </c>
      <c r="Z4160" s="19" t="s">
        <v>17</v>
      </c>
      <c r="AA4160" s="20" t="s">
        <v>18</v>
      </c>
    </row>
    <row r="4161" spans="1:27" ht="16.2" x14ac:dyDescent="0.45">
      <c r="A4161" s="12"/>
      <c r="B4161" s="13"/>
      <c r="C4161" s="14"/>
      <c r="D4161" s="21" t="s">
        <v>19</v>
      </c>
      <c r="E4161" s="22"/>
      <c r="F4161" s="23"/>
      <c r="G4161" s="24" t="s">
        <v>20</v>
      </c>
      <c r="H4161" s="25" t="s">
        <v>21</v>
      </c>
      <c r="I4161" s="26" t="s">
        <v>22</v>
      </c>
      <c r="J4161" s="25" t="s">
        <v>23</v>
      </c>
      <c r="K4161" s="27" t="s">
        <v>8</v>
      </c>
      <c r="L4161" s="28" t="s">
        <v>24</v>
      </c>
      <c r="M4161" s="28" t="s">
        <v>25</v>
      </c>
      <c r="N4161" s="29" t="s">
        <v>20</v>
      </c>
      <c r="O4161" s="28" t="s">
        <v>26</v>
      </c>
      <c r="P4161" s="29" t="s">
        <v>27</v>
      </c>
      <c r="Q4161" s="30" t="s">
        <v>28</v>
      </c>
      <c r="R4161" s="28" t="s">
        <v>29</v>
      </c>
      <c r="S4161" s="31" t="s">
        <v>30</v>
      </c>
      <c r="T4161" s="32"/>
      <c r="U4161" s="28" t="s">
        <v>31</v>
      </c>
      <c r="V4161" s="33"/>
      <c r="W4161" s="33"/>
      <c r="X4161" s="33"/>
      <c r="Y4161" s="33"/>
      <c r="Z4161" s="33"/>
      <c r="AA4161" s="34"/>
    </row>
    <row r="4162" spans="1:27" x14ac:dyDescent="0.3">
      <c r="A4162" s="12"/>
      <c r="B4162" s="13"/>
      <c r="C4162" s="14"/>
      <c r="D4162" s="35"/>
      <c r="E4162" s="36"/>
      <c r="F4162" s="37"/>
      <c r="G4162" s="24"/>
      <c r="H4162" s="38"/>
      <c r="I4162" s="39"/>
      <c r="J4162" s="38"/>
      <c r="K4162" s="40"/>
      <c r="L4162" s="41"/>
      <c r="M4162" s="41"/>
      <c r="N4162" s="42"/>
      <c r="O4162" s="41"/>
      <c r="P4162" s="42"/>
      <c r="Q4162" s="43"/>
      <c r="R4162" s="41"/>
      <c r="S4162" s="30" t="s">
        <v>32</v>
      </c>
      <c r="T4162" s="30" t="s">
        <v>33</v>
      </c>
      <c r="U4162" s="41"/>
      <c r="V4162" s="33"/>
      <c r="W4162" s="33"/>
      <c r="X4162" s="33"/>
      <c r="Y4162" s="33"/>
      <c r="Z4162" s="33"/>
      <c r="AA4162" s="34"/>
    </row>
    <row r="4163" spans="1:27" x14ac:dyDescent="0.3">
      <c r="A4163" s="12"/>
      <c r="B4163" s="13"/>
      <c r="C4163" s="14"/>
      <c r="D4163" s="44" t="s">
        <v>34</v>
      </c>
      <c r="E4163" s="44" t="s">
        <v>35</v>
      </c>
      <c r="F4163" s="44" t="s">
        <v>36</v>
      </c>
      <c r="G4163" s="24"/>
      <c r="H4163" s="38"/>
      <c r="I4163" s="39"/>
      <c r="J4163" s="38"/>
      <c r="K4163" s="40"/>
      <c r="L4163" s="41"/>
      <c r="M4163" s="41"/>
      <c r="N4163" s="42"/>
      <c r="O4163" s="41"/>
      <c r="P4163" s="42"/>
      <c r="Q4163" s="43"/>
      <c r="R4163" s="41"/>
      <c r="S4163" s="43"/>
      <c r="T4163" s="43"/>
      <c r="U4163" s="41"/>
      <c r="V4163" s="33"/>
      <c r="W4163" s="33"/>
      <c r="X4163" s="33"/>
      <c r="Y4163" s="33"/>
      <c r="Z4163" s="33"/>
      <c r="AA4163" s="34"/>
    </row>
    <row r="4164" spans="1:27" x14ac:dyDescent="0.3">
      <c r="A4164" s="12"/>
      <c r="B4164" s="13"/>
      <c r="C4164" s="14"/>
      <c r="D4164" s="45"/>
      <c r="E4164" s="45"/>
      <c r="F4164" s="45"/>
      <c r="G4164" s="24"/>
      <c r="H4164" s="38"/>
      <c r="I4164" s="39"/>
      <c r="J4164" s="38"/>
      <c r="K4164" s="40"/>
      <c r="L4164" s="41"/>
      <c r="M4164" s="41"/>
      <c r="N4164" s="42"/>
      <c r="O4164" s="41"/>
      <c r="P4164" s="42"/>
      <c r="Q4164" s="43"/>
      <c r="R4164" s="41"/>
      <c r="S4164" s="43"/>
      <c r="T4164" s="43"/>
      <c r="U4164" s="41"/>
      <c r="V4164" s="33"/>
      <c r="W4164" s="33"/>
      <c r="X4164" s="33"/>
      <c r="Y4164" s="33"/>
      <c r="Z4164" s="33"/>
      <c r="AA4164" s="34"/>
    </row>
    <row r="4165" spans="1:27" x14ac:dyDescent="0.3">
      <c r="A4165" s="12"/>
      <c r="B4165" s="13"/>
      <c r="C4165" s="14"/>
      <c r="D4165" s="46"/>
      <c r="E4165" s="46"/>
      <c r="F4165" s="46"/>
      <c r="G4165" s="47"/>
      <c r="H4165" s="48"/>
      <c r="I4165" s="49"/>
      <c r="J4165" s="48"/>
      <c r="K4165" s="50"/>
      <c r="L4165" s="51"/>
      <c r="M4165" s="51"/>
      <c r="N4165" s="52"/>
      <c r="O4165" s="51"/>
      <c r="P4165" s="52"/>
      <c r="Q4165" s="53"/>
      <c r="R4165" s="51"/>
      <c r="S4165" s="53"/>
      <c r="T4165" s="53"/>
      <c r="U4165" s="51"/>
      <c r="V4165" s="54"/>
      <c r="W4165" s="54"/>
      <c r="X4165" s="54"/>
      <c r="Y4165" s="54"/>
      <c r="Z4165" s="54"/>
      <c r="AA4165" s="55"/>
    </row>
    <row r="4166" spans="1:27" ht="16.2" x14ac:dyDescent="0.45">
      <c r="A4166" s="56">
        <v>1</v>
      </c>
      <c r="B4166" s="57" t="s">
        <v>37</v>
      </c>
      <c r="C4166" s="57">
        <v>1396</v>
      </c>
      <c r="D4166" s="58">
        <v>1</v>
      </c>
      <c r="E4166" s="58">
        <v>1</v>
      </c>
      <c r="F4166" s="59">
        <v>3</v>
      </c>
      <c r="G4166" s="58">
        <v>1</v>
      </c>
      <c r="H4166" s="60">
        <f t="shared" ref="H4166" si="308">(D4166*400)+(E4166*100)+(F4166)</f>
        <v>503</v>
      </c>
      <c r="I4166" s="61">
        <v>85</v>
      </c>
      <c r="J4166" s="62">
        <f t="shared" ref="J4166" si="309">(H4166*I4166)</f>
        <v>42755</v>
      </c>
      <c r="K4166" s="57"/>
      <c r="L4166" s="63"/>
      <c r="M4166" s="63"/>
      <c r="N4166" s="63"/>
      <c r="O4166" s="64"/>
      <c r="P4166" s="65"/>
      <c r="Q4166" s="66"/>
      <c r="R4166" s="66"/>
      <c r="S4166" s="67"/>
      <c r="T4166" s="67"/>
      <c r="U4166" s="68"/>
      <c r="V4166" s="69"/>
      <c r="W4166" s="70"/>
      <c r="X4166" s="63"/>
      <c r="Y4166" s="62">
        <f>(J4166)</f>
        <v>42755</v>
      </c>
      <c r="Z4166" s="60">
        <v>0.01</v>
      </c>
      <c r="AA4166" s="71">
        <f>Y4166*Z4166/100</f>
        <v>4.2755000000000001</v>
      </c>
    </row>
    <row r="4167" spans="1:27" ht="16.2" x14ac:dyDescent="0.45">
      <c r="A4167" s="57"/>
      <c r="B4167" s="57"/>
      <c r="C4167" s="57"/>
      <c r="D4167" s="58"/>
      <c r="E4167" s="58"/>
      <c r="F4167" s="59"/>
      <c r="G4167" s="58"/>
      <c r="H4167" s="72"/>
      <c r="I4167" s="61"/>
      <c r="J4167" s="62"/>
      <c r="K4167" s="57"/>
      <c r="L4167" s="63"/>
      <c r="M4167" s="63"/>
      <c r="N4167" s="63"/>
      <c r="O4167" s="64"/>
      <c r="P4167" s="73"/>
      <c r="Q4167" s="66"/>
      <c r="R4167" s="66"/>
      <c r="S4167" s="67"/>
      <c r="T4167" s="67"/>
      <c r="U4167" s="68"/>
      <c r="V4167" s="74"/>
      <c r="W4167" s="75"/>
      <c r="X4167" s="63"/>
      <c r="Y4167" s="62"/>
      <c r="Z4167" s="60"/>
      <c r="AA4167" s="71"/>
    </row>
    <row r="4168" spans="1:27" ht="16.2" x14ac:dyDescent="0.45">
      <c r="A4168" s="76"/>
      <c r="B4168" s="76"/>
      <c r="C4168" s="77"/>
      <c r="D4168" s="77"/>
      <c r="E4168" s="77"/>
      <c r="F4168" s="77"/>
      <c r="G4168" s="77"/>
      <c r="H4168" s="78"/>
      <c r="I4168" s="79"/>
      <c r="J4168" s="80"/>
      <c r="K4168" s="81"/>
      <c r="L4168" s="82"/>
      <c r="M4168" s="82"/>
      <c r="N4168" s="82"/>
      <c r="O4168" s="83"/>
      <c r="P4168" s="84"/>
      <c r="Q4168" s="85"/>
      <c r="R4168" s="85"/>
      <c r="S4168" s="84"/>
      <c r="T4168" s="84"/>
      <c r="U4168" s="86"/>
      <c r="V4168" s="87"/>
      <c r="W4168" s="87"/>
      <c r="X4168" s="88"/>
      <c r="Y4168" s="89"/>
      <c r="Z4168" s="83"/>
      <c r="AA4168" s="90">
        <f>SUM(AA4166:AA4167)</f>
        <v>4.2755000000000001</v>
      </c>
    </row>
    <row r="4169" spans="1:27" ht="16.2" x14ac:dyDescent="0.45">
      <c r="A4169" s="1"/>
      <c r="B4169" s="1"/>
      <c r="C4169" s="2"/>
      <c r="D4169" s="1"/>
      <c r="E4169" s="1"/>
      <c r="F4169" s="1"/>
      <c r="G4169" s="1"/>
      <c r="H4169" s="1"/>
      <c r="I4169" s="3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</row>
    <row r="4170" spans="1:27" ht="16.2" x14ac:dyDescent="0.45">
      <c r="A4170" s="91"/>
      <c r="B4170" s="92" t="s">
        <v>38</v>
      </c>
      <c r="C4170" s="93" t="s">
        <v>39</v>
      </c>
      <c r="D4170" s="93"/>
      <c r="E4170" s="94"/>
      <c r="F4170" s="95"/>
      <c r="G4170" s="95"/>
      <c r="H4170" s="92"/>
      <c r="I4170" s="92"/>
      <c r="J4170" s="92" t="s">
        <v>40</v>
      </c>
      <c r="K4170" s="92"/>
      <c r="L4170" s="92"/>
      <c r="M4170" s="92"/>
      <c r="N4170" s="92"/>
      <c r="O4170" s="96"/>
      <c r="P4170" s="96"/>
      <c r="Q4170" s="96"/>
      <c r="R4170" s="96"/>
      <c r="S4170" s="1"/>
      <c r="T4170" s="1"/>
      <c r="U4170" s="1"/>
      <c r="V4170" s="97" t="s">
        <v>41</v>
      </c>
      <c r="W4170" s="97"/>
      <c r="X4170" s="98"/>
      <c r="Y4170" s="99">
        <f>AA4168</f>
        <v>4.2755000000000001</v>
      </c>
      <c r="Z4170" s="97" t="s">
        <v>42</v>
      </c>
      <c r="AA4170" s="1"/>
    </row>
    <row r="4171" spans="1:27" ht="16.2" x14ac:dyDescent="0.45">
      <c r="A4171" s="91"/>
      <c r="B4171" s="92"/>
      <c r="C4171" s="93"/>
      <c r="D4171" s="93"/>
      <c r="E4171" s="94"/>
      <c r="F4171" s="95"/>
      <c r="G4171" s="95"/>
      <c r="H4171" s="92"/>
      <c r="I4171" s="92"/>
      <c r="J4171" s="92" t="s">
        <v>43</v>
      </c>
      <c r="K4171" s="92"/>
      <c r="L4171" s="92"/>
      <c r="M4171" s="92"/>
      <c r="N4171" s="92"/>
      <c r="O4171" s="96"/>
      <c r="P4171" s="96"/>
      <c r="Q4171" s="96"/>
      <c r="R4171" s="96"/>
      <c r="S4171" s="1"/>
      <c r="T4171" s="1"/>
      <c r="U4171" s="1"/>
      <c r="V4171" s="100" t="s">
        <v>44</v>
      </c>
      <c r="W4171" s="100"/>
      <c r="X4171" s="100"/>
      <c r="Y4171" s="101">
        <f>Y4170*90%</f>
        <v>3.84795</v>
      </c>
      <c r="Z4171" s="97" t="s">
        <v>42</v>
      </c>
      <c r="AA4171" s="1"/>
    </row>
    <row r="4172" spans="1:27" ht="16.2" x14ac:dyDescent="0.45">
      <c r="A4172" s="91"/>
      <c r="B4172" s="92"/>
      <c r="C4172" s="93"/>
      <c r="D4172" s="93"/>
      <c r="E4172" s="94"/>
      <c r="F4172" s="95"/>
      <c r="G4172" s="95"/>
      <c r="H4172" s="92"/>
      <c r="I4172" s="92"/>
      <c r="J4172" s="92" t="s">
        <v>45</v>
      </c>
      <c r="K4172" s="92"/>
      <c r="L4172" s="92"/>
      <c r="M4172" s="92"/>
      <c r="N4172" s="92"/>
      <c r="O4172" s="96"/>
      <c r="P4172" s="96"/>
      <c r="Q4172" s="96"/>
      <c r="R4172" s="92"/>
      <c r="S4172" s="1"/>
      <c r="T4172" s="1"/>
      <c r="U4172" s="1"/>
      <c r="V4172" s="91" t="s">
        <v>46</v>
      </c>
      <c r="W4172" s="91"/>
      <c r="X4172" s="91"/>
      <c r="Y4172" s="101">
        <f>Y4170-Y4171</f>
        <v>0.4275500000000001</v>
      </c>
      <c r="Z4172" s="97" t="s">
        <v>42</v>
      </c>
      <c r="AA4172" s="91"/>
    </row>
    <row r="4173" spans="1:27" ht="16.2" x14ac:dyDescent="0.45">
      <c r="A4173" s="91"/>
      <c r="B4173" s="92"/>
      <c r="C4173" s="93"/>
      <c r="D4173" s="93"/>
      <c r="E4173" s="94"/>
      <c r="F4173" s="95"/>
      <c r="G4173" s="95"/>
      <c r="H4173" s="92"/>
      <c r="I4173" s="94"/>
      <c r="J4173" s="92" t="s">
        <v>47</v>
      </c>
      <c r="K4173" s="94"/>
      <c r="L4173" s="94"/>
      <c r="M4173" s="94"/>
      <c r="N4173" s="94"/>
      <c r="O4173" s="96"/>
      <c r="P4173" s="96"/>
      <c r="Q4173" s="96"/>
      <c r="R4173" s="92"/>
      <c r="S4173" s="1"/>
      <c r="T4173" s="1"/>
      <c r="U4173" s="1"/>
      <c r="V4173" s="1"/>
      <c r="W4173" s="1"/>
      <c r="X4173" s="91"/>
      <c r="Y4173" s="91"/>
      <c r="Z4173" s="91"/>
      <c r="AA4173" s="91"/>
    </row>
    <row r="4174" spans="1:27" ht="16.2" x14ac:dyDescent="0.45">
      <c r="A4174" s="98"/>
      <c r="B4174" s="94"/>
      <c r="C4174" s="102"/>
      <c r="D4174" s="94"/>
      <c r="E4174" s="94"/>
      <c r="F4174" s="95"/>
      <c r="G4174" s="95"/>
      <c r="H4174" s="103"/>
      <c r="I4174" s="94"/>
      <c r="J4174" s="103" t="s">
        <v>48</v>
      </c>
      <c r="K4174" s="94"/>
      <c r="L4174" s="94"/>
      <c r="M4174" s="94"/>
      <c r="N4174" s="94"/>
      <c r="O4174" s="95"/>
      <c r="P4174" s="95"/>
      <c r="Q4174" s="95"/>
      <c r="R4174" s="95"/>
      <c r="S4174" s="4"/>
      <c r="T4174" s="4"/>
      <c r="U4174" s="4"/>
      <c r="V4174" s="4"/>
      <c r="W4174" s="4"/>
      <c r="X4174" s="4"/>
      <c r="Y4174" s="4"/>
      <c r="Z4174" s="4"/>
      <c r="AA4174" s="4"/>
    </row>
    <row r="4175" spans="1:27" ht="24" x14ac:dyDescent="0.65">
      <c r="A4175" s="104"/>
      <c r="B4175" s="104"/>
      <c r="C4175" s="104"/>
      <c r="D4175" s="104"/>
      <c r="E4175" s="104"/>
      <c r="F4175" s="104"/>
      <c r="G4175" s="104"/>
      <c r="H4175" s="104"/>
      <c r="I4175" s="104"/>
      <c r="J4175" s="104"/>
      <c r="K4175" s="104"/>
      <c r="L4175" s="104"/>
      <c r="M4175" s="104"/>
      <c r="N4175" s="104"/>
      <c r="O4175" s="104"/>
      <c r="P4175" s="104"/>
      <c r="Q4175" s="104"/>
      <c r="R4175" s="104"/>
      <c r="S4175" s="104"/>
      <c r="T4175" s="104"/>
      <c r="U4175" s="104"/>
      <c r="V4175" s="104"/>
      <c r="W4175" s="104"/>
      <c r="X4175" s="104"/>
      <c r="Y4175" s="104"/>
      <c r="Z4175" s="104"/>
      <c r="AA4175" s="104"/>
    </row>
    <row r="4176" spans="1:27" ht="24" x14ac:dyDescent="0.65">
      <c r="A4176" s="104"/>
      <c r="B4176" s="104"/>
      <c r="C4176" s="104"/>
      <c r="D4176" s="104"/>
      <c r="E4176" s="104"/>
      <c r="F4176" s="104"/>
      <c r="G4176" s="104"/>
      <c r="H4176" s="104"/>
      <c r="I4176" s="104"/>
      <c r="J4176" s="104"/>
      <c r="K4176" s="104"/>
      <c r="L4176" s="104"/>
      <c r="M4176" s="104"/>
      <c r="N4176" s="104"/>
      <c r="O4176" s="104"/>
      <c r="P4176" s="104"/>
      <c r="Q4176" s="104"/>
      <c r="R4176" s="104"/>
      <c r="S4176" s="104"/>
      <c r="T4176" s="104"/>
      <c r="U4176" s="104"/>
      <c r="V4176" s="104"/>
      <c r="W4176" s="104"/>
      <c r="X4176" s="104"/>
      <c r="Y4176" s="104"/>
      <c r="Z4176" s="104"/>
      <c r="AA4176" s="104"/>
    </row>
    <row r="4177" spans="1:27" ht="16.2" x14ac:dyDescent="0.45">
      <c r="A4177" s="4"/>
      <c r="B4177" s="4"/>
      <c r="C4177" s="105"/>
      <c r="D4177" s="4"/>
      <c r="E4177" s="4"/>
      <c r="F4177" s="4"/>
      <c r="G4177" s="4"/>
      <c r="H4177" s="4"/>
      <c r="I4177" s="106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  <c r="W4177" s="4"/>
      <c r="X4177" s="4"/>
      <c r="Y4177" s="4"/>
      <c r="Z4177" s="4"/>
      <c r="AA4177" s="4"/>
    </row>
    <row r="4178" spans="1:27" ht="16.2" x14ac:dyDescent="0.45">
      <c r="A4178" s="4"/>
      <c r="B4178" s="4"/>
      <c r="C4178" s="105"/>
      <c r="D4178" s="4"/>
      <c r="E4178" s="4"/>
      <c r="F4178" s="4"/>
      <c r="G4178" s="4"/>
      <c r="H4178" s="4"/>
      <c r="I4178" s="106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  <c r="W4178" s="4"/>
      <c r="X4178" s="4"/>
      <c r="Y4178" s="4"/>
      <c r="Z4178" s="4"/>
      <c r="AA4178" s="4"/>
    </row>
    <row r="4179" spans="1:27" ht="16.2" x14ac:dyDescent="0.45">
      <c r="A4179" s="4"/>
      <c r="B4179" s="4"/>
      <c r="C4179" s="105"/>
      <c r="D4179" s="4"/>
      <c r="E4179" s="4"/>
      <c r="F4179" s="4"/>
      <c r="G4179" s="4"/>
      <c r="H4179" s="4"/>
      <c r="I4179" s="106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  <c r="W4179" s="4"/>
      <c r="X4179" s="4"/>
      <c r="Y4179" s="4"/>
      <c r="Z4179" s="4"/>
      <c r="AA4179" s="4"/>
    </row>
    <row r="4180" spans="1:27" ht="16.2" x14ac:dyDescent="0.45">
      <c r="A4180" s="4"/>
      <c r="B4180" s="4"/>
      <c r="C4180" s="105"/>
      <c r="D4180" s="4"/>
      <c r="E4180" s="4"/>
      <c r="F4180" s="4"/>
      <c r="G4180" s="4"/>
      <c r="H4180" s="4"/>
      <c r="I4180" s="106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  <c r="W4180" s="4"/>
      <c r="X4180" s="4"/>
      <c r="Y4180" s="4"/>
      <c r="Z4180" s="4"/>
      <c r="AA4180" s="4"/>
    </row>
    <row r="4181" spans="1:27" ht="16.2" x14ac:dyDescent="0.45">
      <c r="A4181" s="4"/>
      <c r="B4181" s="4"/>
      <c r="C4181" s="105"/>
      <c r="D4181" s="4"/>
      <c r="E4181" s="4"/>
      <c r="F4181" s="4"/>
      <c r="G4181" s="4"/>
      <c r="H4181" s="4"/>
      <c r="I4181" s="106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  <c r="W4181" s="4"/>
      <c r="X4181" s="4"/>
      <c r="Y4181" s="4"/>
      <c r="Z4181" s="4"/>
      <c r="AA4181" s="4"/>
    </row>
    <row r="4182" spans="1:27" ht="16.2" x14ac:dyDescent="0.45">
      <c r="A4182" s="4"/>
      <c r="B4182" s="4"/>
      <c r="C4182" s="105"/>
      <c r="D4182" s="4"/>
      <c r="E4182" s="4"/>
      <c r="F4182" s="4"/>
      <c r="G4182" s="4"/>
      <c r="H4182" s="4"/>
      <c r="I4182" s="106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  <c r="W4182" s="4"/>
      <c r="X4182" s="4"/>
      <c r="Y4182" s="4"/>
      <c r="Z4182" s="4"/>
      <c r="AA4182" s="4" t="s">
        <v>51</v>
      </c>
    </row>
    <row r="4183" spans="1:27" ht="18" x14ac:dyDescent="0.5">
      <c r="A4183" s="4"/>
      <c r="B4183" s="4"/>
      <c r="C4183" s="105"/>
      <c r="D4183" s="4"/>
      <c r="E4183" s="4"/>
      <c r="F4183" s="4"/>
      <c r="G4183" s="4"/>
      <c r="H4183" s="4"/>
      <c r="I4183" s="106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  <c r="W4183" s="4"/>
      <c r="X4183" s="4"/>
      <c r="Y4183" s="4"/>
      <c r="Z4183" s="4"/>
      <c r="AA4183" s="5" t="s">
        <v>0</v>
      </c>
    </row>
    <row r="4184" spans="1:27" ht="24" x14ac:dyDescent="0.65">
      <c r="A4184" s="6" t="s">
        <v>1</v>
      </c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  <c r="Y4184" s="6"/>
      <c r="Z4184" s="6"/>
      <c r="AA4184" s="6"/>
    </row>
    <row r="4185" spans="1:27" ht="24" x14ac:dyDescent="0.65">
      <c r="A4185" s="6" t="s">
        <v>2</v>
      </c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  <c r="Y4185" s="6"/>
      <c r="Z4185" s="6"/>
      <c r="AA4185" s="6"/>
    </row>
    <row r="4186" spans="1:27" ht="24" x14ac:dyDescent="0.65">
      <c r="A4186" s="7"/>
      <c r="B4186" s="8" t="s">
        <v>3</v>
      </c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M4186" s="9" t="s">
        <v>346</v>
      </c>
      <c r="N4186" s="9"/>
      <c r="O4186" s="9"/>
      <c r="P4186" s="9"/>
      <c r="Q4186" s="10" t="s">
        <v>347</v>
      </c>
      <c r="R4186" s="10"/>
      <c r="S4186" s="10" t="s">
        <v>213</v>
      </c>
      <c r="T4186" s="10"/>
      <c r="U4186" s="11" t="s">
        <v>7</v>
      </c>
      <c r="V4186" s="11"/>
      <c r="W4186" s="11"/>
      <c r="X4186" s="11"/>
      <c r="Y4186" s="11"/>
      <c r="Z4186" s="11"/>
      <c r="AA4186" s="11"/>
    </row>
    <row r="4187" spans="1:27" ht="18" x14ac:dyDescent="0.5">
      <c r="A4187" s="12" t="s">
        <v>8</v>
      </c>
      <c r="B4187" s="13" t="s">
        <v>9</v>
      </c>
      <c r="C4187" s="14" t="s">
        <v>10</v>
      </c>
      <c r="D4187" s="15" t="s">
        <v>11</v>
      </c>
      <c r="E4187" s="15"/>
      <c r="F4187" s="15"/>
      <c r="G4187" s="15"/>
      <c r="H4187" s="15"/>
      <c r="I4187" s="15"/>
      <c r="J4187" s="15"/>
      <c r="K4187" s="16" t="s">
        <v>12</v>
      </c>
      <c r="L4187" s="17"/>
      <c r="M4187" s="17"/>
      <c r="N4187" s="17"/>
      <c r="O4187" s="17"/>
      <c r="P4187" s="17"/>
      <c r="Q4187" s="17"/>
      <c r="R4187" s="17"/>
      <c r="S4187" s="17"/>
      <c r="T4187" s="17"/>
      <c r="U4187" s="18"/>
      <c r="V4187" s="19" t="s">
        <v>13</v>
      </c>
      <c r="W4187" s="19" t="s">
        <v>14</v>
      </c>
      <c r="X4187" s="19" t="s">
        <v>15</v>
      </c>
      <c r="Y4187" s="19" t="s">
        <v>16</v>
      </c>
      <c r="Z4187" s="19" t="s">
        <v>17</v>
      </c>
      <c r="AA4187" s="20" t="s">
        <v>18</v>
      </c>
    </row>
    <row r="4188" spans="1:27" ht="16.2" x14ac:dyDescent="0.45">
      <c r="A4188" s="12"/>
      <c r="B4188" s="13"/>
      <c r="C4188" s="14"/>
      <c r="D4188" s="21" t="s">
        <v>19</v>
      </c>
      <c r="E4188" s="22"/>
      <c r="F4188" s="23"/>
      <c r="G4188" s="24" t="s">
        <v>20</v>
      </c>
      <c r="H4188" s="25" t="s">
        <v>21</v>
      </c>
      <c r="I4188" s="26" t="s">
        <v>22</v>
      </c>
      <c r="J4188" s="25" t="s">
        <v>23</v>
      </c>
      <c r="K4188" s="27" t="s">
        <v>8</v>
      </c>
      <c r="L4188" s="28" t="s">
        <v>24</v>
      </c>
      <c r="M4188" s="28" t="s">
        <v>25</v>
      </c>
      <c r="N4188" s="29" t="s">
        <v>20</v>
      </c>
      <c r="O4188" s="28" t="s">
        <v>26</v>
      </c>
      <c r="P4188" s="29" t="s">
        <v>27</v>
      </c>
      <c r="Q4188" s="30" t="s">
        <v>28</v>
      </c>
      <c r="R4188" s="28" t="s">
        <v>29</v>
      </c>
      <c r="S4188" s="31" t="s">
        <v>30</v>
      </c>
      <c r="T4188" s="32"/>
      <c r="U4188" s="28" t="s">
        <v>31</v>
      </c>
      <c r="V4188" s="33"/>
      <c r="W4188" s="33"/>
      <c r="X4188" s="33"/>
      <c r="Y4188" s="33"/>
      <c r="Z4188" s="33"/>
      <c r="AA4188" s="34"/>
    </row>
    <row r="4189" spans="1:27" x14ac:dyDescent="0.3">
      <c r="A4189" s="12"/>
      <c r="B4189" s="13"/>
      <c r="C4189" s="14"/>
      <c r="D4189" s="35"/>
      <c r="E4189" s="36"/>
      <c r="F4189" s="37"/>
      <c r="G4189" s="24"/>
      <c r="H4189" s="38"/>
      <c r="I4189" s="39"/>
      <c r="J4189" s="38"/>
      <c r="K4189" s="40"/>
      <c r="L4189" s="41"/>
      <c r="M4189" s="41"/>
      <c r="N4189" s="42"/>
      <c r="O4189" s="41"/>
      <c r="P4189" s="42"/>
      <c r="Q4189" s="43"/>
      <c r="R4189" s="41"/>
      <c r="S4189" s="30" t="s">
        <v>32</v>
      </c>
      <c r="T4189" s="30" t="s">
        <v>33</v>
      </c>
      <c r="U4189" s="41"/>
      <c r="V4189" s="33"/>
      <c r="W4189" s="33"/>
      <c r="X4189" s="33"/>
      <c r="Y4189" s="33"/>
      <c r="Z4189" s="33"/>
      <c r="AA4189" s="34"/>
    </row>
    <row r="4190" spans="1:27" x14ac:dyDescent="0.3">
      <c r="A4190" s="12"/>
      <c r="B4190" s="13"/>
      <c r="C4190" s="14"/>
      <c r="D4190" s="44" t="s">
        <v>34</v>
      </c>
      <c r="E4190" s="44" t="s">
        <v>35</v>
      </c>
      <c r="F4190" s="44" t="s">
        <v>36</v>
      </c>
      <c r="G4190" s="24"/>
      <c r="H4190" s="38"/>
      <c r="I4190" s="39"/>
      <c r="J4190" s="38"/>
      <c r="K4190" s="40"/>
      <c r="L4190" s="41"/>
      <c r="M4190" s="41"/>
      <c r="N4190" s="42"/>
      <c r="O4190" s="41"/>
      <c r="P4190" s="42"/>
      <c r="Q4190" s="43"/>
      <c r="R4190" s="41"/>
      <c r="S4190" s="43"/>
      <c r="T4190" s="43"/>
      <c r="U4190" s="41"/>
      <c r="V4190" s="33"/>
      <c r="W4190" s="33"/>
      <c r="X4190" s="33"/>
      <c r="Y4190" s="33"/>
      <c r="Z4190" s="33"/>
      <c r="AA4190" s="34"/>
    </row>
    <row r="4191" spans="1:27" x14ac:dyDescent="0.3">
      <c r="A4191" s="12"/>
      <c r="B4191" s="13"/>
      <c r="C4191" s="14"/>
      <c r="D4191" s="45"/>
      <c r="E4191" s="45"/>
      <c r="F4191" s="45"/>
      <c r="G4191" s="24"/>
      <c r="H4191" s="38"/>
      <c r="I4191" s="39"/>
      <c r="J4191" s="38"/>
      <c r="K4191" s="40"/>
      <c r="L4191" s="41"/>
      <c r="M4191" s="41"/>
      <c r="N4191" s="42"/>
      <c r="O4191" s="41"/>
      <c r="P4191" s="42"/>
      <c r="Q4191" s="43"/>
      <c r="R4191" s="41"/>
      <c r="S4191" s="43"/>
      <c r="T4191" s="43"/>
      <c r="U4191" s="41"/>
      <c r="V4191" s="33"/>
      <c r="W4191" s="33"/>
      <c r="X4191" s="33"/>
      <c r="Y4191" s="33"/>
      <c r="Z4191" s="33"/>
      <c r="AA4191" s="34"/>
    </row>
    <row r="4192" spans="1:27" x14ac:dyDescent="0.3">
      <c r="A4192" s="12"/>
      <c r="B4192" s="13"/>
      <c r="C4192" s="14"/>
      <c r="D4192" s="46"/>
      <c r="E4192" s="46"/>
      <c r="F4192" s="46"/>
      <c r="G4192" s="47"/>
      <c r="H4192" s="48"/>
      <c r="I4192" s="49"/>
      <c r="J4192" s="48"/>
      <c r="K4192" s="50"/>
      <c r="L4192" s="51"/>
      <c r="M4192" s="51"/>
      <c r="N4192" s="52"/>
      <c r="O4192" s="51"/>
      <c r="P4192" s="52"/>
      <c r="Q4192" s="53"/>
      <c r="R4192" s="51"/>
      <c r="S4192" s="53"/>
      <c r="T4192" s="53"/>
      <c r="U4192" s="51"/>
      <c r="V4192" s="54"/>
      <c r="W4192" s="54"/>
      <c r="X4192" s="54"/>
      <c r="Y4192" s="54"/>
      <c r="Z4192" s="54"/>
      <c r="AA4192" s="55"/>
    </row>
    <row r="4193" spans="1:27" ht="16.2" x14ac:dyDescent="0.45">
      <c r="A4193" s="56">
        <v>1</v>
      </c>
      <c r="B4193" s="57" t="s">
        <v>37</v>
      </c>
      <c r="C4193" s="57">
        <v>1404</v>
      </c>
      <c r="D4193" s="58">
        <v>1</v>
      </c>
      <c r="E4193" s="58">
        <v>0</v>
      </c>
      <c r="F4193" s="59">
        <v>23</v>
      </c>
      <c r="G4193" s="58">
        <v>1</v>
      </c>
      <c r="H4193" s="60">
        <f t="shared" ref="H4193" si="310">(D4193*400)+(E4193*100)+(F4193)</f>
        <v>423</v>
      </c>
      <c r="I4193" s="61">
        <v>85</v>
      </c>
      <c r="J4193" s="62">
        <f t="shared" ref="J4193" si="311">(H4193*I4193)</f>
        <v>35955</v>
      </c>
      <c r="K4193" s="57"/>
      <c r="L4193" s="63"/>
      <c r="M4193" s="63"/>
      <c r="N4193" s="63"/>
      <c r="O4193" s="64"/>
      <c r="P4193" s="65"/>
      <c r="Q4193" s="66"/>
      <c r="R4193" s="66"/>
      <c r="S4193" s="67"/>
      <c r="T4193" s="67"/>
      <c r="U4193" s="68"/>
      <c r="V4193" s="69"/>
      <c r="W4193" s="70"/>
      <c r="X4193" s="63"/>
      <c r="Y4193" s="62">
        <f>(J4193)</f>
        <v>35955</v>
      </c>
      <c r="Z4193" s="60">
        <v>0.01</v>
      </c>
      <c r="AA4193" s="71">
        <f>Y4193*Z4193/100</f>
        <v>3.5954999999999999</v>
      </c>
    </row>
    <row r="4194" spans="1:27" ht="16.2" x14ac:dyDescent="0.45">
      <c r="A4194" s="57"/>
      <c r="B4194" s="57"/>
      <c r="C4194" s="57"/>
      <c r="D4194" s="58"/>
      <c r="E4194" s="58"/>
      <c r="F4194" s="59"/>
      <c r="G4194" s="58"/>
      <c r="H4194" s="72"/>
      <c r="I4194" s="61"/>
      <c r="J4194" s="62"/>
      <c r="K4194" s="57"/>
      <c r="L4194" s="63"/>
      <c r="M4194" s="63"/>
      <c r="N4194" s="63"/>
      <c r="O4194" s="64"/>
      <c r="P4194" s="73"/>
      <c r="Q4194" s="66"/>
      <c r="R4194" s="66"/>
      <c r="S4194" s="67"/>
      <c r="T4194" s="67"/>
      <c r="U4194" s="68"/>
      <c r="V4194" s="74"/>
      <c r="W4194" s="75"/>
      <c r="X4194" s="63"/>
      <c r="Y4194" s="62"/>
      <c r="Z4194" s="60"/>
      <c r="AA4194" s="71"/>
    </row>
    <row r="4195" spans="1:27" ht="16.2" x14ac:dyDescent="0.45">
      <c r="A4195" s="76"/>
      <c r="B4195" s="76"/>
      <c r="C4195" s="77"/>
      <c r="D4195" s="77"/>
      <c r="E4195" s="77"/>
      <c r="F4195" s="77"/>
      <c r="G4195" s="77"/>
      <c r="H4195" s="78"/>
      <c r="I4195" s="79"/>
      <c r="J4195" s="80"/>
      <c r="K4195" s="81"/>
      <c r="L4195" s="82"/>
      <c r="M4195" s="82"/>
      <c r="N4195" s="82"/>
      <c r="O4195" s="83"/>
      <c r="P4195" s="84"/>
      <c r="Q4195" s="85"/>
      <c r="R4195" s="85"/>
      <c r="S4195" s="84"/>
      <c r="T4195" s="84"/>
      <c r="U4195" s="86"/>
      <c r="V4195" s="87"/>
      <c r="W4195" s="87"/>
      <c r="X4195" s="88"/>
      <c r="Y4195" s="89"/>
      <c r="Z4195" s="83"/>
      <c r="AA4195" s="90">
        <f>SUM(AA4193:AA4194)</f>
        <v>3.5954999999999999</v>
      </c>
    </row>
    <row r="4196" spans="1:27" ht="16.2" x14ac:dyDescent="0.45">
      <c r="A4196" s="1"/>
      <c r="B4196" s="1"/>
      <c r="C4196" s="2"/>
      <c r="D4196" s="1"/>
      <c r="E4196" s="1"/>
      <c r="F4196" s="1"/>
      <c r="G4196" s="1"/>
      <c r="H4196" s="1"/>
      <c r="I4196" s="3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</row>
    <row r="4197" spans="1:27" ht="16.2" x14ac:dyDescent="0.45">
      <c r="A4197" s="91"/>
      <c r="B4197" s="92" t="s">
        <v>38</v>
      </c>
      <c r="C4197" s="93" t="s">
        <v>39</v>
      </c>
      <c r="D4197" s="93"/>
      <c r="E4197" s="94"/>
      <c r="F4197" s="95"/>
      <c r="G4197" s="95"/>
      <c r="H4197" s="92"/>
      <c r="I4197" s="92"/>
      <c r="J4197" s="92" t="s">
        <v>40</v>
      </c>
      <c r="K4197" s="92"/>
      <c r="L4197" s="92"/>
      <c r="M4197" s="92"/>
      <c r="N4197" s="92"/>
      <c r="O4197" s="96"/>
      <c r="P4197" s="96"/>
      <c r="Q4197" s="96"/>
      <c r="R4197" s="96"/>
      <c r="S4197" s="1"/>
      <c r="T4197" s="1"/>
      <c r="U4197" s="1"/>
      <c r="V4197" s="97" t="s">
        <v>41</v>
      </c>
      <c r="W4197" s="97"/>
      <c r="X4197" s="98"/>
      <c r="Y4197" s="99">
        <f>AA4195</f>
        <v>3.5954999999999999</v>
      </c>
      <c r="Z4197" s="97" t="s">
        <v>42</v>
      </c>
      <c r="AA4197" s="1"/>
    </row>
    <row r="4198" spans="1:27" ht="16.2" x14ac:dyDescent="0.45">
      <c r="A4198" s="91"/>
      <c r="B4198" s="92"/>
      <c r="C4198" s="93"/>
      <c r="D4198" s="93"/>
      <c r="E4198" s="94"/>
      <c r="F4198" s="95"/>
      <c r="G4198" s="95"/>
      <c r="H4198" s="92"/>
      <c r="I4198" s="92"/>
      <c r="J4198" s="92" t="s">
        <v>43</v>
      </c>
      <c r="K4198" s="92"/>
      <c r="L4198" s="92"/>
      <c r="M4198" s="92"/>
      <c r="N4198" s="92"/>
      <c r="O4198" s="96"/>
      <c r="P4198" s="96"/>
      <c r="Q4198" s="96"/>
      <c r="R4198" s="96"/>
      <c r="S4198" s="1"/>
      <c r="T4198" s="1"/>
      <c r="U4198" s="1"/>
      <c r="V4198" s="100" t="s">
        <v>44</v>
      </c>
      <c r="W4198" s="100"/>
      <c r="X4198" s="100"/>
      <c r="Y4198" s="101">
        <f>Y4197*90%</f>
        <v>3.2359499999999999</v>
      </c>
      <c r="Z4198" s="97" t="s">
        <v>42</v>
      </c>
      <c r="AA4198" s="1"/>
    </row>
    <row r="4199" spans="1:27" ht="16.2" x14ac:dyDescent="0.45">
      <c r="A4199" s="91"/>
      <c r="B4199" s="92"/>
      <c r="C4199" s="93"/>
      <c r="D4199" s="93"/>
      <c r="E4199" s="94"/>
      <c r="F4199" s="95"/>
      <c r="G4199" s="95"/>
      <c r="H4199" s="92"/>
      <c r="I4199" s="92"/>
      <c r="J4199" s="92" t="s">
        <v>45</v>
      </c>
      <c r="K4199" s="92"/>
      <c r="L4199" s="92"/>
      <c r="M4199" s="92"/>
      <c r="N4199" s="92"/>
      <c r="O4199" s="96"/>
      <c r="P4199" s="96"/>
      <c r="Q4199" s="96"/>
      <c r="R4199" s="92"/>
      <c r="S4199" s="1"/>
      <c r="T4199" s="1"/>
      <c r="U4199" s="1"/>
      <c r="V4199" s="91" t="s">
        <v>46</v>
      </c>
      <c r="W4199" s="91"/>
      <c r="X4199" s="91"/>
      <c r="Y4199" s="101">
        <f>Y4197-Y4198</f>
        <v>0.35955000000000004</v>
      </c>
      <c r="Z4199" s="97" t="s">
        <v>42</v>
      </c>
      <c r="AA4199" s="91"/>
    </row>
    <row r="4200" spans="1:27" ht="16.2" x14ac:dyDescent="0.45">
      <c r="A4200" s="91"/>
      <c r="B4200" s="92"/>
      <c r="C4200" s="93"/>
      <c r="D4200" s="93"/>
      <c r="E4200" s="94"/>
      <c r="F4200" s="95"/>
      <c r="G4200" s="95"/>
      <c r="H4200" s="92"/>
      <c r="I4200" s="94"/>
      <c r="J4200" s="92" t="s">
        <v>47</v>
      </c>
      <c r="K4200" s="94"/>
      <c r="L4200" s="94"/>
      <c r="M4200" s="94"/>
      <c r="N4200" s="94"/>
      <c r="O4200" s="96"/>
      <c r="P4200" s="96"/>
      <c r="Q4200" s="96"/>
      <c r="R4200" s="92"/>
      <c r="S4200" s="1"/>
      <c r="T4200" s="1"/>
      <c r="U4200" s="1"/>
      <c r="V4200" s="1"/>
      <c r="W4200" s="1"/>
      <c r="X4200" s="91"/>
      <c r="Y4200" s="91"/>
      <c r="Z4200" s="91"/>
      <c r="AA4200" s="91"/>
    </row>
    <row r="4201" spans="1:27" ht="16.2" x14ac:dyDescent="0.45">
      <c r="A4201" s="98"/>
      <c r="B4201" s="94"/>
      <c r="C4201" s="102"/>
      <c r="D4201" s="94"/>
      <c r="E4201" s="94"/>
      <c r="F4201" s="95"/>
      <c r="G4201" s="95"/>
      <c r="H4201" s="103"/>
      <c r="I4201" s="94"/>
      <c r="J4201" s="103" t="s">
        <v>48</v>
      </c>
      <c r="K4201" s="94"/>
      <c r="L4201" s="94"/>
      <c r="M4201" s="94"/>
      <c r="N4201" s="94"/>
      <c r="O4201" s="95"/>
      <c r="P4201" s="95"/>
      <c r="Q4201" s="95"/>
      <c r="R4201" s="95"/>
      <c r="S4201" s="4"/>
      <c r="T4201" s="4"/>
      <c r="U4201" s="4"/>
      <c r="V4201" s="4"/>
      <c r="W4201" s="4"/>
      <c r="X4201" s="4"/>
      <c r="Y4201" s="4"/>
      <c r="Z4201" s="4"/>
      <c r="AA4201" s="4"/>
    </row>
    <row r="4202" spans="1:27" ht="24" x14ac:dyDescent="0.65">
      <c r="A4202" s="104"/>
      <c r="B4202" s="104"/>
      <c r="C4202" s="104"/>
      <c r="D4202" s="104"/>
      <c r="E4202" s="104"/>
      <c r="F4202" s="104"/>
      <c r="G4202" s="104"/>
      <c r="H4202" s="104"/>
      <c r="I4202" s="104"/>
      <c r="J4202" s="104"/>
      <c r="K4202" s="104"/>
      <c r="L4202" s="104"/>
      <c r="M4202" s="104"/>
      <c r="N4202" s="104"/>
      <c r="O4202" s="104"/>
      <c r="P4202" s="104"/>
      <c r="Q4202" s="104"/>
      <c r="R4202" s="104"/>
      <c r="S4202" s="104"/>
      <c r="T4202" s="104"/>
      <c r="U4202" s="104"/>
      <c r="V4202" s="104"/>
      <c r="W4202" s="104"/>
      <c r="X4202" s="104"/>
      <c r="Y4202" s="104"/>
      <c r="Z4202" s="104"/>
      <c r="AA4202" s="104"/>
    </row>
    <row r="4203" spans="1:27" ht="24" x14ac:dyDescent="0.65">
      <c r="A4203" s="104"/>
      <c r="B4203" s="104"/>
      <c r="C4203" s="104"/>
      <c r="D4203" s="104"/>
      <c r="E4203" s="104"/>
      <c r="F4203" s="104"/>
      <c r="G4203" s="104"/>
      <c r="H4203" s="104"/>
      <c r="I4203" s="104"/>
      <c r="J4203" s="104"/>
      <c r="K4203" s="104"/>
      <c r="L4203" s="104"/>
      <c r="M4203" s="104"/>
      <c r="N4203" s="104"/>
      <c r="O4203" s="104"/>
      <c r="P4203" s="104"/>
      <c r="Q4203" s="104"/>
      <c r="R4203" s="104"/>
      <c r="S4203" s="104"/>
      <c r="T4203" s="104"/>
      <c r="U4203" s="104"/>
      <c r="V4203" s="104"/>
      <c r="W4203" s="104"/>
      <c r="X4203" s="104"/>
      <c r="Y4203" s="104"/>
      <c r="Z4203" s="104"/>
      <c r="AA4203" s="104"/>
    </row>
    <row r="4204" spans="1:27" ht="16.2" x14ac:dyDescent="0.45">
      <c r="A4204" s="4"/>
      <c r="B4204" s="4"/>
      <c r="C4204" s="105"/>
      <c r="D4204" s="4"/>
      <c r="E4204" s="4"/>
      <c r="F4204" s="4"/>
      <c r="G4204" s="4"/>
      <c r="H4204" s="4"/>
      <c r="I4204" s="106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  <c r="W4204" s="4"/>
      <c r="X4204" s="4"/>
      <c r="Y4204" s="4"/>
      <c r="Z4204" s="4"/>
      <c r="AA4204" s="4"/>
    </row>
    <row r="4205" spans="1:27" ht="16.2" x14ac:dyDescent="0.45">
      <c r="A4205" s="4"/>
      <c r="B4205" s="4"/>
      <c r="C4205" s="105"/>
      <c r="D4205" s="4"/>
      <c r="E4205" s="4"/>
      <c r="F4205" s="4"/>
      <c r="G4205" s="4"/>
      <c r="H4205" s="4"/>
      <c r="I4205" s="106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  <c r="W4205" s="4"/>
      <c r="X4205" s="4"/>
      <c r="Y4205" s="4"/>
      <c r="Z4205" s="4"/>
      <c r="AA4205" s="4"/>
    </row>
    <row r="4206" spans="1:27" ht="16.2" x14ac:dyDescent="0.45">
      <c r="A4206" s="4"/>
      <c r="B4206" s="4"/>
      <c r="C4206" s="105"/>
      <c r="D4206" s="4"/>
      <c r="E4206" s="4"/>
      <c r="F4206" s="4"/>
      <c r="G4206" s="4"/>
      <c r="H4206" s="4"/>
      <c r="I4206" s="106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  <c r="W4206" s="4"/>
      <c r="X4206" s="4"/>
      <c r="Y4206" s="4"/>
      <c r="Z4206" s="4"/>
      <c r="AA4206" s="4"/>
    </row>
    <row r="4207" spans="1:27" ht="16.2" x14ac:dyDescent="0.45">
      <c r="A4207" s="4"/>
      <c r="B4207" s="4"/>
      <c r="C4207" s="105"/>
      <c r="D4207" s="4"/>
      <c r="E4207" s="4"/>
      <c r="F4207" s="4"/>
      <c r="G4207" s="4"/>
      <c r="H4207" s="4"/>
      <c r="I4207" s="106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  <c r="W4207" s="4"/>
      <c r="X4207" s="4"/>
      <c r="Y4207" s="4"/>
      <c r="Z4207" s="4"/>
      <c r="AA4207" s="4"/>
    </row>
    <row r="4208" spans="1:27" ht="16.2" x14ac:dyDescent="0.45">
      <c r="A4208" s="4"/>
      <c r="B4208" s="4"/>
      <c r="C4208" s="105"/>
      <c r="D4208" s="4"/>
      <c r="E4208" s="4"/>
      <c r="F4208" s="4"/>
      <c r="G4208" s="4"/>
      <c r="H4208" s="4"/>
      <c r="I4208" s="106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  <c r="W4208" s="4"/>
      <c r="X4208" s="4"/>
      <c r="Y4208" s="4"/>
      <c r="Z4208" s="4"/>
      <c r="AA4208" s="4"/>
    </row>
    <row r="4209" spans="1:27" ht="16.2" x14ac:dyDescent="0.45">
      <c r="A4209" s="4"/>
      <c r="B4209" s="4"/>
      <c r="C4209" s="105"/>
      <c r="D4209" s="4"/>
      <c r="E4209" s="4"/>
      <c r="F4209" s="4"/>
      <c r="G4209" s="4"/>
      <c r="H4209" s="4"/>
      <c r="I4209" s="106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  <c r="W4209" s="4"/>
      <c r="X4209" s="4"/>
      <c r="Y4209" s="4"/>
      <c r="Z4209" s="4"/>
      <c r="AA4209" s="4" t="s">
        <v>51</v>
      </c>
    </row>
    <row r="4210" spans="1:27" ht="18" x14ac:dyDescent="0.5">
      <c r="A4210" s="4"/>
      <c r="B4210" s="4"/>
      <c r="C4210" s="105"/>
      <c r="D4210" s="4"/>
      <c r="E4210" s="4"/>
      <c r="F4210" s="4"/>
      <c r="G4210" s="4"/>
      <c r="H4210" s="4"/>
      <c r="I4210" s="106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  <c r="W4210" s="4"/>
      <c r="X4210" s="4"/>
      <c r="Y4210" s="4"/>
      <c r="Z4210" s="4"/>
      <c r="AA4210" s="5" t="s">
        <v>0</v>
      </c>
    </row>
    <row r="4211" spans="1:27" ht="24" x14ac:dyDescent="0.65">
      <c r="A4211" s="6" t="s">
        <v>1</v>
      </c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  <c r="Y4211" s="6"/>
      <c r="Z4211" s="6"/>
      <c r="AA4211" s="6"/>
    </row>
    <row r="4212" spans="1:27" ht="24" x14ac:dyDescent="0.65">
      <c r="A4212" s="6" t="s">
        <v>2</v>
      </c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  <c r="Y4212" s="6"/>
      <c r="Z4212" s="6"/>
      <c r="AA4212" s="6"/>
    </row>
    <row r="4213" spans="1:27" ht="24" x14ac:dyDescent="0.65">
      <c r="A4213" s="7"/>
      <c r="B4213" s="8" t="s">
        <v>3</v>
      </c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M4213" s="9" t="s">
        <v>348</v>
      </c>
      <c r="N4213" s="9"/>
      <c r="O4213" s="9"/>
      <c r="P4213" s="9"/>
      <c r="Q4213" s="10" t="s">
        <v>349</v>
      </c>
      <c r="R4213" s="10"/>
      <c r="S4213" s="10" t="s">
        <v>116</v>
      </c>
      <c r="T4213" s="10"/>
      <c r="U4213" s="11" t="s">
        <v>7</v>
      </c>
      <c r="V4213" s="11"/>
      <c r="W4213" s="11"/>
      <c r="X4213" s="11"/>
      <c r="Y4213" s="11"/>
      <c r="Z4213" s="11"/>
      <c r="AA4213" s="11"/>
    </row>
    <row r="4214" spans="1:27" ht="18" x14ac:dyDescent="0.5">
      <c r="A4214" s="12" t="s">
        <v>8</v>
      </c>
      <c r="B4214" s="13" t="s">
        <v>9</v>
      </c>
      <c r="C4214" s="14" t="s">
        <v>10</v>
      </c>
      <c r="D4214" s="15" t="s">
        <v>11</v>
      </c>
      <c r="E4214" s="15"/>
      <c r="F4214" s="15"/>
      <c r="G4214" s="15"/>
      <c r="H4214" s="15"/>
      <c r="I4214" s="15"/>
      <c r="J4214" s="15"/>
      <c r="K4214" s="16" t="s">
        <v>12</v>
      </c>
      <c r="L4214" s="17"/>
      <c r="M4214" s="17"/>
      <c r="N4214" s="17"/>
      <c r="O4214" s="17"/>
      <c r="P4214" s="17"/>
      <c r="Q4214" s="17"/>
      <c r="R4214" s="17"/>
      <c r="S4214" s="17"/>
      <c r="T4214" s="17"/>
      <c r="U4214" s="18"/>
      <c r="V4214" s="19" t="s">
        <v>13</v>
      </c>
      <c r="W4214" s="19" t="s">
        <v>14</v>
      </c>
      <c r="X4214" s="19" t="s">
        <v>15</v>
      </c>
      <c r="Y4214" s="19" t="s">
        <v>16</v>
      </c>
      <c r="Z4214" s="19" t="s">
        <v>17</v>
      </c>
      <c r="AA4214" s="20" t="s">
        <v>18</v>
      </c>
    </row>
    <row r="4215" spans="1:27" ht="16.2" x14ac:dyDescent="0.45">
      <c r="A4215" s="12"/>
      <c r="B4215" s="13"/>
      <c r="C4215" s="14"/>
      <c r="D4215" s="21" t="s">
        <v>19</v>
      </c>
      <c r="E4215" s="22"/>
      <c r="F4215" s="23"/>
      <c r="G4215" s="24" t="s">
        <v>20</v>
      </c>
      <c r="H4215" s="25" t="s">
        <v>21</v>
      </c>
      <c r="I4215" s="26" t="s">
        <v>22</v>
      </c>
      <c r="J4215" s="25" t="s">
        <v>23</v>
      </c>
      <c r="K4215" s="27" t="s">
        <v>8</v>
      </c>
      <c r="L4215" s="28" t="s">
        <v>24</v>
      </c>
      <c r="M4215" s="28" t="s">
        <v>25</v>
      </c>
      <c r="N4215" s="29" t="s">
        <v>20</v>
      </c>
      <c r="O4215" s="28" t="s">
        <v>26</v>
      </c>
      <c r="P4215" s="29" t="s">
        <v>27</v>
      </c>
      <c r="Q4215" s="30" t="s">
        <v>28</v>
      </c>
      <c r="R4215" s="28" t="s">
        <v>29</v>
      </c>
      <c r="S4215" s="31" t="s">
        <v>30</v>
      </c>
      <c r="T4215" s="32"/>
      <c r="U4215" s="28" t="s">
        <v>31</v>
      </c>
      <c r="V4215" s="33"/>
      <c r="W4215" s="33"/>
      <c r="X4215" s="33"/>
      <c r="Y4215" s="33"/>
      <c r="Z4215" s="33"/>
      <c r="AA4215" s="34"/>
    </row>
    <row r="4216" spans="1:27" x14ac:dyDescent="0.3">
      <c r="A4216" s="12"/>
      <c r="B4216" s="13"/>
      <c r="C4216" s="14"/>
      <c r="D4216" s="35"/>
      <c r="E4216" s="36"/>
      <c r="F4216" s="37"/>
      <c r="G4216" s="24"/>
      <c r="H4216" s="38"/>
      <c r="I4216" s="39"/>
      <c r="J4216" s="38"/>
      <c r="K4216" s="40"/>
      <c r="L4216" s="41"/>
      <c r="M4216" s="41"/>
      <c r="N4216" s="42"/>
      <c r="O4216" s="41"/>
      <c r="P4216" s="42"/>
      <c r="Q4216" s="43"/>
      <c r="R4216" s="41"/>
      <c r="S4216" s="30" t="s">
        <v>32</v>
      </c>
      <c r="T4216" s="30" t="s">
        <v>33</v>
      </c>
      <c r="U4216" s="41"/>
      <c r="V4216" s="33"/>
      <c r="W4216" s="33"/>
      <c r="X4216" s="33"/>
      <c r="Y4216" s="33"/>
      <c r="Z4216" s="33"/>
      <c r="AA4216" s="34"/>
    </row>
    <row r="4217" spans="1:27" x14ac:dyDescent="0.3">
      <c r="A4217" s="12"/>
      <c r="B4217" s="13"/>
      <c r="C4217" s="14"/>
      <c r="D4217" s="44" t="s">
        <v>34</v>
      </c>
      <c r="E4217" s="44" t="s">
        <v>35</v>
      </c>
      <c r="F4217" s="44" t="s">
        <v>36</v>
      </c>
      <c r="G4217" s="24"/>
      <c r="H4217" s="38"/>
      <c r="I4217" s="39"/>
      <c r="J4217" s="38"/>
      <c r="K4217" s="40"/>
      <c r="L4217" s="41"/>
      <c r="M4217" s="41"/>
      <c r="N4217" s="42"/>
      <c r="O4217" s="41"/>
      <c r="P4217" s="42"/>
      <c r="Q4217" s="43"/>
      <c r="R4217" s="41"/>
      <c r="S4217" s="43"/>
      <c r="T4217" s="43"/>
      <c r="U4217" s="41"/>
      <c r="V4217" s="33"/>
      <c r="W4217" s="33"/>
      <c r="X4217" s="33"/>
      <c r="Y4217" s="33"/>
      <c r="Z4217" s="33"/>
      <c r="AA4217" s="34"/>
    </row>
    <row r="4218" spans="1:27" x14ac:dyDescent="0.3">
      <c r="A4218" s="12"/>
      <c r="B4218" s="13"/>
      <c r="C4218" s="14"/>
      <c r="D4218" s="45"/>
      <c r="E4218" s="45"/>
      <c r="F4218" s="45"/>
      <c r="G4218" s="24"/>
      <c r="H4218" s="38"/>
      <c r="I4218" s="39"/>
      <c r="J4218" s="38"/>
      <c r="K4218" s="40"/>
      <c r="L4218" s="41"/>
      <c r="M4218" s="41"/>
      <c r="N4218" s="42"/>
      <c r="O4218" s="41"/>
      <c r="P4218" s="42"/>
      <c r="Q4218" s="43"/>
      <c r="R4218" s="41"/>
      <c r="S4218" s="43"/>
      <c r="T4218" s="43"/>
      <c r="U4218" s="41"/>
      <c r="V4218" s="33"/>
      <c r="W4218" s="33"/>
      <c r="X4218" s="33"/>
      <c r="Y4218" s="33"/>
      <c r="Z4218" s="33"/>
      <c r="AA4218" s="34"/>
    </row>
    <row r="4219" spans="1:27" x14ac:dyDescent="0.3">
      <c r="A4219" s="12"/>
      <c r="B4219" s="13"/>
      <c r="C4219" s="14"/>
      <c r="D4219" s="46"/>
      <c r="E4219" s="46"/>
      <c r="F4219" s="46"/>
      <c r="G4219" s="47"/>
      <c r="H4219" s="48"/>
      <c r="I4219" s="49"/>
      <c r="J4219" s="48"/>
      <c r="K4219" s="50"/>
      <c r="L4219" s="51"/>
      <c r="M4219" s="51"/>
      <c r="N4219" s="52"/>
      <c r="O4219" s="51"/>
      <c r="P4219" s="52"/>
      <c r="Q4219" s="53"/>
      <c r="R4219" s="51"/>
      <c r="S4219" s="53"/>
      <c r="T4219" s="53"/>
      <c r="U4219" s="51"/>
      <c r="V4219" s="54"/>
      <c r="W4219" s="54"/>
      <c r="X4219" s="54"/>
      <c r="Y4219" s="54"/>
      <c r="Z4219" s="54"/>
      <c r="AA4219" s="55"/>
    </row>
    <row r="4220" spans="1:27" ht="16.2" x14ac:dyDescent="0.45">
      <c r="A4220" s="56">
        <v>1</v>
      </c>
      <c r="B4220" s="57" t="s">
        <v>37</v>
      </c>
      <c r="C4220" s="57">
        <v>1439</v>
      </c>
      <c r="D4220" s="58">
        <v>4</v>
      </c>
      <c r="E4220" s="58">
        <v>0</v>
      </c>
      <c r="F4220" s="59">
        <v>20</v>
      </c>
      <c r="G4220" s="58">
        <v>1</v>
      </c>
      <c r="H4220" s="60">
        <f t="shared" ref="H4220" si="312">(D4220*400)+(E4220*100)+(F4220)</f>
        <v>1620</v>
      </c>
      <c r="I4220" s="61">
        <v>85</v>
      </c>
      <c r="J4220" s="62">
        <f t="shared" ref="J4220" si="313">(H4220*I4220)</f>
        <v>137700</v>
      </c>
      <c r="K4220" s="57"/>
      <c r="L4220" s="63"/>
      <c r="M4220" s="63"/>
      <c r="N4220" s="63"/>
      <c r="O4220" s="64"/>
      <c r="P4220" s="65"/>
      <c r="Q4220" s="66"/>
      <c r="R4220" s="66"/>
      <c r="S4220" s="67"/>
      <c r="T4220" s="67"/>
      <c r="U4220" s="68"/>
      <c r="V4220" s="69"/>
      <c r="W4220" s="70"/>
      <c r="X4220" s="63"/>
      <c r="Y4220" s="62">
        <f>(J4220)</f>
        <v>137700</v>
      </c>
      <c r="Z4220" s="60">
        <v>0.01</v>
      </c>
      <c r="AA4220" s="71">
        <f>Y4220*Z4220/100</f>
        <v>13.77</v>
      </c>
    </row>
    <row r="4221" spans="1:27" ht="16.2" x14ac:dyDescent="0.45">
      <c r="A4221" s="57"/>
      <c r="B4221" s="57"/>
      <c r="C4221" s="57"/>
      <c r="D4221" s="58"/>
      <c r="E4221" s="58"/>
      <c r="F4221" s="59"/>
      <c r="G4221" s="58"/>
      <c r="H4221" s="72"/>
      <c r="I4221" s="61"/>
      <c r="J4221" s="62"/>
      <c r="K4221" s="57"/>
      <c r="L4221" s="63"/>
      <c r="M4221" s="63"/>
      <c r="N4221" s="63"/>
      <c r="O4221" s="64"/>
      <c r="P4221" s="73"/>
      <c r="Q4221" s="66"/>
      <c r="R4221" s="66"/>
      <c r="S4221" s="67"/>
      <c r="T4221" s="67"/>
      <c r="U4221" s="68"/>
      <c r="V4221" s="74"/>
      <c r="W4221" s="75"/>
      <c r="X4221" s="63"/>
      <c r="Y4221" s="62"/>
      <c r="Z4221" s="60"/>
      <c r="AA4221" s="71"/>
    </row>
    <row r="4222" spans="1:27" ht="16.2" x14ac:dyDescent="0.45">
      <c r="A4222" s="76"/>
      <c r="B4222" s="76"/>
      <c r="C4222" s="77"/>
      <c r="D4222" s="77"/>
      <c r="E4222" s="77"/>
      <c r="F4222" s="77"/>
      <c r="G4222" s="77"/>
      <c r="H4222" s="78"/>
      <c r="I4222" s="79"/>
      <c r="J4222" s="80"/>
      <c r="K4222" s="81"/>
      <c r="L4222" s="82"/>
      <c r="M4222" s="82"/>
      <c r="N4222" s="82"/>
      <c r="O4222" s="83"/>
      <c r="P4222" s="84"/>
      <c r="Q4222" s="85"/>
      <c r="R4222" s="85"/>
      <c r="S4222" s="84"/>
      <c r="T4222" s="84"/>
      <c r="U4222" s="86"/>
      <c r="V4222" s="87"/>
      <c r="W4222" s="87"/>
      <c r="X4222" s="88"/>
      <c r="Y4222" s="89"/>
      <c r="Z4222" s="83"/>
      <c r="AA4222" s="90">
        <f>SUM(AA4220:AA4221)</f>
        <v>13.77</v>
      </c>
    </row>
    <row r="4223" spans="1:27" ht="16.2" x14ac:dyDescent="0.45">
      <c r="A4223" s="1"/>
      <c r="B4223" s="1"/>
      <c r="C4223" s="2"/>
      <c r="D4223" s="1"/>
      <c r="E4223" s="1"/>
      <c r="F4223" s="1"/>
      <c r="G4223" s="1"/>
      <c r="H4223" s="1"/>
      <c r="I4223" s="3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</row>
    <row r="4224" spans="1:27" ht="16.2" x14ac:dyDescent="0.45">
      <c r="A4224" s="91"/>
      <c r="B4224" s="92" t="s">
        <v>38</v>
      </c>
      <c r="C4224" s="93" t="s">
        <v>39</v>
      </c>
      <c r="D4224" s="93"/>
      <c r="E4224" s="94"/>
      <c r="F4224" s="95"/>
      <c r="G4224" s="95"/>
      <c r="H4224" s="92"/>
      <c r="I4224" s="92"/>
      <c r="J4224" s="92" t="s">
        <v>40</v>
      </c>
      <c r="K4224" s="92"/>
      <c r="L4224" s="92"/>
      <c r="M4224" s="92"/>
      <c r="N4224" s="92"/>
      <c r="O4224" s="96"/>
      <c r="P4224" s="96"/>
      <c r="Q4224" s="96"/>
      <c r="R4224" s="96"/>
      <c r="S4224" s="1"/>
      <c r="T4224" s="1"/>
      <c r="U4224" s="1"/>
      <c r="V4224" s="97" t="s">
        <v>41</v>
      </c>
      <c r="W4224" s="97"/>
      <c r="X4224" s="98"/>
      <c r="Y4224" s="99">
        <f>AA4222</f>
        <v>13.77</v>
      </c>
      <c r="Z4224" s="97" t="s">
        <v>42</v>
      </c>
      <c r="AA4224" s="1"/>
    </row>
    <row r="4225" spans="1:27" ht="16.2" x14ac:dyDescent="0.45">
      <c r="A4225" s="91"/>
      <c r="B4225" s="92"/>
      <c r="C4225" s="93"/>
      <c r="D4225" s="93"/>
      <c r="E4225" s="94"/>
      <c r="F4225" s="95"/>
      <c r="G4225" s="95"/>
      <c r="H4225" s="92"/>
      <c r="I4225" s="92"/>
      <c r="J4225" s="92" t="s">
        <v>43</v>
      </c>
      <c r="K4225" s="92"/>
      <c r="L4225" s="92"/>
      <c r="M4225" s="92"/>
      <c r="N4225" s="92"/>
      <c r="O4225" s="96"/>
      <c r="P4225" s="96"/>
      <c r="Q4225" s="96"/>
      <c r="R4225" s="96"/>
      <c r="S4225" s="1"/>
      <c r="T4225" s="1"/>
      <c r="U4225" s="1"/>
      <c r="V4225" s="100" t="s">
        <v>44</v>
      </c>
      <c r="W4225" s="100"/>
      <c r="X4225" s="100"/>
      <c r="Y4225" s="101">
        <f>Y4224*90%</f>
        <v>12.393000000000001</v>
      </c>
      <c r="Z4225" s="97" t="s">
        <v>42</v>
      </c>
      <c r="AA4225" s="1"/>
    </row>
    <row r="4226" spans="1:27" ht="16.2" x14ac:dyDescent="0.45">
      <c r="A4226" s="91"/>
      <c r="B4226" s="92"/>
      <c r="C4226" s="93"/>
      <c r="D4226" s="93"/>
      <c r="E4226" s="94"/>
      <c r="F4226" s="95"/>
      <c r="G4226" s="95"/>
      <c r="H4226" s="92"/>
      <c r="I4226" s="92"/>
      <c r="J4226" s="92" t="s">
        <v>45</v>
      </c>
      <c r="K4226" s="92"/>
      <c r="L4226" s="92"/>
      <c r="M4226" s="92"/>
      <c r="N4226" s="92"/>
      <c r="O4226" s="96"/>
      <c r="P4226" s="96"/>
      <c r="Q4226" s="96"/>
      <c r="R4226" s="92"/>
      <c r="S4226" s="1"/>
      <c r="T4226" s="1"/>
      <c r="U4226" s="1"/>
      <c r="V4226" s="91" t="s">
        <v>46</v>
      </c>
      <c r="W4226" s="91"/>
      <c r="X4226" s="91"/>
      <c r="Y4226" s="101">
        <f>Y4224-Y4225</f>
        <v>1.3769999999999989</v>
      </c>
      <c r="Z4226" s="97" t="s">
        <v>42</v>
      </c>
      <c r="AA4226" s="91"/>
    </row>
    <row r="4227" spans="1:27" ht="16.2" x14ac:dyDescent="0.45">
      <c r="A4227" s="91"/>
      <c r="B4227" s="92"/>
      <c r="C4227" s="93"/>
      <c r="D4227" s="93"/>
      <c r="E4227" s="94"/>
      <c r="F4227" s="95"/>
      <c r="G4227" s="95"/>
      <c r="H4227" s="92"/>
      <c r="I4227" s="94"/>
      <c r="J4227" s="92" t="s">
        <v>47</v>
      </c>
      <c r="K4227" s="94"/>
      <c r="L4227" s="94"/>
      <c r="M4227" s="94"/>
      <c r="N4227" s="94"/>
      <c r="O4227" s="96"/>
      <c r="P4227" s="96"/>
      <c r="Q4227" s="96"/>
      <c r="R4227" s="92"/>
      <c r="S4227" s="1"/>
      <c r="T4227" s="1"/>
      <c r="U4227" s="1"/>
      <c r="V4227" s="1"/>
      <c r="W4227" s="1"/>
      <c r="X4227" s="91"/>
      <c r="Y4227" s="91"/>
      <c r="Z4227" s="91"/>
      <c r="AA4227" s="91"/>
    </row>
    <row r="4228" spans="1:27" ht="16.2" x14ac:dyDescent="0.45">
      <c r="A4228" s="98"/>
      <c r="B4228" s="94"/>
      <c r="C4228" s="102"/>
      <c r="D4228" s="94"/>
      <c r="E4228" s="94"/>
      <c r="F4228" s="95"/>
      <c r="G4228" s="95"/>
      <c r="H4228" s="103"/>
      <c r="I4228" s="94"/>
      <c r="J4228" s="103" t="s">
        <v>48</v>
      </c>
      <c r="K4228" s="94"/>
      <c r="L4228" s="94"/>
      <c r="M4228" s="94"/>
      <c r="N4228" s="94"/>
      <c r="O4228" s="95"/>
      <c r="P4228" s="95"/>
      <c r="Q4228" s="95"/>
      <c r="R4228" s="95"/>
      <c r="S4228" s="4"/>
      <c r="T4228" s="4"/>
      <c r="U4228" s="4"/>
      <c r="V4228" s="4"/>
      <c r="W4228" s="4"/>
      <c r="X4228" s="4"/>
      <c r="Y4228" s="4"/>
      <c r="Z4228" s="4"/>
      <c r="AA4228" s="4"/>
    </row>
    <row r="4229" spans="1:27" ht="24" x14ac:dyDescent="0.65">
      <c r="A4229" s="104"/>
      <c r="B4229" s="104"/>
      <c r="C4229" s="104"/>
      <c r="D4229" s="104"/>
      <c r="E4229" s="104"/>
      <c r="F4229" s="104"/>
      <c r="G4229" s="104"/>
      <c r="H4229" s="104"/>
      <c r="I4229" s="104"/>
      <c r="J4229" s="104"/>
      <c r="K4229" s="104"/>
      <c r="L4229" s="104"/>
      <c r="M4229" s="104"/>
      <c r="N4229" s="104"/>
      <c r="O4229" s="104"/>
      <c r="P4229" s="104"/>
      <c r="Q4229" s="104"/>
      <c r="R4229" s="104"/>
      <c r="S4229" s="104"/>
      <c r="T4229" s="104"/>
      <c r="U4229" s="104"/>
      <c r="V4229" s="104"/>
      <c r="W4229" s="104"/>
      <c r="X4229" s="104"/>
      <c r="Y4229" s="104"/>
      <c r="Z4229" s="104"/>
      <c r="AA4229" s="104"/>
    </row>
    <row r="4230" spans="1:27" ht="24" x14ac:dyDescent="0.65">
      <c r="A4230" s="104"/>
      <c r="B4230" s="104"/>
      <c r="C4230" s="104"/>
      <c r="D4230" s="104"/>
      <c r="E4230" s="104"/>
      <c r="F4230" s="104"/>
      <c r="G4230" s="104"/>
      <c r="H4230" s="104"/>
      <c r="I4230" s="104"/>
      <c r="J4230" s="104"/>
      <c r="K4230" s="104"/>
      <c r="L4230" s="104"/>
      <c r="M4230" s="104"/>
      <c r="N4230" s="104"/>
      <c r="O4230" s="104"/>
      <c r="P4230" s="104"/>
      <c r="Q4230" s="104"/>
      <c r="R4230" s="104"/>
      <c r="S4230" s="104"/>
      <c r="T4230" s="104"/>
      <c r="U4230" s="104"/>
      <c r="V4230" s="104"/>
      <c r="W4230" s="104"/>
      <c r="X4230" s="104"/>
      <c r="Y4230" s="104"/>
      <c r="Z4230" s="104"/>
      <c r="AA4230" s="104"/>
    </row>
    <row r="4231" spans="1:27" ht="16.2" x14ac:dyDescent="0.45">
      <c r="A4231" s="4"/>
      <c r="B4231" s="4"/>
      <c r="C4231" s="105"/>
      <c r="D4231" s="4"/>
      <c r="E4231" s="4"/>
      <c r="F4231" s="4"/>
      <c r="G4231" s="4"/>
      <c r="H4231" s="4"/>
      <c r="I4231" s="106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  <c r="W4231" s="4"/>
      <c r="X4231" s="4"/>
      <c r="Y4231" s="4"/>
      <c r="Z4231" s="4"/>
      <c r="AA4231" s="4"/>
    </row>
    <row r="4232" spans="1:27" ht="16.2" x14ac:dyDescent="0.45">
      <c r="A4232" s="4"/>
      <c r="B4232" s="4"/>
      <c r="C4232" s="105"/>
      <c r="D4232" s="4"/>
      <c r="E4232" s="4"/>
      <c r="F4232" s="4"/>
      <c r="G4232" s="4"/>
      <c r="H4232" s="4"/>
      <c r="I4232" s="106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  <c r="W4232" s="4"/>
      <c r="X4232" s="4"/>
      <c r="Y4232" s="4"/>
      <c r="Z4232" s="4"/>
      <c r="AA4232" s="4"/>
    </row>
    <row r="4233" spans="1:27" ht="16.2" x14ac:dyDescent="0.45">
      <c r="A4233" s="4"/>
      <c r="B4233" s="4"/>
      <c r="C4233" s="105"/>
      <c r="D4233" s="4"/>
      <c r="E4233" s="4"/>
      <c r="F4233" s="4"/>
      <c r="G4233" s="4"/>
      <c r="H4233" s="4"/>
      <c r="I4233" s="106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  <c r="W4233" s="4"/>
      <c r="X4233" s="4"/>
      <c r="Y4233" s="4"/>
      <c r="Z4233" s="4"/>
      <c r="AA4233" s="4"/>
    </row>
    <row r="4234" spans="1:27" ht="16.2" x14ac:dyDescent="0.45">
      <c r="A4234" s="4"/>
      <c r="B4234" s="4"/>
      <c r="C4234" s="105"/>
      <c r="D4234" s="4"/>
      <c r="E4234" s="4"/>
      <c r="F4234" s="4"/>
      <c r="G4234" s="4"/>
      <c r="H4234" s="4"/>
      <c r="I4234" s="106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  <c r="W4234" s="4"/>
      <c r="X4234" s="4"/>
      <c r="Y4234" s="4"/>
      <c r="Z4234" s="4"/>
      <c r="AA4234" s="4"/>
    </row>
    <row r="4235" spans="1:27" ht="16.2" x14ac:dyDescent="0.45">
      <c r="A4235" s="4"/>
      <c r="B4235" s="4"/>
      <c r="C4235" s="105"/>
      <c r="D4235" s="4"/>
      <c r="E4235" s="4"/>
      <c r="F4235" s="4"/>
      <c r="G4235" s="4"/>
      <c r="H4235" s="4"/>
      <c r="I4235" s="106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  <c r="W4235" s="4"/>
      <c r="X4235" s="4"/>
      <c r="Y4235" s="4"/>
      <c r="Z4235" s="4"/>
      <c r="AA4235" s="4"/>
    </row>
    <row r="4236" spans="1:27" ht="16.2" x14ac:dyDescent="0.45">
      <c r="A4236" s="4"/>
      <c r="B4236" s="4"/>
      <c r="C4236" s="105"/>
      <c r="D4236" s="4"/>
      <c r="E4236" s="4"/>
      <c r="F4236" s="4"/>
      <c r="G4236" s="4"/>
      <c r="H4236" s="4"/>
      <c r="I4236" s="106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  <c r="W4236" s="4"/>
      <c r="X4236" s="4"/>
      <c r="Y4236" s="4"/>
      <c r="Z4236" s="4"/>
      <c r="AA4236" s="4" t="s">
        <v>51</v>
      </c>
    </row>
    <row r="4237" spans="1:27" ht="18" x14ac:dyDescent="0.5">
      <c r="A4237" s="4"/>
      <c r="B4237" s="4"/>
      <c r="C4237" s="105"/>
      <c r="D4237" s="4"/>
      <c r="E4237" s="4"/>
      <c r="F4237" s="4"/>
      <c r="G4237" s="4"/>
      <c r="H4237" s="4"/>
      <c r="I4237" s="106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  <c r="W4237" s="4"/>
      <c r="X4237" s="4"/>
      <c r="Y4237" s="4"/>
      <c r="Z4237" s="4"/>
      <c r="AA4237" s="5" t="s">
        <v>0</v>
      </c>
    </row>
    <row r="4238" spans="1:27" ht="24" x14ac:dyDescent="0.65">
      <c r="A4238" s="6" t="s">
        <v>1</v>
      </c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  <c r="Y4238" s="6"/>
      <c r="Z4238" s="6"/>
      <c r="AA4238" s="6"/>
    </row>
    <row r="4239" spans="1:27" ht="24" x14ac:dyDescent="0.65">
      <c r="A4239" s="6" t="s">
        <v>2</v>
      </c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  <c r="Y4239" s="6"/>
      <c r="Z4239" s="6"/>
      <c r="AA4239" s="6"/>
    </row>
    <row r="4240" spans="1:27" ht="24" x14ac:dyDescent="0.65">
      <c r="A4240" s="7"/>
      <c r="B4240" s="8" t="s">
        <v>3</v>
      </c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M4240" s="9" t="s">
        <v>350</v>
      </c>
      <c r="N4240" s="9"/>
      <c r="O4240" s="9"/>
      <c r="P4240" s="9"/>
      <c r="Q4240" s="10" t="s">
        <v>129</v>
      </c>
      <c r="R4240" s="10"/>
      <c r="S4240" s="10" t="s">
        <v>130</v>
      </c>
      <c r="T4240" s="10"/>
      <c r="U4240" s="11" t="s">
        <v>7</v>
      </c>
      <c r="V4240" s="11"/>
      <c r="W4240" s="11"/>
      <c r="X4240" s="11"/>
      <c r="Y4240" s="11"/>
      <c r="Z4240" s="11"/>
      <c r="AA4240" s="11"/>
    </row>
    <row r="4241" spans="1:27" ht="18" x14ac:dyDescent="0.5">
      <c r="A4241" s="12" t="s">
        <v>8</v>
      </c>
      <c r="B4241" s="13" t="s">
        <v>9</v>
      </c>
      <c r="C4241" s="14" t="s">
        <v>10</v>
      </c>
      <c r="D4241" s="15" t="s">
        <v>11</v>
      </c>
      <c r="E4241" s="15"/>
      <c r="F4241" s="15"/>
      <c r="G4241" s="15"/>
      <c r="H4241" s="15"/>
      <c r="I4241" s="15"/>
      <c r="J4241" s="15"/>
      <c r="K4241" s="16" t="s">
        <v>12</v>
      </c>
      <c r="L4241" s="17"/>
      <c r="M4241" s="17"/>
      <c r="N4241" s="17"/>
      <c r="O4241" s="17"/>
      <c r="P4241" s="17"/>
      <c r="Q4241" s="17"/>
      <c r="R4241" s="17"/>
      <c r="S4241" s="17"/>
      <c r="T4241" s="17"/>
      <c r="U4241" s="18"/>
      <c r="V4241" s="19" t="s">
        <v>13</v>
      </c>
      <c r="W4241" s="19" t="s">
        <v>14</v>
      </c>
      <c r="X4241" s="19" t="s">
        <v>15</v>
      </c>
      <c r="Y4241" s="19" t="s">
        <v>16</v>
      </c>
      <c r="Z4241" s="19" t="s">
        <v>17</v>
      </c>
      <c r="AA4241" s="20" t="s">
        <v>18</v>
      </c>
    </row>
    <row r="4242" spans="1:27" ht="16.2" x14ac:dyDescent="0.45">
      <c r="A4242" s="12"/>
      <c r="B4242" s="13"/>
      <c r="C4242" s="14"/>
      <c r="D4242" s="21" t="s">
        <v>19</v>
      </c>
      <c r="E4242" s="22"/>
      <c r="F4242" s="23"/>
      <c r="G4242" s="24" t="s">
        <v>20</v>
      </c>
      <c r="H4242" s="25" t="s">
        <v>21</v>
      </c>
      <c r="I4242" s="26" t="s">
        <v>22</v>
      </c>
      <c r="J4242" s="25" t="s">
        <v>23</v>
      </c>
      <c r="K4242" s="27" t="s">
        <v>8</v>
      </c>
      <c r="L4242" s="28" t="s">
        <v>24</v>
      </c>
      <c r="M4242" s="28" t="s">
        <v>25</v>
      </c>
      <c r="N4242" s="29" t="s">
        <v>20</v>
      </c>
      <c r="O4242" s="28" t="s">
        <v>26</v>
      </c>
      <c r="P4242" s="29" t="s">
        <v>27</v>
      </c>
      <c r="Q4242" s="30" t="s">
        <v>28</v>
      </c>
      <c r="R4242" s="28" t="s">
        <v>29</v>
      </c>
      <c r="S4242" s="31" t="s">
        <v>30</v>
      </c>
      <c r="T4242" s="32"/>
      <c r="U4242" s="28" t="s">
        <v>31</v>
      </c>
      <c r="V4242" s="33"/>
      <c r="W4242" s="33"/>
      <c r="X4242" s="33"/>
      <c r="Y4242" s="33"/>
      <c r="Z4242" s="33"/>
      <c r="AA4242" s="34"/>
    </row>
    <row r="4243" spans="1:27" x14ac:dyDescent="0.3">
      <c r="A4243" s="12"/>
      <c r="B4243" s="13"/>
      <c r="C4243" s="14"/>
      <c r="D4243" s="35"/>
      <c r="E4243" s="36"/>
      <c r="F4243" s="37"/>
      <c r="G4243" s="24"/>
      <c r="H4243" s="38"/>
      <c r="I4243" s="39"/>
      <c r="J4243" s="38"/>
      <c r="K4243" s="40"/>
      <c r="L4243" s="41"/>
      <c r="M4243" s="41"/>
      <c r="N4243" s="42"/>
      <c r="O4243" s="41"/>
      <c r="P4243" s="42"/>
      <c r="Q4243" s="43"/>
      <c r="R4243" s="41"/>
      <c r="S4243" s="30" t="s">
        <v>32</v>
      </c>
      <c r="T4243" s="30" t="s">
        <v>33</v>
      </c>
      <c r="U4243" s="41"/>
      <c r="V4243" s="33"/>
      <c r="W4243" s="33"/>
      <c r="X4243" s="33"/>
      <c r="Y4243" s="33"/>
      <c r="Z4243" s="33"/>
      <c r="AA4243" s="34"/>
    </row>
    <row r="4244" spans="1:27" x14ac:dyDescent="0.3">
      <c r="A4244" s="12"/>
      <c r="B4244" s="13"/>
      <c r="C4244" s="14"/>
      <c r="D4244" s="44" t="s">
        <v>34</v>
      </c>
      <c r="E4244" s="44" t="s">
        <v>35</v>
      </c>
      <c r="F4244" s="44" t="s">
        <v>36</v>
      </c>
      <c r="G4244" s="24"/>
      <c r="H4244" s="38"/>
      <c r="I4244" s="39"/>
      <c r="J4244" s="38"/>
      <c r="K4244" s="40"/>
      <c r="L4244" s="41"/>
      <c r="M4244" s="41"/>
      <c r="N4244" s="42"/>
      <c r="O4244" s="41"/>
      <c r="P4244" s="42"/>
      <c r="Q4244" s="43"/>
      <c r="R4244" s="41"/>
      <c r="S4244" s="43"/>
      <c r="T4244" s="43"/>
      <c r="U4244" s="41"/>
      <c r="V4244" s="33"/>
      <c r="W4244" s="33"/>
      <c r="X4244" s="33"/>
      <c r="Y4244" s="33"/>
      <c r="Z4244" s="33"/>
      <c r="AA4244" s="34"/>
    </row>
    <row r="4245" spans="1:27" x14ac:dyDescent="0.3">
      <c r="A4245" s="12"/>
      <c r="B4245" s="13"/>
      <c r="C4245" s="14"/>
      <c r="D4245" s="45"/>
      <c r="E4245" s="45"/>
      <c r="F4245" s="45"/>
      <c r="G4245" s="24"/>
      <c r="H4245" s="38"/>
      <c r="I4245" s="39"/>
      <c r="J4245" s="38"/>
      <c r="K4245" s="40"/>
      <c r="L4245" s="41"/>
      <c r="M4245" s="41"/>
      <c r="N4245" s="42"/>
      <c r="O4245" s="41"/>
      <c r="P4245" s="42"/>
      <c r="Q4245" s="43"/>
      <c r="R4245" s="41"/>
      <c r="S4245" s="43"/>
      <c r="T4245" s="43"/>
      <c r="U4245" s="41"/>
      <c r="V4245" s="33"/>
      <c r="W4245" s="33"/>
      <c r="X4245" s="33"/>
      <c r="Y4245" s="33"/>
      <c r="Z4245" s="33"/>
      <c r="AA4245" s="34"/>
    </row>
    <row r="4246" spans="1:27" x14ac:dyDescent="0.3">
      <c r="A4246" s="12"/>
      <c r="B4246" s="13"/>
      <c r="C4246" s="14"/>
      <c r="D4246" s="46"/>
      <c r="E4246" s="46"/>
      <c r="F4246" s="46"/>
      <c r="G4246" s="47"/>
      <c r="H4246" s="48"/>
      <c r="I4246" s="49"/>
      <c r="J4246" s="48"/>
      <c r="K4246" s="50"/>
      <c r="L4246" s="51"/>
      <c r="M4246" s="51"/>
      <c r="N4246" s="52"/>
      <c r="O4246" s="51"/>
      <c r="P4246" s="52"/>
      <c r="Q4246" s="53"/>
      <c r="R4246" s="51"/>
      <c r="S4246" s="53"/>
      <c r="T4246" s="53"/>
      <c r="U4246" s="51"/>
      <c r="V4246" s="54"/>
      <c r="W4246" s="54"/>
      <c r="X4246" s="54"/>
      <c r="Y4246" s="54"/>
      <c r="Z4246" s="54"/>
      <c r="AA4246" s="55"/>
    </row>
    <row r="4247" spans="1:27" ht="16.2" x14ac:dyDescent="0.45">
      <c r="A4247" s="56">
        <v>1</v>
      </c>
      <c r="B4247" s="57" t="s">
        <v>37</v>
      </c>
      <c r="C4247" s="57">
        <v>1462</v>
      </c>
      <c r="D4247" s="58">
        <v>6</v>
      </c>
      <c r="E4247" s="58">
        <v>1</v>
      </c>
      <c r="F4247" s="59">
        <v>40</v>
      </c>
      <c r="G4247" s="58">
        <v>1</v>
      </c>
      <c r="H4247" s="60">
        <f t="shared" ref="H4247" si="314">(D4247*400)+(E4247*100)+(F4247)</f>
        <v>2540</v>
      </c>
      <c r="I4247" s="61">
        <v>85</v>
      </c>
      <c r="J4247" s="62">
        <f t="shared" ref="J4247" si="315">(H4247*I4247)</f>
        <v>215900</v>
      </c>
      <c r="K4247" s="57"/>
      <c r="L4247" s="63"/>
      <c r="M4247" s="63"/>
      <c r="N4247" s="63"/>
      <c r="O4247" s="64"/>
      <c r="P4247" s="65"/>
      <c r="Q4247" s="66"/>
      <c r="R4247" s="66"/>
      <c r="S4247" s="67"/>
      <c r="T4247" s="67"/>
      <c r="U4247" s="68"/>
      <c r="V4247" s="69"/>
      <c r="W4247" s="70"/>
      <c r="X4247" s="63"/>
      <c r="Y4247" s="62">
        <f>(J4247)</f>
        <v>215900</v>
      </c>
      <c r="Z4247" s="60">
        <v>0.01</v>
      </c>
      <c r="AA4247" s="71">
        <f>Y4247*Z4247/100</f>
        <v>21.59</v>
      </c>
    </row>
    <row r="4248" spans="1:27" ht="16.2" x14ac:dyDescent="0.45">
      <c r="A4248" s="57"/>
      <c r="B4248" s="57"/>
      <c r="C4248" s="57"/>
      <c r="D4248" s="58"/>
      <c r="E4248" s="58"/>
      <c r="F4248" s="59"/>
      <c r="G4248" s="58"/>
      <c r="H4248" s="72"/>
      <c r="I4248" s="61"/>
      <c r="J4248" s="62"/>
      <c r="K4248" s="57"/>
      <c r="L4248" s="63"/>
      <c r="M4248" s="63"/>
      <c r="N4248" s="63"/>
      <c r="O4248" s="64"/>
      <c r="P4248" s="73"/>
      <c r="Q4248" s="66"/>
      <c r="R4248" s="66"/>
      <c r="S4248" s="67"/>
      <c r="T4248" s="67"/>
      <c r="U4248" s="68"/>
      <c r="V4248" s="74"/>
      <c r="W4248" s="75"/>
      <c r="X4248" s="63"/>
      <c r="Y4248" s="62"/>
      <c r="Z4248" s="60"/>
      <c r="AA4248" s="71"/>
    </row>
    <row r="4249" spans="1:27" ht="16.2" x14ac:dyDescent="0.45">
      <c r="A4249" s="76"/>
      <c r="B4249" s="76"/>
      <c r="C4249" s="77"/>
      <c r="D4249" s="77"/>
      <c r="E4249" s="77"/>
      <c r="F4249" s="77"/>
      <c r="G4249" s="77"/>
      <c r="H4249" s="78"/>
      <c r="I4249" s="79"/>
      <c r="J4249" s="80"/>
      <c r="K4249" s="81"/>
      <c r="L4249" s="82"/>
      <c r="M4249" s="82"/>
      <c r="N4249" s="82"/>
      <c r="O4249" s="83"/>
      <c r="P4249" s="84"/>
      <c r="Q4249" s="85"/>
      <c r="R4249" s="85"/>
      <c r="S4249" s="84"/>
      <c r="T4249" s="84"/>
      <c r="U4249" s="86"/>
      <c r="V4249" s="87"/>
      <c r="W4249" s="87"/>
      <c r="X4249" s="88"/>
      <c r="Y4249" s="89"/>
      <c r="Z4249" s="83"/>
      <c r="AA4249" s="90">
        <f>SUM(AA4247:AA4248)</f>
        <v>21.59</v>
      </c>
    </row>
    <row r="4250" spans="1:27" ht="16.2" x14ac:dyDescent="0.45">
      <c r="A4250" s="1"/>
      <c r="B4250" s="1"/>
      <c r="C4250" s="2"/>
      <c r="D4250" s="1"/>
      <c r="E4250" s="1"/>
      <c r="F4250" s="1"/>
      <c r="G4250" s="1"/>
      <c r="H4250" s="1"/>
      <c r="I4250" s="3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</row>
    <row r="4251" spans="1:27" ht="16.2" x14ac:dyDescent="0.45">
      <c r="A4251" s="91"/>
      <c r="B4251" s="92" t="s">
        <v>38</v>
      </c>
      <c r="C4251" s="93" t="s">
        <v>39</v>
      </c>
      <c r="D4251" s="93"/>
      <c r="E4251" s="94"/>
      <c r="F4251" s="95"/>
      <c r="G4251" s="95"/>
      <c r="H4251" s="92"/>
      <c r="I4251" s="92"/>
      <c r="J4251" s="92" t="s">
        <v>40</v>
      </c>
      <c r="K4251" s="92"/>
      <c r="L4251" s="92"/>
      <c r="M4251" s="92"/>
      <c r="N4251" s="92"/>
      <c r="O4251" s="96"/>
      <c r="P4251" s="96"/>
      <c r="Q4251" s="96"/>
      <c r="R4251" s="96"/>
      <c r="S4251" s="1"/>
      <c r="T4251" s="1"/>
      <c r="U4251" s="1"/>
      <c r="V4251" s="97" t="s">
        <v>41</v>
      </c>
      <c r="W4251" s="97"/>
      <c r="X4251" s="98"/>
      <c r="Y4251" s="99">
        <f>AA4249</f>
        <v>21.59</v>
      </c>
      <c r="Z4251" s="97" t="s">
        <v>42</v>
      </c>
      <c r="AA4251" s="1"/>
    </row>
    <row r="4252" spans="1:27" ht="16.2" x14ac:dyDescent="0.45">
      <c r="A4252" s="91"/>
      <c r="B4252" s="92"/>
      <c r="C4252" s="93"/>
      <c r="D4252" s="93"/>
      <c r="E4252" s="94"/>
      <c r="F4252" s="95"/>
      <c r="G4252" s="95"/>
      <c r="H4252" s="92"/>
      <c r="I4252" s="92"/>
      <c r="J4252" s="92" t="s">
        <v>43</v>
      </c>
      <c r="K4252" s="92"/>
      <c r="L4252" s="92"/>
      <c r="M4252" s="92"/>
      <c r="N4252" s="92"/>
      <c r="O4252" s="96"/>
      <c r="P4252" s="96"/>
      <c r="Q4252" s="96"/>
      <c r="R4252" s="96"/>
      <c r="S4252" s="1"/>
      <c r="T4252" s="1"/>
      <c r="U4252" s="1"/>
      <c r="V4252" s="100" t="s">
        <v>44</v>
      </c>
      <c r="W4252" s="100"/>
      <c r="X4252" s="100"/>
      <c r="Y4252" s="101">
        <f>Y4251*90%</f>
        <v>19.431000000000001</v>
      </c>
      <c r="Z4252" s="97" t="s">
        <v>42</v>
      </c>
      <c r="AA4252" s="1"/>
    </row>
    <row r="4253" spans="1:27" ht="16.2" x14ac:dyDescent="0.45">
      <c r="A4253" s="91"/>
      <c r="B4253" s="92"/>
      <c r="C4253" s="93"/>
      <c r="D4253" s="93"/>
      <c r="E4253" s="94"/>
      <c r="F4253" s="95"/>
      <c r="G4253" s="95"/>
      <c r="H4253" s="92"/>
      <c r="I4253" s="92"/>
      <c r="J4253" s="92" t="s">
        <v>45</v>
      </c>
      <c r="K4253" s="92"/>
      <c r="L4253" s="92"/>
      <c r="M4253" s="92"/>
      <c r="N4253" s="92"/>
      <c r="O4253" s="96"/>
      <c r="P4253" s="96"/>
      <c r="Q4253" s="96"/>
      <c r="R4253" s="92"/>
      <c r="S4253" s="1"/>
      <c r="T4253" s="1"/>
      <c r="U4253" s="1"/>
      <c r="V4253" s="91" t="s">
        <v>46</v>
      </c>
      <c r="W4253" s="91"/>
      <c r="X4253" s="91"/>
      <c r="Y4253" s="101">
        <f>Y4251-Y4252</f>
        <v>2.1589999999999989</v>
      </c>
      <c r="Z4253" s="97" t="s">
        <v>42</v>
      </c>
      <c r="AA4253" s="91"/>
    </row>
    <row r="4254" spans="1:27" ht="16.2" x14ac:dyDescent="0.45">
      <c r="A4254" s="91"/>
      <c r="B4254" s="92"/>
      <c r="C4254" s="93"/>
      <c r="D4254" s="93"/>
      <c r="E4254" s="94"/>
      <c r="F4254" s="95"/>
      <c r="G4254" s="95"/>
      <c r="H4254" s="92"/>
      <c r="I4254" s="94"/>
      <c r="J4254" s="92" t="s">
        <v>47</v>
      </c>
      <c r="K4254" s="94"/>
      <c r="L4254" s="94"/>
      <c r="M4254" s="94"/>
      <c r="N4254" s="94"/>
      <c r="O4254" s="96"/>
      <c r="P4254" s="96"/>
      <c r="Q4254" s="96"/>
      <c r="R4254" s="92"/>
      <c r="S4254" s="1"/>
      <c r="T4254" s="1"/>
      <c r="U4254" s="1"/>
      <c r="V4254" s="1"/>
      <c r="W4254" s="1"/>
      <c r="X4254" s="91"/>
      <c r="Y4254" s="91"/>
      <c r="Z4254" s="91"/>
      <c r="AA4254" s="91"/>
    </row>
    <row r="4255" spans="1:27" ht="16.2" x14ac:dyDescent="0.45">
      <c r="A4255" s="98"/>
      <c r="B4255" s="94"/>
      <c r="C4255" s="102"/>
      <c r="D4255" s="94"/>
      <c r="E4255" s="94"/>
      <c r="F4255" s="95"/>
      <c r="G4255" s="95"/>
      <c r="H4255" s="103"/>
      <c r="I4255" s="94"/>
      <c r="J4255" s="103" t="s">
        <v>48</v>
      </c>
      <c r="K4255" s="94"/>
      <c r="L4255" s="94"/>
      <c r="M4255" s="94"/>
      <c r="N4255" s="94"/>
      <c r="O4255" s="95"/>
      <c r="P4255" s="95"/>
      <c r="Q4255" s="95"/>
      <c r="R4255" s="95"/>
      <c r="S4255" s="4"/>
      <c r="T4255" s="4"/>
      <c r="U4255" s="4"/>
      <c r="V4255" s="4"/>
      <c r="W4255" s="4"/>
      <c r="X4255" s="4"/>
      <c r="Y4255" s="4"/>
      <c r="Z4255" s="4"/>
      <c r="AA4255" s="4"/>
    </row>
    <row r="4256" spans="1:27" ht="24" x14ac:dyDescent="0.65">
      <c r="A4256" s="104"/>
      <c r="B4256" s="104"/>
      <c r="C4256" s="104"/>
      <c r="D4256" s="104"/>
      <c r="E4256" s="104"/>
      <c r="F4256" s="104"/>
      <c r="G4256" s="104"/>
      <c r="H4256" s="104"/>
      <c r="I4256" s="104"/>
      <c r="J4256" s="104"/>
      <c r="K4256" s="104"/>
      <c r="L4256" s="104"/>
      <c r="M4256" s="104"/>
      <c r="N4256" s="104"/>
      <c r="O4256" s="104"/>
      <c r="P4256" s="104"/>
      <c r="Q4256" s="104"/>
      <c r="R4256" s="104"/>
      <c r="S4256" s="104"/>
      <c r="T4256" s="104"/>
      <c r="U4256" s="104"/>
      <c r="V4256" s="104"/>
      <c r="W4256" s="104"/>
      <c r="X4256" s="104"/>
      <c r="Y4256" s="104"/>
      <c r="Z4256" s="104"/>
      <c r="AA4256" s="104"/>
    </row>
    <row r="4257" spans="1:27" ht="24" x14ac:dyDescent="0.65">
      <c r="A4257" s="104"/>
      <c r="B4257" s="104"/>
      <c r="C4257" s="104"/>
      <c r="D4257" s="104"/>
      <c r="E4257" s="104"/>
      <c r="F4257" s="104"/>
      <c r="G4257" s="104"/>
      <c r="H4257" s="104"/>
      <c r="I4257" s="104"/>
      <c r="J4257" s="104"/>
      <c r="K4257" s="104"/>
      <c r="L4257" s="104"/>
      <c r="M4257" s="104"/>
      <c r="N4257" s="104"/>
      <c r="O4257" s="104"/>
      <c r="P4257" s="104"/>
      <c r="Q4257" s="104"/>
      <c r="R4257" s="104"/>
      <c r="S4257" s="104"/>
      <c r="T4257" s="104"/>
      <c r="U4257" s="104"/>
      <c r="V4257" s="104"/>
      <c r="W4257" s="104"/>
      <c r="X4257" s="104"/>
      <c r="Y4257" s="104"/>
      <c r="Z4257" s="104"/>
      <c r="AA4257" s="104"/>
    </row>
    <row r="4258" spans="1:27" ht="16.2" x14ac:dyDescent="0.45">
      <c r="A4258" s="4"/>
      <c r="B4258" s="4"/>
      <c r="C4258" s="105"/>
      <c r="D4258" s="4"/>
      <c r="E4258" s="4"/>
      <c r="F4258" s="4"/>
      <c r="G4258" s="4"/>
      <c r="H4258" s="4"/>
      <c r="I4258" s="106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  <c r="W4258" s="4"/>
      <c r="X4258" s="4"/>
      <c r="Y4258" s="4"/>
      <c r="Z4258" s="4"/>
      <c r="AA4258" s="4"/>
    </row>
    <row r="4259" spans="1:27" ht="16.2" x14ac:dyDescent="0.45">
      <c r="A4259" s="4"/>
      <c r="B4259" s="4"/>
      <c r="C4259" s="105"/>
      <c r="D4259" s="4"/>
      <c r="E4259" s="4"/>
      <c r="F4259" s="4"/>
      <c r="G4259" s="4"/>
      <c r="H4259" s="4"/>
      <c r="I4259" s="106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  <c r="W4259" s="4"/>
      <c r="X4259" s="4"/>
      <c r="Y4259" s="4"/>
      <c r="Z4259" s="4"/>
      <c r="AA4259" s="4"/>
    </row>
    <row r="4260" spans="1:27" ht="16.2" x14ac:dyDescent="0.45">
      <c r="A4260" s="4"/>
      <c r="B4260" s="4"/>
      <c r="C4260" s="105"/>
      <c r="D4260" s="4"/>
      <c r="E4260" s="4"/>
      <c r="F4260" s="4"/>
      <c r="G4260" s="4"/>
      <c r="H4260" s="4"/>
      <c r="I4260" s="106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  <c r="W4260" s="4"/>
      <c r="X4260" s="4"/>
      <c r="Y4260" s="4"/>
      <c r="Z4260" s="4"/>
      <c r="AA4260" s="4"/>
    </row>
    <row r="4261" spans="1:27" ht="16.2" x14ac:dyDescent="0.45">
      <c r="A4261" s="4"/>
      <c r="B4261" s="4"/>
      <c r="C4261" s="105"/>
      <c r="D4261" s="4"/>
      <c r="E4261" s="4"/>
      <c r="F4261" s="4"/>
      <c r="G4261" s="4"/>
      <c r="H4261" s="4"/>
      <c r="I4261" s="106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  <c r="W4261" s="4"/>
      <c r="X4261" s="4"/>
      <c r="Y4261" s="4"/>
      <c r="Z4261" s="4"/>
      <c r="AA4261" s="4"/>
    </row>
    <row r="4262" spans="1:27" ht="16.2" x14ac:dyDescent="0.45">
      <c r="A4262" s="4"/>
      <c r="B4262" s="4"/>
      <c r="C4262" s="105"/>
      <c r="D4262" s="4"/>
      <c r="E4262" s="4"/>
      <c r="F4262" s="4"/>
      <c r="G4262" s="4"/>
      <c r="H4262" s="4"/>
      <c r="I4262" s="106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  <c r="W4262" s="4"/>
      <c r="X4262" s="4"/>
      <c r="Y4262" s="4"/>
      <c r="Z4262" s="4"/>
      <c r="AA4262" s="4"/>
    </row>
    <row r="4263" spans="1:27" ht="16.2" x14ac:dyDescent="0.45">
      <c r="A4263" s="4"/>
      <c r="B4263" s="4"/>
      <c r="C4263" s="105"/>
      <c r="D4263" s="4"/>
      <c r="E4263" s="4"/>
      <c r="F4263" s="4"/>
      <c r="G4263" s="4"/>
      <c r="H4263" s="4"/>
      <c r="I4263" s="106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  <c r="W4263" s="4"/>
      <c r="X4263" s="4"/>
      <c r="Y4263" s="4"/>
      <c r="Z4263" s="4"/>
      <c r="AA4263" s="4" t="s">
        <v>51</v>
      </c>
    </row>
    <row r="4264" spans="1:27" ht="18" x14ac:dyDescent="0.5">
      <c r="A4264" s="4"/>
      <c r="B4264" s="4"/>
      <c r="C4264" s="105"/>
      <c r="D4264" s="4"/>
      <c r="E4264" s="4"/>
      <c r="F4264" s="4"/>
      <c r="G4264" s="4"/>
      <c r="H4264" s="4"/>
      <c r="I4264" s="106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  <c r="W4264" s="4"/>
      <c r="X4264" s="4"/>
      <c r="Y4264" s="4"/>
      <c r="Z4264" s="4"/>
      <c r="AA4264" s="5" t="s">
        <v>0</v>
      </c>
    </row>
    <row r="4265" spans="1:27" ht="24" x14ac:dyDescent="0.65">
      <c r="A4265" s="6" t="s">
        <v>1</v>
      </c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  <c r="Y4265" s="6"/>
      <c r="Z4265" s="6"/>
      <c r="AA4265" s="6"/>
    </row>
    <row r="4266" spans="1:27" ht="24" x14ac:dyDescent="0.65">
      <c r="A4266" s="6" t="s">
        <v>2</v>
      </c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  <c r="Y4266" s="6"/>
      <c r="Z4266" s="6"/>
      <c r="AA4266" s="6"/>
    </row>
    <row r="4267" spans="1:27" ht="24" x14ac:dyDescent="0.65">
      <c r="A4267" s="7"/>
      <c r="B4267" s="8" t="s">
        <v>3</v>
      </c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M4267" s="9" t="s">
        <v>351</v>
      </c>
      <c r="N4267" s="9"/>
      <c r="O4267" s="9"/>
      <c r="P4267" s="9"/>
      <c r="Q4267" s="10" t="s">
        <v>58</v>
      </c>
      <c r="R4267" s="10"/>
      <c r="S4267" s="10" t="s">
        <v>100</v>
      </c>
      <c r="T4267" s="10"/>
      <c r="U4267" s="11" t="s">
        <v>7</v>
      </c>
      <c r="V4267" s="11"/>
      <c r="W4267" s="11"/>
      <c r="X4267" s="11"/>
      <c r="Y4267" s="11"/>
      <c r="Z4267" s="11"/>
      <c r="AA4267" s="11"/>
    </row>
    <row r="4268" spans="1:27" ht="18" x14ac:dyDescent="0.5">
      <c r="A4268" s="12" t="s">
        <v>8</v>
      </c>
      <c r="B4268" s="13" t="s">
        <v>9</v>
      </c>
      <c r="C4268" s="14" t="s">
        <v>10</v>
      </c>
      <c r="D4268" s="15" t="s">
        <v>11</v>
      </c>
      <c r="E4268" s="15"/>
      <c r="F4268" s="15"/>
      <c r="G4268" s="15"/>
      <c r="H4268" s="15"/>
      <c r="I4268" s="15"/>
      <c r="J4268" s="15"/>
      <c r="K4268" s="16" t="s">
        <v>12</v>
      </c>
      <c r="L4268" s="17"/>
      <c r="M4268" s="17"/>
      <c r="N4268" s="17"/>
      <c r="O4268" s="17"/>
      <c r="P4268" s="17"/>
      <c r="Q4268" s="17"/>
      <c r="R4268" s="17"/>
      <c r="S4268" s="17"/>
      <c r="T4268" s="17"/>
      <c r="U4268" s="18"/>
      <c r="V4268" s="19" t="s">
        <v>13</v>
      </c>
      <c r="W4268" s="19" t="s">
        <v>14</v>
      </c>
      <c r="X4268" s="19" t="s">
        <v>15</v>
      </c>
      <c r="Y4268" s="19" t="s">
        <v>16</v>
      </c>
      <c r="Z4268" s="19" t="s">
        <v>17</v>
      </c>
      <c r="AA4268" s="20" t="s">
        <v>18</v>
      </c>
    </row>
    <row r="4269" spans="1:27" ht="16.2" x14ac:dyDescent="0.45">
      <c r="A4269" s="12"/>
      <c r="B4269" s="13"/>
      <c r="C4269" s="14"/>
      <c r="D4269" s="21" t="s">
        <v>19</v>
      </c>
      <c r="E4269" s="22"/>
      <c r="F4269" s="23"/>
      <c r="G4269" s="24" t="s">
        <v>20</v>
      </c>
      <c r="H4269" s="25" t="s">
        <v>21</v>
      </c>
      <c r="I4269" s="26" t="s">
        <v>22</v>
      </c>
      <c r="J4269" s="25" t="s">
        <v>23</v>
      </c>
      <c r="K4269" s="27" t="s">
        <v>8</v>
      </c>
      <c r="L4269" s="28" t="s">
        <v>24</v>
      </c>
      <c r="M4269" s="28" t="s">
        <v>25</v>
      </c>
      <c r="N4269" s="29" t="s">
        <v>20</v>
      </c>
      <c r="O4269" s="28" t="s">
        <v>26</v>
      </c>
      <c r="P4269" s="29" t="s">
        <v>27</v>
      </c>
      <c r="Q4269" s="30" t="s">
        <v>28</v>
      </c>
      <c r="R4269" s="28" t="s">
        <v>29</v>
      </c>
      <c r="S4269" s="31" t="s">
        <v>30</v>
      </c>
      <c r="T4269" s="32"/>
      <c r="U4269" s="28" t="s">
        <v>31</v>
      </c>
      <c r="V4269" s="33"/>
      <c r="W4269" s="33"/>
      <c r="X4269" s="33"/>
      <c r="Y4269" s="33"/>
      <c r="Z4269" s="33"/>
      <c r="AA4269" s="34"/>
    </row>
    <row r="4270" spans="1:27" x14ac:dyDescent="0.3">
      <c r="A4270" s="12"/>
      <c r="B4270" s="13"/>
      <c r="C4270" s="14"/>
      <c r="D4270" s="35"/>
      <c r="E4270" s="36"/>
      <c r="F4270" s="37"/>
      <c r="G4270" s="24"/>
      <c r="H4270" s="38"/>
      <c r="I4270" s="39"/>
      <c r="J4270" s="38"/>
      <c r="K4270" s="40"/>
      <c r="L4270" s="41"/>
      <c r="M4270" s="41"/>
      <c r="N4270" s="42"/>
      <c r="O4270" s="41"/>
      <c r="P4270" s="42"/>
      <c r="Q4270" s="43"/>
      <c r="R4270" s="41"/>
      <c r="S4270" s="30" t="s">
        <v>32</v>
      </c>
      <c r="T4270" s="30" t="s">
        <v>33</v>
      </c>
      <c r="U4270" s="41"/>
      <c r="V4270" s="33"/>
      <c r="W4270" s="33"/>
      <c r="X4270" s="33"/>
      <c r="Y4270" s="33"/>
      <c r="Z4270" s="33"/>
      <c r="AA4270" s="34"/>
    </row>
    <row r="4271" spans="1:27" x14ac:dyDescent="0.3">
      <c r="A4271" s="12"/>
      <c r="B4271" s="13"/>
      <c r="C4271" s="14"/>
      <c r="D4271" s="44" t="s">
        <v>34</v>
      </c>
      <c r="E4271" s="44" t="s">
        <v>35</v>
      </c>
      <c r="F4271" s="44" t="s">
        <v>36</v>
      </c>
      <c r="G4271" s="24"/>
      <c r="H4271" s="38"/>
      <c r="I4271" s="39"/>
      <c r="J4271" s="38"/>
      <c r="K4271" s="40"/>
      <c r="L4271" s="41"/>
      <c r="M4271" s="41"/>
      <c r="N4271" s="42"/>
      <c r="O4271" s="41"/>
      <c r="P4271" s="42"/>
      <c r="Q4271" s="43"/>
      <c r="R4271" s="41"/>
      <c r="S4271" s="43"/>
      <c r="T4271" s="43"/>
      <c r="U4271" s="41"/>
      <c r="V4271" s="33"/>
      <c r="W4271" s="33"/>
      <c r="X4271" s="33"/>
      <c r="Y4271" s="33"/>
      <c r="Z4271" s="33"/>
      <c r="AA4271" s="34"/>
    </row>
    <row r="4272" spans="1:27" x14ac:dyDescent="0.3">
      <c r="A4272" s="12"/>
      <c r="B4272" s="13"/>
      <c r="C4272" s="14"/>
      <c r="D4272" s="45"/>
      <c r="E4272" s="45"/>
      <c r="F4272" s="45"/>
      <c r="G4272" s="24"/>
      <c r="H4272" s="38"/>
      <c r="I4272" s="39"/>
      <c r="J4272" s="38"/>
      <c r="K4272" s="40"/>
      <c r="L4272" s="41"/>
      <c r="M4272" s="41"/>
      <c r="N4272" s="42"/>
      <c r="O4272" s="41"/>
      <c r="P4272" s="42"/>
      <c r="Q4272" s="43"/>
      <c r="R4272" s="41"/>
      <c r="S4272" s="43"/>
      <c r="T4272" s="43"/>
      <c r="U4272" s="41"/>
      <c r="V4272" s="33"/>
      <c r="W4272" s="33"/>
      <c r="X4272" s="33"/>
      <c r="Y4272" s="33"/>
      <c r="Z4272" s="33"/>
      <c r="AA4272" s="34"/>
    </row>
    <row r="4273" spans="1:27" x14ac:dyDescent="0.3">
      <c r="A4273" s="12"/>
      <c r="B4273" s="13"/>
      <c r="C4273" s="14"/>
      <c r="D4273" s="46"/>
      <c r="E4273" s="46"/>
      <c r="F4273" s="46"/>
      <c r="G4273" s="47"/>
      <c r="H4273" s="48"/>
      <c r="I4273" s="49"/>
      <c r="J4273" s="48"/>
      <c r="K4273" s="50"/>
      <c r="L4273" s="51"/>
      <c r="M4273" s="51"/>
      <c r="N4273" s="52"/>
      <c r="O4273" s="51"/>
      <c r="P4273" s="52"/>
      <c r="Q4273" s="53"/>
      <c r="R4273" s="51"/>
      <c r="S4273" s="53"/>
      <c r="T4273" s="53"/>
      <c r="U4273" s="51"/>
      <c r="V4273" s="54"/>
      <c r="W4273" s="54"/>
      <c r="X4273" s="54"/>
      <c r="Y4273" s="54"/>
      <c r="Z4273" s="54"/>
      <c r="AA4273" s="55"/>
    </row>
    <row r="4274" spans="1:27" ht="16.2" x14ac:dyDescent="0.45">
      <c r="A4274" s="56">
        <v>1</v>
      </c>
      <c r="B4274" s="57" t="s">
        <v>37</v>
      </c>
      <c r="C4274" s="57">
        <v>1470</v>
      </c>
      <c r="D4274" s="58">
        <v>0</v>
      </c>
      <c r="E4274" s="58">
        <v>3</v>
      </c>
      <c r="F4274" s="59">
        <v>90</v>
      </c>
      <c r="G4274" s="58">
        <v>1</v>
      </c>
      <c r="H4274" s="60">
        <f t="shared" ref="H4274" si="316">(D4274*400)+(E4274*100)+(F4274)</f>
        <v>390</v>
      </c>
      <c r="I4274" s="61">
        <v>85</v>
      </c>
      <c r="J4274" s="62">
        <f t="shared" ref="J4274" si="317">(H4274*I4274)</f>
        <v>33150</v>
      </c>
      <c r="K4274" s="57"/>
      <c r="L4274" s="63"/>
      <c r="M4274" s="63"/>
      <c r="N4274" s="63"/>
      <c r="O4274" s="64"/>
      <c r="P4274" s="65"/>
      <c r="Q4274" s="66"/>
      <c r="R4274" s="66"/>
      <c r="S4274" s="67"/>
      <c r="T4274" s="67"/>
      <c r="U4274" s="68"/>
      <c r="V4274" s="69"/>
      <c r="W4274" s="70"/>
      <c r="X4274" s="63"/>
      <c r="Y4274" s="62">
        <f>(J4274)</f>
        <v>33150</v>
      </c>
      <c r="Z4274" s="60">
        <v>0.01</v>
      </c>
      <c r="AA4274" s="71">
        <f>Y4274*Z4274/100</f>
        <v>3.3149999999999999</v>
      </c>
    </row>
    <row r="4275" spans="1:27" ht="16.2" x14ac:dyDescent="0.45">
      <c r="A4275" s="57"/>
      <c r="B4275" s="57"/>
      <c r="C4275" s="57"/>
      <c r="D4275" s="58"/>
      <c r="E4275" s="58"/>
      <c r="F4275" s="59"/>
      <c r="G4275" s="58"/>
      <c r="H4275" s="72"/>
      <c r="I4275" s="61"/>
      <c r="J4275" s="62"/>
      <c r="K4275" s="57"/>
      <c r="L4275" s="63"/>
      <c r="M4275" s="63"/>
      <c r="N4275" s="63"/>
      <c r="O4275" s="64"/>
      <c r="P4275" s="73"/>
      <c r="Q4275" s="66"/>
      <c r="R4275" s="66"/>
      <c r="S4275" s="67"/>
      <c r="T4275" s="67"/>
      <c r="U4275" s="68"/>
      <c r="V4275" s="74"/>
      <c r="W4275" s="75"/>
      <c r="X4275" s="63"/>
      <c r="Y4275" s="62"/>
      <c r="Z4275" s="60"/>
      <c r="AA4275" s="71"/>
    </row>
    <row r="4276" spans="1:27" ht="16.2" x14ac:dyDescent="0.45">
      <c r="A4276" s="76"/>
      <c r="B4276" s="76"/>
      <c r="C4276" s="77"/>
      <c r="D4276" s="77"/>
      <c r="E4276" s="77"/>
      <c r="F4276" s="77"/>
      <c r="G4276" s="77"/>
      <c r="H4276" s="78"/>
      <c r="I4276" s="79"/>
      <c r="J4276" s="80"/>
      <c r="K4276" s="81"/>
      <c r="L4276" s="82"/>
      <c r="M4276" s="82"/>
      <c r="N4276" s="82"/>
      <c r="O4276" s="83"/>
      <c r="P4276" s="84"/>
      <c r="Q4276" s="85"/>
      <c r="R4276" s="85"/>
      <c r="S4276" s="84"/>
      <c r="T4276" s="84"/>
      <c r="U4276" s="86"/>
      <c r="V4276" s="87"/>
      <c r="W4276" s="87"/>
      <c r="X4276" s="88"/>
      <c r="Y4276" s="89"/>
      <c r="Z4276" s="83"/>
      <c r="AA4276" s="90">
        <f>SUM(AA4274:AA4275)</f>
        <v>3.3149999999999999</v>
      </c>
    </row>
    <row r="4277" spans="1:27" ht="16.2" x14ac:dyDescent="0.45">
      <c r="A4277" s="1"/>
      <c r="B4277" s="1"/>
      <c r="C4277" s="2"/>
      <c r="D4277" s="1"/>
      <c r="E4277" s="1"/>
      <c r="F4277" s="1"/>
      <c r="G4277" s="1"/>
      <c r="H4277" s="1"/>
      <c r="I4277" s="3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</row>
    <row r="4278" spans="1:27" ht="16.2" x14ac:dyDescent="0.45">
      <c r="A4278" s="91"/>
      <c r="B4278" s="92" t="s">
        <v>38</v>
      </c>
      <c r="C4278" s="93" t="s">
        <v>39</v>
      </c>
      <c r="D4278" s="93"/>
      <c r="E4278" s="94"/>
      <c r="F4278" s="95"/>
      <c r="G4278" s="95"/>
      <c r="H4278" s="92"/>
      <c r="I4278" s="92"/>
      <c r="J4278" s="92" t="s">
        <v>40</v>
      </c>
      <c r="K4278" s="92"/>
      <c r="L4278" s="92"/>
      <c r="M4278" s="92"/>
      <c r="N4278" s="92"/>
      <c r="O4278" s="96"/>
      <c r="P4278" s="96"/>
      <c r="Q4278" s="96"/>
      <c r="R4278" s="96"/>
      <c r="S4278" s="1"/>
      <c r="T4278" s="1"/>
      <c r="U4278" s="1"/>
      <c r="V4278" s="97" t="s">
        <v>41</v>
      </c>
      <c r="W4278" s="97"/>
      <c r="X4278" s="98"/>
      <c r="Y4278" s="99">
        <f>AA4276</f>
        <v>3.3149999999999999</v>
      </c>
      <c r="Z4278" s="97" t="s">
        <v>42</v>
      </c>
      <c r="AA4278" s="1"/>
    </row>
    <row r="4279" spans="1:27" ht="16.2" x14ac:dyDescent="0.45">
      <c r="A4279" s="91"/>
      <c r="B4279" s="92"/>
      <c r="C4279" s="93"/>
      <c r="D4279" s="93"/>
      <c r="E4279" s="94"/>
      <c r="F4279" s="95"/>
      <c r="G4279" s="95"/>
      <c r="H4279" s="92"/>
      <c r="I4279" s="92"/>
      <c r="J4279" s="92" t="s">
        <v>43</v>
      </c>
      <c r="K4279" s="92"/>
      <c r="L4279" s="92"/>
      <c r="M4279" s="92"/>
      <c r="N4279" s="92"/>
      <c r="O4279" s="96"/>
      <c r="P4279" s="96"/>
      <c r="Q4279" s="96"/>
      <c r="R4279" s="96"/>
      <c r="S4279" s="1"/>
      <c r="T4279" s="1"/>
      <c r="U4279" s="1"/>
      <c r="V4279" s="100" t="s">
        <v>44</v>
      </c>
      <c r="W4279" s="100"/>
      <c r="X4279" s="100"/>
      <c r="Y4279" s="101">
        <f>Y4278*90%</f>
        <v>2.9834999999999998</v>
      </c>
      <c r="Z4279" s="97" t="s">
        <v>42</v>
      </c>
      <c r="AA4279" s="1"/>
    </row>
    <row r="4280" spans="1:27" ht="16.2" x14ac:dyDescent="0.45">
      <c r="A4280" s="91"/>
      <c r="B4280" s="92"/>
      <c r="C4280" s="93"/>
      <c r="D4280" s="93"/>
      <c r="E4280" s="94"/>
      <c r="F4280" s="95"/>
      <c r="G4280" s="95"/>
      <c r="H4280" s="92"/>
      <c r="I4280" s="92"/>
      <c r="J4280" s="92" t="s">
        <v>45</v>
      </c>
      <c r="K4280" s="92"/>
      <c r="L4280" s="92"/>
      <c r="M4280" s="92"/>
      <c r="N4280" s="92"/>
      <c r="O4280" s="96"/>
      <c r="P4280" s="96"/>
      <c r="Q4280" s="96"/>
      <c r="R4280" s="92"/>
      <c r="S4280" s="1"/>
      <c r="T4280" s="1"/>
      <c r="U4280" s="1"/>
      <c r="V4280" s="91" t="s">
        <v>46</v>
      </c>
      <c r="W4280" s="91"/>
      <c r="X4280" s="91"/>
      <c r="Y4280" s="101">
        <f>Y4278-Y4279</f>
        <v>0.33150000000000013</v>
      </c>
      <c r="Z4280" s="97" t="s">
        <v>42</v>
      </c>
      <c r="AA4280" s="91"/>
    </row>
    <row r="4281" spans="1:27" ht="16.2" x14ac:dyDescent="0.45">
      <c r="A4281" s="91"/>
      <c r="B4281" s="92"/>
      <c r="C4281" s="93"/>
      <c r="D4281" s="93"/>
      <c r="E4281" s="94"/>
      <c r="F4281" s="95"/>
      <c r="G4281" s="95"/>
      <c r="H4281" s="92"/>
      <c r="I4281" s="94"/>
      <c r="J4281" s="92" t="s">
        <v>47</v>
      </c>
      <c r="K4281" s="94"/>
      <c r="L4281" s="94"/>
      <c r="M4281" s="94"/>
      <c r="N4281" s="94"/>
      <c r="O4281" s="96"/>
      <c r="P4281" s="96"/>
      <c r="Q4281" s="96"/>
      <c r="R4281" s="92"/>
      <c r="S4281" s="1"/>
      <c r="T4281" s="1"/>
      <c r="U4281" s="1"/>
      <c r="V4281" s="1"/>
      <c r="W4281" s="1"/>
      <c r="X4281" s="91"/>
      <c r="Y4281" s="91"/>
      <c r="Z4281" s="91"/>
      <c r="AA4281" s="91"/>
    </row>
    <row r="4282" spans="1:27" ht="16.2" x14ac:dyDescent="0.45">
      <c r="A4282" s="98"/>
      <c r="B4282" s="94"/>
      <c r="C4282" s="102"/>
      <c r="D4282" s="94"/>
      <c r="E4282" s="94"/>
      <c r="F4282" s="95"/>
      <c r="G4282" s="95"/>
      <c r="H4282" s="103"/>
      <c r="I4282" s="94"/>
      <c r="J4282" s="103" t="s">
        <v>48</v>
      </c>
      <c r="K4282" s="94"/>
      <c r="L4282" s="94"/>
      <c r="M4282" s="94"/>
      <c r="N4282" s="94"/>
      <c r="O4282" s="95"/>
      <c r="P4282" s="95"/>
      <c r="Q4282" s="95"/>
      <c r="R4282" s="95"/>
      <c r="S4282" s="4"/>
      <c r="T4282" s="4"/>
      <c r="U4282" s="4"/>
      <c r="V4282" s="4"/>
      <c r="W4282" s="4"/>
      <c r="X4282" s="4"/>
      <c r="Y4282" s="4"/>
      <c r="Z4282" s="4"/>
      <c r="AA4282" s="4"/>
    </row>
    <row r="4283" spans="1:27" ht="24" x14ac:dyDescent="0.65">
      <c r="A4283" s="104"/>
      <c r="B4283" s="104"/>
      <c r="C4283" s="104"/>
      <c r="D4283" s="104"/>
      <c r="E4283" s="104"/>
      <c r="F4283" s="104"/>
      <c r="G4283" s="104"/>
      <c r="H4283" s="104"/>
      <c r="I4283" s="104"/>
      <c r="J4283" s="104"/>
      <c r="K4283" s="104"/>
      <c r="L4283" s="104"/>
      <c r="M4283" s="104"/>
      <c r="N4283" s="104"/>
      <c r="O4283" s="104"/>
      <c r="P4283" s="104"/>
      <c r="Q4283" s="104"/>
      <c r="R4283" s="104"/>
      <c r="S4283" s="104"/>
      <c r="T4283" s="104"/>
      <c r="U4283" s="104"/>
      <c r="V4283" s="104"/>
      <c r="W4283" s="104"/>
      <c r="X4283" s="104"/>
      <c r="Y4283" s="104"/>
      <c r="Z4283" s="104"/>
      <c r="AA4283" s="104"/>
    </row>
    <row r="4284" spans="1:27" ht="24" x14ac:dyDescent="0.65">
      <c r="A4284" s="104"/>
      <c r="B4284" s="104"/>
      <c r="C4284" s="104"/>
      <c r="D4284" s="104"/>
      <c r="E4284" s="104"/>
      <c r="F4284" s="104"/>
      <c r="G4284" s="104"/>
      <c r="H4284" s="104"/>
      <c r="I4284" s="104"/>
      <c r="J4284" s="104"/>
      <c r="K4284" s="104"/>
      <c r="L4284" s="104"/>
      <c r="M4284" s="104"/>
      <c r="N4284" s="104"/>
      <c r="O4284" s="104"/>
      <c r="P4284" s="104"/>
      <c r="Q4284" s="104"/>
      <c r="R4284" s="104"/>
      <c r="S4284" s="104"/>
      <c r="T4284" s="104"/>
      <c r="U4284" s="104"/>
      <c r="V4284" s="104"/>
      <c r="W4284" s="104"/>
      <c r="X4284" s="104"/>
      <c r="Y4284" s="104"/>
      <c r="Z4284" s="104"/>
      <c r="AA4284" s="104"/>
    </row>
    <row r="4285" spans="1:27" ht="16.2" x14ac:dyDescent="0.45">
      <c r="A4285" s="4"/>
      <c r="B4285" s="4"/>
      <c r="C4285" s="105"/>
      <c r="D4285" s="4"/>
      <c r="E4285" s="4"/>
      <c r="F4285" s="4"/>
      <c r="G4285" s="4"/>
      <c r="H4285" s="4"/>
      <c r="I4285" s="106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  <c r="W4285" s="4"/>
      <c r="X4285" s="4"/>
      <c r="Y4285" s="4"/>
      <c r="Z4285" s="4"/>
      <c r="AA4285" s="4"/>
    </row>
    <row r="4286" spans="1:27" ht="16.2" x14ac:dyDescent="0.45">
      <c r="A4286" s="4"/>
      <c r="B4286" s="4"/>
      <c r="C4286" s="105"/>
      <c r="D4286" s="4"/>
      <c r="E4286" s="4"/>
      <c r="F4286" s="4"/>
      <c r="G4286" s="4"/>
      <c r="H4286" s="4"/>
      <c r="I4286" s="106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  <c r="W4286" s="4"/>
      <c r="X4286" s="4"/>
      <c r="Y4286" s="4"/>
      <c r="Z4286" s="4"/>
      <c r="AA4286" s="4"/>
    </row>
    <row r="4287" spans="1:27" ht="16.2" x14ac:dyDescent="0.45">
      <c r="A4287" s="4"/>
      <c r="B4287" s="4"/>
      <c r="C4287" s="105"/>
      <c r="D4287" s="4"/>
      <c r="E4287" s="4"/>
      <c r="F4287" s="4"/>
      <c r="G4287" s="4"/>
      <c r="H4287" s="4"/>
      <c r="I4287" s="106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  <c r="W4287" s="4"/>
      <c r="X4287" s="4"/>
      <c r="Y4287" s="4"/>
      <c r="Z4287" s="4"/>
      <c r="AA4287" s="4"/>
    </row>
    <row r="4288" spans="1:27" ht="16.2" x14ac:dyDescent="0.45">
      <c r="A4288" s="4"/>
      <c r="B4288" s="4"/>
      <c r="C4288" s="105"/>
      <c r="D4288" s="4"/>
      <c r="E4288" s="4"/>
      <c r="F4288" s="4"/>
      <c r="G4288" s="4"/>
      <c r="H4288" s="4"/>
      <c r="I4288" s="106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  <c r="W4288" s="4"/>
      <c r="X4288" s="4"/>
      <c r="Y4288" s="4"/>
      <c r="Z4288" s="4"/>
      <c r="AA4288" s="4"/>
    </row>
    <row r="4289" spans="1:27" ht="16.2" x14ac:dyDescent="0.45">
      <c r="A4289" s="4"/>
      <c r="B4289" s="4"/>
      <c r="C4289" s="105"/>
      <c r="D4289" s="4"/>
      <c r="E4289" s="4"/>
      <c r="F4289" s="4"/>
      <c r="G4289" s="4"/>
      <c r="H4289" s="4"/>
      <c r="I4289" s="106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  <c r="W4289" s="4"/>
      <c r="X4289" s="4"/>
      <c r="Y4289" s="4"/>
      <c r="Z4289" s="4"/>
      <c r="AA4289" s="4"/>
    </row>
    <row r="4290" spans="1:27" ht="16.2" x14ac:dyDescent="0.45">
      <c r="A4290" s="4"/>
      <c r="B4290" s="4"/>
      <c r="C4290" s="105"/>
      <c r="D4290" s="4"/>
      <c r="E4290" s="4"/>
      <c r="F4290" s="4"/>
      <c r="G4290" s="4"/>
      <c r="H4290" s="4"/>
      <c r="I4290" s="106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  <c r="W4290" s="4"/>
      <c r="X4290" s="4"/>
      <c r="Y4290" s="4"/>
      <c r="Z4290" s="4"/>
      <c r="AA4290" s="4" t="s">
        <v>51</v>
      </c>
    </row>
    <row r="4291" spans="1:27" ht="18" x14ac:dyDescent="0.5">
      <c r="A4291" s="4"/>
      <c r="B4291" s="4"/>
      <c r="C4291" s="105"/>
      <c r="D4291" s="4"/>
      <c r="E4291" s="4"/>
      <c r="F4291" s="4"/>
      <c r="G4291" s="4"/>
      <c r="H4291" s="4"/>
      <c r="I4291" s="106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  <c r="W4291" s="4"/>
      <c r="X4291" s="4"/>
      <c r="Y4291" s="4"/>
      <c r="Z4291" s="4"/>
      <c r="AA4291" s="5" t="s">
        <v>0</v>
      </c>
    </row>
    <row r="4292" spans="1:27" ht="24" x14ac:dyDescent="0.65">
      <c r="A4292" s="6" t="s">
        <v>1</v>
      </c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  <c r="Y4292" s="6"/>
      <c r="Z4292" s="6"/>
      <c r="AA4292" s="6"/>
    </row>
    <row r="4293" spans="1:27" ht="24" x14ac:dyDescent="0.65">
      <c r="A4293" s="6" t="s">
        <v>2</v>
      </c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  <c r="Y4293" s="6"/>
      <c r="Z4293" s="6"/>
      <c r="AA4293" s="6"/>
    </row>
    <row r="4294" spans="1:27" ht="24" x14ac:dyDescent="0.65">
      <c r="A4294" s="7"/>
      <c r="B4294" s="8" t="s">
        <v>3</v>
      </c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M4294" s="9" t="s">
        <v>352</v>
      </c>
      <c r="N4294" s="9"/>
      <c r="O4294" s="9"/>
      <c r="P4294" s="9"/>
      <c r="Q4294" s="10" t="s">
        <v>353</v>
      </c>
      <c r="R4294" s="10"/>
      <c r="S4294" s="10" t="s">
        <v>100</v>
      </c>
      <c r="T4294" s="10"/>
      <c r="U4294" s="11" t="s">
        <v>7</v>
      </c>
      <c r="V4294" s="11"/>
      <c r="W4294" s="11"/>
      <c r="X4294" s="11"/>
      <c r="Y4294" s="11"/>
      <c r="Z4294" s="11"/>
      <c r="AA4294" s="11"/>
    </row>
    <row r="4295" spans="1:27" ht="18" x14ac:dyDescent="0.5">
      <c r="A4295" s="12" t="s">
        <v>8</v>
      </c>
      <c r="B4295" s="13" t="s">
        <v>9</v>
      </c>
      <c r="C4295" s="14" t="s">
        <v>10</v>
      </c>
      <c r="D4295" s="15" t="s">
        <v>11</v>
      </c>
      <c r="E4295" s="15"/>
      <c r="F4295" s="15"/>
      <c r="G4295" s="15"/>
      <c r="H4295" s="15"/>
      <c r="I4295" s="15"/>
      <c r="J4295" s="15"/>
      <c r="K4295" s="16" t="s">
        <v>12</v>
      </c>
      <c r="L4295" s="17"/>
      <c r="M4295" s="17"/>
      <c r="N4295" s="17"/>
      <c r="O4295" s="17"/>
      <c r="P4295" s="17"/>
      <c r="Q4295" s="17"/>
      <c r="R4295" s="17"/>
      <c r="S4295" s="17"/>
      <c r="T4295" s="17"/>
      <c r="U4295" s="18"/>
      <c r="V4295" s="19" t="s">
        <v>13</v>
      </c>
      <c r="W4295" s="19" t="s">
        <v>14</v>
      </c>
      <c r="X4295" s="19" t="s">
        <v>15</v>
      </c>
      <c r="Y4295" s="19" t="s">
        <v>16</v>
      </c>
      <c r="Z4295" s="19" t="s">
        <v>17</v>
      </c>
      <c r="AA4295" s="20" t="s">
        <v>18</v>
      </c>
    </row>
    <row r="4296" spans="1:27" ht="16.2" x14ac:dyDescent="0.45">
      <c r="A4296" s="12"/>
      <c r="B4296" s="13"/>
      <c r="C4296" s="14"/>
      <c r="D4296" s="21" t="s">
        <v>19</v>
      </c>
      <c r="E4296" s="22"/>
      <c r="F4296" s="23"/>
      <c r="G4296" s="24" t="s">
        <v>20</v>
      </c>
      <c r="H4296" s="25" t="s">
        <v>21</v>
      </c>
      <c r="I4296" s="26" t="s">
        <v>22</v>
      </c>
      <c r="J4296" s="25" t="s">
        <v>23</v>
      </c>
      <c r="K4296" s="27" t="s">
        <v>8</v>
      </c>
      <c r="L4296" s="28" t="s">
        <v>24</v>
      </c>
      <c r="M4296" s="28" t="s">
        <v>25</v>
      </c>
      <c r="N4296" s="29" t="s">
        <v>20</v>
      </c>
      <c r="O4296" s="28" t="s">
        <v>26</v>
      </c>
      <c r="P4296" s="29" t="s">
        <v>27</v>
      </c>
      <c r="Q4296" s="30" t="s">
        <v>28</v>
      </c>
      <c r="R4296" s="28" t="s">
        <v>29</v>
      </c>
      <c r="S4296" s="31" t="s">
        <v>30</v>
      </c>
      <c r="T4296" s="32"/>
      <c r="U4296" s="28" t="s">
        <v>31</v>
      </c>
      <c r="V4296" s="33"/>
      <c r="W4296" s="33"/>
      <c r="X4296" s="33"/>
      <c r="Y4296" s="33"/>
      <c r="Z4296" s="33"/>
      <c r="AA4296" s="34"/>
    </row>
    <row r="4297" spans="1:27" x14ac:dyDescent="0.3">
      <c r="A4297" s="12"/>
      <c r="B4297" s="13"/>
      <c r="C4297" s="14"/>
      <c r="D4297" s="35"/>
      <c r="E4297" s="36"/>
      <c r="F4297" s="37"/>
      <c r="G4297" s="24"/>
      <c r="H4297" s="38"/>
      <c r="I4297" s="39"/>
      <c r="J4297" s="38"/>
      <c r="K4297" s="40"/>
      <c r="L4297" s="41"/>
      <c r="M4297" s="41"/>
      <c r="N4297" s="42"/>
      <c r="O4297" s="41"/>
      <c r="P4297" s="42"/>
      <c r="Q4297" s="43"/>
      <c r="R4297" s="41"/>
      <c r="S4297" s="30" t="s">
        <v>32</v>
      </c>
      <c r="T4297" s="30" t="s">
        <v>33</v>
      </c>
      <c r="U4297" s="41"/>
      <c r="V4297" s="33"/>
      <c r="W4297" s="33"/>
      <c r="X4297" s="33"/>
      <c r="Y4297" s="33"/>
      <c r="Z4297" s="33"/>
      <c r="AA4297" s="34"/>
    </row>
    <row r="4298" spans="1:27" x14ac:dyDescent="0.3">
      <c r="A4298" s="12"/>
      <c r="B4298" s="13"/>
      <c r="C4298" s="14"/>
      <c r="D4298" s="44" t="s">
        <v>34</v>
      </c>
      <c r="E4298" s="44" t="s">
        <v>35</v>
      </c>
      <c r="F4298" s="44" t="s">
        <v>36</v>
      </c>
      <c r="G4298" s="24"/>
      <c r="H4298" s="38"/>
      <c r="I4298" s="39"/>
      <c r="J4298" s="38"/>
      <c r="K4298" s="40"/>
      <c r="L4298" s="41"/>
      <c r="M4298" s="41"/>
      <c r="N4298" s="42"/>
      <c r="O4298" s="41"/>
      <c r="P4298" s="42"/>
      <c r="Q4298" s="43"/>
      <c r="R4298" s="41"/>
      <c r="S4298" s="43"/>
      <c r="T4298" s="43"/>
      <c r="U4298" s="41"/>
      <c r="V4298" s="33"/>
      <c r="W4298" s="33"/>
      <c r="X4298" s="33"/>
      <c r="Y4298" s="33"/>
      <c r="Z4298" s="33"/>
      <c r="AA4298" s="34"/>
    </row>
    <row r="4299" spans="1:27" x14ac:dyDescent="0.3">
      <c r="A4299" s="12"/>
      <c r="B4299" s="13"/>
      <c r="C4299" s="14"/>
      <c r="D4299" s="45"/>
      <c r="E4299" s="45"/>
      <c r="F4299" s="45"/>
      <c r="G4299" s="24"/>
      <c r="H4299" s="38"/>
      <c r="I4299" s="39"/>
      <c r="J4299" s="38"/>
      <c r="K4299" s="40"/>
      <c r="L4299" s="41"/>
      <c r="M4299" s="41"/>
      <c r="N4299" s="42"/>
      <c r="O4299" s="41"/>
      <c r="P4299" s="42"/>
      <c r="Q4299" s="43"/>
      <c r="R4299" s="41"/>
      <c r="S4299" s="43"/>
      <c r="T4299" s="43"/>
      <c r="U4299" s="41"/>
      <c r="V4299" s="33"/>
      <c r="W4299" s="33"/>
      <c r="X4299" s="33"/>
      <c r="Y4299" s="33"/>
      <c r="Z4299" s="33"/>
      <c r="AA4299" s="34"/>
    </row>
    <row r="4300" spans="1:27" x14ac:dyDescent="0.3">
      <c r="A4300" s="12"/>
      <c r="B4300" s="13"/>
      <c r="C4300" s="14"/>
      <c r="D4300" s="46"/>
      <c r="E4300" s="46"/>
      <c r="F4300" s="46"/>
      <c r="G4300" s="47"/>
      <c r="H4300" s="48"/>
      <c r="I4300" s="49"/>
      <c r="J4300" s="48"/>
      <c r="K4300" s="50"/>
      <c r="L4300" s="51"/>
      <c r="M4300" s="51"/>
      <c r="N4300" s="52"/>
      <c r="O4300" s="51"/>
      <c r="P4300" s="52"/>
      <c r="Q4300" s="53"/>
      <c r="R4300" s="51"/>
      <c r="S4300" s="53"/>
      <c r="T4300" s="53"/>
      <c r="U4300" s="51"/>
      <c r="V4300" s="54"/>
      <c r="W4300" s="54"/>
      <c r="X4300" s="54"/>
      <c r="Y4300" s="54"/>
      <c r="Z4300" s="54"/>
      <c r="AA4300" s="55"/>
    </row>
    <row r="4301" spans="1:27" ht="16.2" x14ac:dyDescent="0.45">
      <c r="A4301" s="56">
        <v>1</v>
      </c>
      <c r="B4301" s="57" t="s">
        <v>37</v>
      </c>
      <c r="C4301" s="57">
        <v>1472</v>
      </c>
      <c r="D4301" s="58">
        <v>1</v>
      </c>
      <c r="E4301" s="58">
        <v>0</v>
      </c>
      <c r="F4301" s="59">
        <v>53</v>
      </c>
      <c r="G4301" s="58">
        <v>1</v>
      </c>
      <c r="H4301" s="60">
        <f t="shared" ref="H4301" si="318">(D4301*400)+(E4301*100)+(F4301)</f>
        <v>453</v>
      </c>
      <c r="I4301" s="61">
        <v>85</v>
      </c>
      <c r="J4301" s="62">
        <f t="shared" ref="J4301" si="319">(H4301*I4301)</f>
        <v>38505</v>
      </c>
      <c r="K4301" s="57"/>
      <c r="L4301" s="63"/>
      <c r="M4301" s="63"/>
      <c r="N4301" s="63"/>
      <c r="O4301" s="64"/>
      <c r="P4301" s="65"/>
      <c r="Q4301" s="66"/>
      <c r="R4301" s="66"/>
      <c r="S4301" s="67"/>
      <c r="T4301" s="67"/>
      <c r="U4301" s="68"/>
      <c r="V4301" s="69"/>
      <c r="W4301" s="70"/>
      <c r="X4301" s="63"/>
      <c r="Y4301" s="62">
        <f>(J4301)</f>
        <v>38505</v>
      </c>
      <c r="Z4301" s="60">
        <v>0.01</v>
      </c>
      <c r="AA4301" s="71">
        <f>Y4301*Z4301/100</f>
        <v>3.8505000000000003</v>
      </c>
    </row>
    <row r="4302" spans="1:27" ht="16.2" x14ac:dyDescent="0.45">
      <c r="A4302" s="57"/>
      <c r="B4302" s="57"/>
      <c r="C4302" s="57"/>
      <c r="D4302" s="58"/>
      <c r="E4302" s="58"/>
      <c r="F4302" s="59"/>
      <c r="G4302" s="58"/>
      <c r="H4302" s="72"/>
      <c r="I4302" s="61"/>
      <c r="J4302" s="62"/>
      <c r="K4302" s="57"/>
      <c r="L4302" s="63"/>
      <c r="M4302" s="63"/>
      <c r="N4302" s="63"/>
      <c r="O4302" s="64"/>
      <c r="P4302" s="73"/>
      <c r="Q4302" s="66"/>
      <c r="R4302" s="66"/>
      <c r="S4302" s="67"/>
      <c r="T4302" s="67"/>
      <c r="U4302" s="68"/>
      <c r="V4302" s="74"/>
      <c r="W4302" s="75"/>
      <c r="X4302" s="63"/>
      <c r="Y4302" s="62"/>
      <c r="Z4302" s="60"/>
      <c r="AA4302" s="71"/>
    </row>
    <row r="4303" spans="1:27" ht="16.2" x14ac:dyDescent="0.45">
      <c r="A4303" s="76"/>
      <c r="B4303" s="76"/>
      <c r="C4303" s="77"/>
      <c r="D4303" s="77"/>
      <c r="E4303" s="77"/>
      <c r="F4303" s="77"/>
      <c r="G4303" s="77"/>
      <c r="H4303" s="78"/>
      <c r="I4303" s="79"/>
      <c r="J4303" s="80"/>
      <c r="K4303" s="81"/>
      <c r="L4303" s="82"/>
      <c r="M4303" s="82"/>
      <c r="N4303" s="82"/>
      <c r="O4303" s="83"/>
      <c r="P4303" s="84"/>
      <c r="Q4303" s="85"/>
      <c r="R4303" s="85"/>
      <c r="S4303" s="84"/>
      <c r="T4303" s="84"/>
      <c r="U4303" s="86"/>
      <c r="V4303" s="87"/>
      <c r="W4303" s="87"/>
      <c r="X4303" s="88"/>
      <c r="Y4303" s="89"/>
      <c r="Z4303" s="83"/>
      <c r="AA4303" s="90">
        <f>SUM(AA4301:AA4302)</f>
        <v>3.8505000000000003</v>
      </c>
    </row>
    <row r="4304" spans="1:27" ht="16.2" x14ac:dyDescent="0.45">
      <c r="A4304" s="1"/>
      <c r="B4304" s="1"/>
      <c r="C4304" s="2"/>
      <c r="D4304" s="1"/>
      <c r="E4304" s="1"/>
      <c r="F4304" s="1"/>
      <c r="G4304" s="1"/>
      <c r="H4304" s="1"/>
      <c r="I4304" s="3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</row>
    <row r="4305" spans="1:27" ht="16.2" x14ac:dyDescent="0.45">
      <c r="A4305" s="91"/>
      <c r="B4305" s="92" t="s">
        <v>38</v>
      </c>
      <c r="C4305" s="93" t="s">
        <v>39</v>
      </c>
      <c r="D4305" s="93"/>
      <c r="E4305" s="94"/>
      <c r="F4305" s="95"/>
      <c r="G4305" s="95"/>
      <c r="H4305" s="92"/>
      <c r="I4305" s="92"/>
      <c r="J4305" s="92" t="s">
        <v>40</v>
      </c>
      <c r="K4305" s="92"/>
      <c r="L4305" s="92"/>
      <c r="M4305" s="92"/>
      <c r="N4305" s="92"/>
      <c r="O4305" s="96"/>
      <c r="P4305" s="96"/>
      <c r="Q4305" s="96"/>
      <c r="R4305" s="96"/>
      <c r="S4305" s="1"/>
      <c r="T4305" s="1"/>
      <c r="U4305" s="1"/>
      <c r="V4305" s="97" t="s">
        <v>41</v>
      </c>
      <c r="W4305" s="97"/>
      <c r="X4305" s="98"/>
      <c r="Y4305" s="99">
        <f>AA4303</f>
        <v>3.8505000000000003</v>
      </c>
      <c r="Z4305" s="97" t="s">
        <v>42</v>
      </c>
      <c r="AA4305" s="1"/>
    </row>
    <row r="4306" spans="1:27" ht="16.2" x14ac:dyDescent="0.45">
      <c r="A4306" s="91"/>
      <c r="B4306" s="92"/>
      <c r="C4306" s="93"/>
      <c r="D4306" s="93"/>
      <c r="E4306" s="94"/>
      <c r="F4306" s="95"/>
      <c r="G4306" s="95"/>
      <c r="H4306" s="92"/>
      <c r="I4306" s="92"/>
      <c r="J4306" s="92" t="s">
        <v>43</v>
      </c>
      <c r="K4306" s="92"/>
      <c r="L4306" s="92"/>
      <c r="M4306" s="92"/>
      <c r="N4306" s="92"/>
      <c r="O4306" s="96"/>
      <c r="P4306" s="96"/>
      <c r="Q4306" s="96"/>
      <c r="R4306" s="96"/>
      <c r="S4306" s="1"/>
      <c r="T4306" s="1"/>
      <c r="U4306" s="1"/>
      <c r="V4306" s="100" t="s">
        <v>44</v>
      </c>
      <c r="W4306" s="100"/>
      <c r="X4306" s="100"/>
      <c r="Y4306" s="101">
        <f>Y4305*90%</f>
        <v>3.4654500000000001</v>
      </c>
      <c r="Z4306" s="97" t="s">
        <v>42</v>
      </c>
      <c r="AA4306" s="1"/>
    </row>
    <row r="4307" spans="1:27" ht="16.2" x14ac:dyDescent="0.45">
      <c r="A4307" s="91"/>
      <c r="B4307" s="92"/>
      <c r="C4307" s="93"/>
      <c r="D4307" s="93"/>
      <c r="E4307" s="94"/>
      <c r="F4307" s="95"/>
      <c r="G4307" s="95"/>
      <c r="H4307" s="92"/>
      <c r="I4307" s="92"/>
      <c r="J4307" s="92" t="s">
        <v>45</v>
      </c>
      <c r="K4307" s="92"/>
      <c r="L4307" s="92"/>
      <c r="M4307" s="92"/>
      <c r="N4307" s="92"/>
      <c r="O4307" s="96"/>
      <c r="P4307" s="96"/>
      <c r="Q4307" s="96"/>
      <c r="R4307" s="92"/>
      <c r="S4307" s="1"/>
      <c r="T4307" s="1"/>
      <c r="U4307" s="1"/>
      <c r="V4307" s="91" t="s">
        <v>46</v>
      </c>
      <c r="W4307" s="91"/>
      <c r="X4307" s="91"/>
      <c r="Y4307" s="101">
        <f>Y4305-Y4306</f>
        <v>0.38505000000000011</v>
      </c>
      <c r="Z4307" s="97" t="s">
        <v>42</v>
      </c>
      <c r="AA4307" s="91"/>
    </row>
    <row r="4308" spans="1:27" ht="16.2" x14ac:dyDescent="0.45">
      <c r="A4308" s="91"/>
      <c r="B4308" s="92"/>
      <c r="C4308" s="93"/>
      <c r="D4308" s="93"/>
      <c r="E4308" s="94"/>
      <c r="F4308" s="95"/>
      <c r="G4308" s="95"/>
      <c r="H4308" s="92"/>
      <c r="I4308" s="94"/>
      <c r="J4308" s="92" t="s">
        <v>47</v>
      </c>
      <c r="K4308" s="94"/>
      <c r="L4308" s="94"/>
      <c r="M4308" s="94"/>
      <c r="N4308" s="94"/>
      <c r="O4308" s="96"/>
      <c r="P4308" s="96"/>
      <c r="Q4308" s="96"/>
      <c r="R4308" s="92"/>
      <c r="S4308" s="1"/>
      <c r="T4308" s="1"/>
      <c r="U4308" s="1"/>
      <c r="V4308" s="1"/>
      <c r="W4308" s="1"/>
      <c r="X4308" s="91"/>
      <c r="Y4308" s="91"/>
      <c r="Z4308" s="91"/>
      <c r="AA4308" s="91"/>
    </row>
    <row r="4309" spans="1:27" ht="16.2" x14ac:dyDescent="0.45">
      <c r="A4309" s="98"/>
      <c r="B4309" s="94"/>
      <c r="C4309" s="102"/>
      <c r="D4309" s="94"/>
      <c r="E4309" s="94"/>
      <c r="F4309" s="95"/>
      <c r="G4309" s="95"/>
      <c r="H4309" s="103"/>
      <c r="I4309" s="94"/>
      <c r="J4309" s="103" t="s">
        <v>48</v>
      </c>
      <c r="K4309" s="94"/>
      <c r="L4309" s="94"/>
      <c r="M4309" s="94"/>
      <c r="N4309" s="94"/>
      <c r="O4309" s="95"/>
      <c r="P4309" s="95"/>
      <c r="Q4309" s="95"/>
      <c r="R4309" s="95"/>
      <c r="S4309" s="4"/>
      <c r="T4309" s="4"/>
      <c r="U4309" s="4"/>
      <c r="V4309" s="4"/>
      <c r="W4309" s="4"/>
      <c r="X4309" s="4"/>
      <c r="Y4309" s="4"/>
      <c r="Z4309" s="4"/>
      <c r="AA4309" s="4"/>
    </row>
    <row r="4310" spans="1:27" ht="24" x14ac:dyDescent="0.65">
      <c r="A4310" s="104"/>
      <c r="B4310" s="104"/>
      <c r="C4310" s="104"/>
      <c r="D4310" s="104"/>
      <c r="E4310" s="104"/>
      <c r="F4310" s="104"/>
      <c r="G4310" s="104"/>
      <c r="H4310" s="104"/>
      <c r="I4310" s="104"/>
      <c r="J4310" s="104"/>
      <c r="K4310" s="104"/>
      <c r="L4310" s="104"/>
      <c r="M4310" s="104"/>
      <c r="N4310" s="104"/>
      <c r="O4310" s="104"/>
      <c r="P4310" s="104"/>
      <c r="Q4310" s="104"/>
      <c r="R4310" s="104"/>
      <c r="S4310" s="104"/>
      <c r="T4310" s="104"/>
      <c r="U4310" s="104"/>
      <c r="V4310" s="104"/>
      <c r="W4310" s="104"/>
      <c r="X4310" s="104"/>
      <c r="Y4310" s="104"/>
      <c r="Z4310" s="104"/>
      <c r="AA4310" s="104"/>
    </row>
    <row r="4311" spans="1:27" ht="24" x14ac:dyDescent="0.65">
      <c r="A4311" s="104"/>
      <c r="B4311" s="104"/>
      <c r="C4311" s="104"/>
      <c r="D4311" s="104"/>
      <c r="E4311" s="104"/>
      <c r="F4311" s="104"/>
      <c r="G4311" s="104"/>
      <c r="H4311" s="104"/>
      <c r="I4311" s="104"/>
      <c r="J4311" s="104"/>
      <c r="K4311" s="104"/>
      <c r="L4311" s="104"/>
      <c r="M4311" s="104"/>
      <c r="N4311" s="104"/>
      <c r="O4311" s="104"/>
      <c r="P4311" s="104"/>
      <c r="Q4311" s="104"/>
      <c r="R4311" s="104"/>
      <c r="S4311" s="104"/>
      <c r="T4311" s="104"/>
      <c r="U4311" s="104"/>
      <c r="V4311" s="104"/>
      <c r="W4311" s="104"/>
      <c r="X4311" s="104"/>
      <c r="Y4311" s="104"/>
      <c r="Z4311" s="104"/>
      <c r="AA4311" s="104"/>
    </row>
    <row r="4312" spans="1:27" ht="16.2" x14ac:dyDescent="0.45">
      <c r="A4312" s="4"/>
      <c r="B4312" s="4"/>
      <c r="C4312" s="105"/>
      <c r="D4312" s="4"/>
      <c r="E4312" s="4"/>
      <c r="F4312" s="4"/>
      <c r="G4312" s="4"/>
      <c r="H4312" s="4"/>
      <c r="I4312" s="106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  <c r="W4312" s="4"/>
      <c r="X4312" s="4"/>
      <c r="Y4312" s="4"/>
      <c r="Z4312" s="4"/>
      <c r="AA4312" s="4"/>
    </row>
    <row r="4313" spans="1:27" ht="16.2" x14ac:dyDescent="0.45">
      <c r="A4313" s="4"/>
      <c r="B4313" s="4"/>
      <c r="C4313" s="105"/>
      <c r="D4313" s="4"/>
      <c r="E4313" s="4"/>
      <c r="F4313" s="4"/>
      <c r="G4313" s="4"/>
      <c r="H4313" s="4"/>
      <c r="I4313" s="106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  <c r="W4313" s="4"/>
      <c r="X4313" s="4"/>
      <c r="Y4313" s="4"/>
      <c r="Z4313" s="4"/>
      <c r="AA4313" s="4"/>
    </row>
    <row r="4314" spans="1:27" ht="16.2" x14ac:dyDescent="0.45">
      <c r="A4314" s="4"/>
      <c r="B4314" s="4"/>
      <c r="C4314" s="105"/>
      <c r="D4314" s="4"/>
      <c r="E4314" s="4"/>
      <c r="F4314" s="4"/>
      <c r="G4314" s="4"/>
      <c r="H4314" s="4"/>
      <c r="I4314" s="106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  <c r="W4314" s="4"/>
      <c r="X4314" s="4"/>
      <c r="Y4314" s="4"/>
      <c r="Z4314" s="4"/>
      <c r="AA4314" s="4"/>
    </row>
    <row r="4315" spans="1:27" ht="16.2" x14ac:dyDescent="0.45">
      <c r="A4315" s="4"/>
      <c r="B4315" s="4"/>
      <c r="C4315" s="105"/>
      <c r="D4315" s="4"/>
      <c r="E4315" s="4"/>
      <c r="F4315" s="4"/>
      <c r="G4315" s="4"/>
      <c r="H4315" s="4"/>
      <c r="I4315" s="106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  <c r="W4315" s="4"/>
      <c r="X4315" s="4"/>
      <c r="Y4315" s="4"/>
      <c r="Z4315" s="4"/>
      <c r="AA4315" s="4"/>
    </row>
    <row r="4316" spans="1:27" ht="16.2" x14ac:dyDescent="0.45">
      <c r="A4316" s="4"/>
      <c r="B4316" s="4"/>
      <c r="C4316" s="105"/>
      <c r="D4316" s="4"/>
      <c r="E4316" s="4"/>
      <c r="F4316" s="4"/>
      <c r="G4316" s="4"/>
      <c r="H4316" s="4"/>
      <c r="I4316" s="106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  <c r="W4316" s="4"/>
      <c r="X4316" s="4"/>
      <c r="Y4316" s="4"/>
      <c r="Z4316" s="4"/>
      <c r="AA4316" s="4"/>
    </row>
    <row r="4317" spans="1:27" ht="16.2" x14ac:dyDescent="0.45">
      <c r="A4317" s="4"/>
      <c r="B4317" s="4"/>
      <c r="C4317" s="105"/>
      <c r="D4317" s="4"/>
      <c r="E4317" s="4"/>
      <c r="F4317" s="4"/>
      <c r="G4317" s="4"/>
      <c r="H4317" s="4"/>
      <c r="I4317" s="106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  <c r="W4317" s="4"/>
      <c r="X4317" s="4"/>
      <c r="Y4317" s="4"/>
      <c r="Z4317" s="4"/>
      <c r="AA4317" s="4" t="s">
        <v>51</v>
      </c>
    </row>
    <row r="4318" spans="1:27" ht="18" x14ac:dyDescent="0.5">
      <c r="A4318" s="4"/>
      <c r="B4318" s="4"/>
      <c r="C4318" s="105"/>
      <c r="D4318" s="4"/>
      <c r="E4318" s="4"/>
      <c r="F4318" s="4"/>
      <c r="G4318" s="4"/>
      <c r="H4318" s="4"/>
      <c r="I4318" s="106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  <c r="W4318" s="4"/>
      <c r="X4318" s="4"/>
      <c r="Y4318" s="4"/>
      <c r="Z4318" s="4"/>
      <c r="AA4318" s="5" t="s">
        <v>0</v>
      </c>
    </row>
    <row r="4319" spans="1:27" ht="24" x14ac:dyDescent="0.65">
      <c r="A4319" s="6" t="s">
        <v>1</v>
      </c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  <c r="Y4319" s="6"/>
      <c r="Z4319" s="6"/>
      <c r="AA4319" s="6"/>
    </row>
    <row r="4320" spans="1:27" ht="24" x14ac:dyDescent="0.65">
      <c r="A4320" s="6" t="s">
        <v>2</v>
      </c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  <c r="Y4320" s="6"/>
      <c r="Z4320" s="6"/>
      <c r="AA4320" s="6"/>
    </row>
    <row r="4321" spans="1:27" ht="24" x14ac:dyDescent="0.65">
      <c r="A4321" s="7"/>
      <c r="B4321" s="8" t="s">
        <v>3</v>
      </c>
      <c r="C4321" s="8"/>
      <c r="D4321" s="8"/>
      <c r="E4321" s="8"/>
      <c r="F4321" s="8"/>
      <c r="G4321" s="8"/>
      <c r="H4321" s="8"/>
      <c r="I4321" s="8"/>
      <c r="J4321" s="8"/>
      <c r="K4321" s="8"/>
      <c r="L4321" s="8"/>
      <c r="M4321" s="9" t="s">
        <v>354</v>
      </c>
      <c r="N4321" s="9"/>
      <c r="O4321" s="9"/>
      <c r="P4321" s="9"/>
      <c r="Q4321" s="10" t="s">
        <v>157</v>
      </c>
      <c r="R4321" s="10"/>
      <c r="S4321" s="10" t="s">
        <v>113</v>
      </c>
      <c r="T4321" s="10"/>
      <c r="U4321" s="11" t="s">
        <v>7</v>
      </c>
      <c r="V4321" s="11"/>
      <c r="W4321" s="11"/>
      <c r="X4321" s="11"/>
      <c r="Y4321" s="11"/>
      <c r="Z4321" s="11"/>
      <c r="AA4321" s="11"/>
    </row>
    <row r="4322" spans="1:27" ht="18" x14ac:dyDescent="0.5">
      <c r="A4322" s="12" t="s">
        <v>8</v>
      </c>
      <c r="B4322" s="13" t="s">
        <v>9</v>
      </c>
      <c r="C4322" s="14" t="s">
        <v>10</v>
      </c>
      <c r="D4322" s="15" t="s">
        <v>11</v>
      </c>
      <c r="E4322" s="15"/>
      <c r="F4322" s="15"/>
      <c r="G4322" s="15"/>
      <c r="H4322" s="15"/>
      <c r="I4322" s="15"/>
      <c r="J4322" s="15"/>
      <c r="K4322" s="16" t="s">
        <v>12</v>
      </c>
      <c r="L4322" s="17"/>
      <c r="M4322" s="17"/>
      <c r="N4322" s="17"/>
      <c r="O4322" s="17"/>
      <c r="P4322" s="17"/>
      <c r="Q4322" s="17"/>
      <c r="R4322" s="17"/>
      <c r="S4322" s="17"/>
      <c r="T4322" s="17"/>
      <c r="U4322" s="18"/>
      <c r="V4322" s="19" t="s">
        <v>13</v>
      </c>
      <c r="W4322" s="19" t="s">
        <v>14</v>
      </c>
      <c r="X4322" s="19" t="s">
        <v>15</v>
      </c>
      <c r="Y4322" s="19" t="s">
        <v>16</v>
      </c>
      <c r="Z4322" s="19" t="s">
        <v>17</v>
      </c>
      <c r="AA4322" s="20" t="s">
        <v>18</v>
      </c>
    </row>
    <row r="4323" spans="1:27" ht="16.2" x14ac:dyDescent="0.45">
      <c r="A4323" s="12"/>
      <c r="B4323" s="13"/>
      <c r="C4323" s="14"/>
      <c r="D4323" s="21" t="s">
        <v>19</v>
      </c>
      <c r="E4323" s="22"/>
      <c r="F4323" s="23"/>
      <c r="G4323" s="24" t="s">
        <v>20</v>
      </c>
      <c r="H4323" s="25" t="s">
        <v>21</v>
      </c>
      <c r="I4323" s="26" t="s">
        <v>22</v>
      </c>
      <c r="J4323" s="25" t="s">
        <v>23</v>
      </c>
      <c r="K4323" s="27" t="s">
        <v>8</v>
      </c>
      <c r="L4323" s="28" t="s">
        <v>24</v>
      </c>
      <c r="M4323" s="28" t="s">
        <v>25</v>
      </c>
      <c r="N4323" s="29" t="s">
        <v>20</v>
      </c>
      <c r="O4323" s="28" t="s">
        <v>26</v>
      </c>
      <c r="P4323" s="29" t="s">
        <v>27</v>
      </c>
      <c r="Q4323" s="30" t="s">
        <v>28</v>
      </c>
      <c r="R4323" s="28" t="s">
        <v>29</v>
      </c>
      <c r="S4323" s="31" t="s">
        <v>30</v>
      </c>
      <c r="T4323" s="32"/>
      <c r="U4323" s="28" t="s">
        <v>31</v>
      </c>
      <c r="V4323" s="33"/>
      <c r="W4323" s="33"/>
      <c r="X4323" s="33"/>
      <c r="Y4323" s="33"/>
      <c r="Z4323" s="33"/>
      <c r="AA4323" s="34"/>
    </row>
    <row r="4324" spans="1:27" x14ac:dyDescent="0.3">
      <c r="A4324" s="12"/>
      <c r="B4324" s="13"/>
      <c r="C4324" s="14"/>
      <c r="D4324" s="35"/>
      <c r="E4324" s="36"/>
      <c r="F4324" s="37"/>
      <c r="G4324" s="24"/>
      <c r="H4324" s="38"/>
      <c r="I4324" s="39"/>
      <c r="J4324" s="38"/>
      <c r="K4324" s="40"/>
      <c r="L4324" s="41"/>
      <c r="M4324" s="41"/>
      <c r="N4324" s="42"/>
      <c r="O4324" s="41"/>
      <c r="P4324" s="42"/>
      <c r="Q4324" s="43"/>
      <c r="R4324" s="41"/>
      <c r="S4324" s="30" t="s">
        <v>32</v>
      </c>
      <c r="T4324" s="30" t="s">
        <v>33</v>
      </c>
      <c r="U4324" s="41"/>
      <c r="V4324" s="33"/>
      <c r="W4324" s="33"/>
      <c r="X4324" s="33"/>
      <c r="Y4324" s="33"/>
      <c r="Z4324" s="33"/>
      <c r="AA4324" s="34"/>
    </row>
    <row r="4325" spans="1:27" x14ac:dyDescent="0.3">
      <c r="A4325" s="12"/>
      <c r="B4325" s="13"/>
      <c r="C4325" s="14"/>
      <c r="D4325" s="44" t="s">
        <v>34</v>
      </c>
      <c r="E4325" s="44" t="s">
        <v>35</v>
      </c>
      <c r="F4325" s="44" t="s">
        <v>36</v>
      </c>
      <c r="G4325" s="24"/>
      <c r="H4325" s="38"/>
      <c r="I4325" s="39"/>
      <c r="J4325" s="38"/>
      <c r="K4325" s="40"/>
      <c r="L4325" s="41"/>
      <c r="M4325" s="41"/>
      <c r="N4325" s="42"/>
      <c r="O4325" s="41"/>
      <c r="P4325" s="42"/>
      <c r="Q4325" s="43"/>
      <c r="R4325" s="41"/>
      <c r="S4325" s="43"/>
      <c r="T4325" s="43"/>
      <c r="U4325" s="41"/>
      <c r="V4325" s="33"/>
      <c r="W4325" s="33"/>
      <c r="X4325" s="33"/>
      <c r="Y4325" s="33"/>
      <c r="Z4325" s="33"/>
      <c r="AA4325" s="34"/>
    </row>
    <row r="4326" spans="1:27" x14ac:dyDescent="0.3">
      <c r="A4326" s="12"/>
      <c r="B4326" s="13"/>
      <c r="C4326" s="14"/>
      <c r="D4326" s="45"/>
      <c r="E4326" s="45"/>
      <c r="F4326" s="45"/>
      <c r="G4326" s="24"/>
      <c r="H4326" s="38"/>
      <c r="I4326" s="39"/>
      <c r="J4326" s="38"/>
      <c r="K4326" s="40"/>
      <c r="L4326" s="41"/>
      <c r="M4326" s="41"/>
      <c r="N4326" s="42"/>
      <c r="O4326" s="41"/>
      <c r="P4326" s="42"/>
      <c r="Q4326" s="43"/>
      <c r="R4326" s="41"/>
      <c r="S4326" s="43"/>
      <c r="T4326" s="43"/>
      <c r="U4326" s="41"/>
      <c r="V4326" s="33"/>
      <c r="W4326" s="33"/>
      <c r="X4326" s="33"/>
      <c r="Y4326" s="33"/>
      <c r="Z4326" s="33"/>
      <c r="AA4326" s="34"/>
    </row>
    <row r="4327" spans="1:27" x14ac:dyDescent="0.3">
      <c r="A4327" s="12"/>
      <c r="B4327" s="13"/>
      <c r="C4327" s="14"/>
      <c r="D4327" s="46"/>
      <c r="E4327" s="46"/>
      <c r="F4327" s="46"/>
      <c r="G4327" s="47"/>
      <c r="H4327" s="48"/>
      <c r="I4327" s="49"/>
      <c r="J4327" s="48"/>
      <c r="K4327" s="50"/>
      <c r="L4327" s="51"/>
      <c r="M4327" s="51"/>
      <c r="N4327" s="52"/>
      <c r="O4327" s="51"/>
      <c r="P4327" s="52"/>
      <c r="Q4327" s="53"/>
      <c r="R4327" s="51"/>
      <c r="S4327" s="53"/>
      <c r="T4327" s="53"/>
      <c r="U4327" s="51"/>
      <c r="V4327" s="54"/>
      <c r="W4327" s="54"/>
      <c r="X4327" s="54"/>
      <c r="Y4327" s="54"/>
      <c r="Z4327" s="54"/>
      <c r="AA4327" s="55"/>
    </row>
    <row r="4328" spans="1:27" ht="16.2" x14ac:dyDescent="0.45">
      <c r="A4328" s="56">
        <v>1</v>
      </c>
      <c r="B4328" s="57" t="s">
        <v>37</v>
      </c>
      <c r="C4328" s="57">
        <v>1482</v>
      </c>
      <c r="D4328" s="58">
        <v>6</v>
      </c>
      <c r="E4328" s="58">
        <v>3</v>
      </c>
      <c r="F4328" s="59">
        <v>80</v>
      </c>
      <c r="G4328" s="58">
        <v>1</v>
      </c>
      <c r="H4328" s="60">
        <f t="shared" ref="H4328" si="320">(D4328*400)+(E4328*100)+(F4328)</f>
        <v>2780</v>
      </c>
      <c r="I4328" s="61">
        <v>85</v>
      </c>
      <c r="J4328" s="62">
        <f t="shared" ref="J4328" si="321">(H4328*I4328)</f>
        <v>236300</v>
      </c>
      <c r="K4328" s="57"/>
      <c r="L4328" s="63"/>
      <c r="M4328" s="63"/>
      <c r="N4328" s="63"/>
      <c r="O4328" s="64"/>
      <c r="P4328" s="65"/>
      <c r="Q4328" s="66"/>
      <c r="R4328" s="66"/>
      <c r="S4328" s="67"/>
      <c r="T4328" s="67"/>
      <c r="U4328" s="68"/>
      <c r="V4328" s="69"/>
      <c r="W4328" s="70"/>
      <c r="X4328" s="63"/>
      <c r="Y4328" s="62">
        <f>(J4328)</f>
        <v>236300</v>
      </c>
      <c r="Z4328" s="60">
        <v>0.01</v>
      </c>
      <c r="AA4328" s="71">
        <f>Y4328*Z4328/100</f>
        <v>23.63</v>
      </c>
    </row>
    <row r="4329" spans="1:27" ht="16.2" x14ac:dyDescent="0.45">
      <c r="A4329" s="57"/>
      <c r="B4329" s="57"/>
      <c r="C4329" s="57"/>
      <c r="D4329" s="58"/>
      <c r="E4329" s="58"/>
      <c r="F4329" s="59"/>
      <c r="G4329" s="58"/>
      <c r="H4329" s="72"/>
      <c r="I4329" s="61"/>
      <c r="J4329" s="62"/>
      <c r="K4329" s="57"/>
      <c r="L4329" s="63"/>
      <c r="M4329" s="63"/>
      <c r="N4329" s="63"/>
      <c r="O4329" s="64"/>
      <c r="P4329" s="73"/>
      <c r="Q4329" s="66"/>
      <c r="R4329" s="66"/>
      <c r="S4329" s="67"/>
      <c r="T4329" s="67"/>
      <c r="U4329" s="68"/>
      <c r="V4329" s="74"/>
      <c r="W4329" s="75"/>
      <c r="X4329" s="63"/>
      <c r="Y4329" s="62"/>
      <c r="Z4329" s="60"/>
      <c r="AA4329" s="71"/>
    </row>
    <row r="4330" spans="1:27" ht="16.2" x14ac:dyDescent="0.45">
      <c r="A4330" s="76"/>
      <c r="B4330" s="76"/>
      <c r="C4330" s="77"/>
      <c r="D4330" s="77"/>
      <c r="E4330" s="77"/>
      <c r="F4330" s="77"/>
      <c r="G4330" s="77"/>
      <c r="H4330" s="78"/>
      <c r="I4330" s="79"/>
      <c r="J4330" s="80"/>
      <c r="K4330" s="81"/>
      <c r="L4330" s="82"/>
      <c r="M4330" s="82"/>
      <c r="N4330" s="82"/>
      <c r="O4330" s="83"/>
      <c r="P4330" s="84"/>
      <c r="Q4330" s="85"/>
      <c r="R4330" s="85"/>
      <c r="S4330" s="84"/>
      <c r="T4330" s="84"/>
      <c r="U4330" s="86"/>
      <c r="V4330" s="87"/>
      <c r="W4330" s="87"/>
      <c r="X4330" s="88"/>
      <c r="Y4330" s="89"/>
      <c r="Z4330" s="83"/>
      <c r="AA4330" s="90">
        <f>SUM(AA4328:AA4329)</f>
        <v>23.63</v>
      </c>
    </row>
    <row r="4331" spans="1:27" ht="16.2" x14ac:dyDescent="0.45">
      <c r="A4331" s="1"/>
      <c r="B4331" s="1"/>
      <c r="C4331" s="2"/>
      <c r="D4331" s="1"/>
      <c r="E4331" s="1"/>
      <c r="F4331" s="1"/>
      <c r="G4331" s="1"/>
      <c r="H4331" s="1"/>
      <c r="I4331" s="3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</row>
    <row r="4332" spans="1:27" ht="16.2" x14ac:dyDescent="0.45">
      <c r="A4332" s="91"/>
      <c r="B4332" s="92" t="s">
        <v>38</v>
      </c>
      <c r="C4332" s="93" t="s">
        <v>39</v>
      </c>
      <c r="D4332" s="93"/>
      <c r="E4332" s="94"/>
      <c r="F4332" s="95"/>
      <c r="G4332" s="95"/>
      <c r="H4332" s="92"/>
      <c r="I4332" s="92"/>
      <c r="J4332" s="92" t="s">
        <v>40</v>
      </c>
      <c r="K4332" s="92"/>
      <c r="L4332" s="92"/>
      <c r="M4332" s="92"/>
      <c r="N4332" s="92"/>
      <c r="O4332" s="96"/>
      <c r="P4332" s="96"/>
      <c r="Q4332" s="96"/>
      <c r="R4332" s="96"/>
      <c r="S4332" s="1"/>
      <c r="T4332" s="1"/>
      <c r="U4332" s="1"/>
      <c r="V4332" s="97" t="s">
        <v>41</v>
      </c>
      <c r="W4332" s="97"/>
      <c r="X4332" s="98"/>
      <c r="Y4332" s="99">
        <f>AA4330</f>
        <v>23.63</v>
      </c>
      <c r="Z4332" s="97" t="s">
        <v>42</v>
      </c>
      <c r="AA4332" s="1"/>
    </row>
    <row r="4333" spans="1:27" ht="16.2" x14ac:dyDescent="0.45">
      <c r="A4333" s="91"/>
      <c r="B4333" s="92"/>
      <c r="C4333" s="93"/>
      <c r="D4333" s="93"/>
      <c r="E4333" s="94"/>
      <c r="F4333" s="95"/>
      <c r="G4333" s="95"/>
      <c r="H4333" s="92"/>
      <c r="I4333" s="92"/>
      <c r="J4333" s="92" t="s">
        <v>43</v>
      </c>
      <c r="K4333" s="92"/>
      <c r="L4333" s="92"/>
      <c r="M4333" s="92"/>
      <c r="N4333" s="92"/>
      <c r="O4333" s="96"/>
      <c r="P4333" s="96"/>
      <c r="Q4333" s="96"/>
      <c r="R4333" s="96"/>
      <c r="S4333" s="1"/>
      <c r="T4333" s="1"/>
      <c r="U4333" s="1"/>
      <c r="V4333" s="100" t="s">
        <v>44</v>
      </c>
      <c r="W4333" s="100"/>
      <c r="X4333" s="100"/>
      <c r="Y4333" s="101">
        <f>Y4332*90%</f>
        <v>21.266999999999999</v>
      </c>
      <c r="Z4333" s="97" t="s">
        <v>42</v>
      </c>
      <c r="AA4333" s="1"/>
    </row>
    <row r="4334" spans="1:27" ht="16.2" x14ac:dyDescent="0.45">
      <c r="A4334" s="91"/>
      <c r="B4334" s="92"/>
      <c r="C4334" s="93"/>
      <c r="D4334" s="93"/>
      <c r="E4334" s="94"/>
      <c r="F4334" s="95"/>
      <c r="G4334" s="95"/>
      <c r="H4334" s="92"/>
      <c r="I4334" s="92"/>
      <c r="J4334" s="92" t="s">
        <v>45</v>
      </c>
      <c r="K4334" s="92"/>
      <c r="L4334" s="92"/>
      <c r="M4334" s="92"/>
      <c r="N4334" s="92"/>
      <c r="O4334" s="96"/>
      <c r="P4334" s="96"/>
      <c r="Q4334" s="96"/>
      <c r="R4334" s="92"/>
      <c r="S4334" s="1"/>
      <c r="T4334" s="1"/>
      <c r="U4334" s="1"/>
      <c r="V4334" s="91" t="s">
        <v>46</v>
      </c>
      <c r="W4334" s="91"/>
      <c r="X4334" s="91"/>
      <c r="Y4334" s="101">
        <f>Y4332-Y4333</f>
        <v>2.3629999999999995</v>
      </c>
      <c r="Z4334" s="97" t="s">
        <v>42</v>
      </c>
      <c r="AA4334" s="91"/>
    </row>
    <row r="4335" spans="1:27" ht="16.2" x14ac:dyDescent="0.45">
      <c r="A4335" s="91"/>
      <c r="B4335" s="92"/>
      <c r="C4335" s="93"/>
      <c r="D4335" s="93"/>
      <c r="E4335" s="94"/>
      <c r="F4335" s="95"/>
      <c r="G4335" s="95"/>
      <c r="H4335" s="92"/>
      <c r="I4335" s="94"/>
      <c r="J4335" s="92" t="s">
        <v>47</v>
      </c>
      <c r="K4335" s="94"/>
      <c r="L4335" s="94"/>
      <c r="M4335" s="94"/>
      <c r="N4335" s="94"/>
      <c r="O4335" s="96"/>
      <c r="P4335" s="96"/>
      <c r="Q4335" s="96"/>
      <c r="R4335" s="92"/>
      <c r="S4335" s="1"/>
      <c r="T4335" s="1"/>
      <c r="U4335" s="1"/>
      <c r="V4335" s="1"/>
      <c r="W4335" s="1"/>
      <c r="X4335" s="91"/>
      <c r="Y4335" s="91"/>
      <c r="Z4335" s="91"/>
      <c r="AA4335" s="91"/>
    </row>
    <row r="4336" spans="1:27" ht="16.2" x14ac:dyDescent="0.45">
      <c r="A4336" s="98"/>
      <c r="B4336" s="94"/>
      <c r="C4336" s="102"/>
      <c r="D4336" s="94"/>
      <c r="E4336" s="94"/>
      <c r="F4336" s="95"/>
      <c r="G4336" s="95"/>
      <c r="H4336" s="103"/>
      <c r="I4336" s="94"/>
      <c r="J4336" s="103" t="s">
        <v>48</v>
      </c>
      <c r="K4336" s="94"/>
      <c r="L4336" s="94"/>
      <c r="M4336" s="94"/>
      <c r="N4336" s="94"/>
      <c r="O4336" s="95"/>
      <c r="P4336" s="95"/>
      <c r="Q4336" s="95"/>
      <c r="R4336" s="95"/>
      <c r="S4336" s="4"/>
      <c r="T4336" s="4"/>
      <c r="U4336" s="4"/>
      <c r="V4336" s="4"/>
      <c r="W4336" s="4"/>
      <c r="X4336" s="4"/>
      <c r="Y4336" s="4"/>
      <c r="Z4336" s="4"/>
      <c r="AA4336" s="4"/>
    </row>
    <row r="4337" spans="1:27" ht="24" x14ac:dyDescent="0.65">
      <c r="A4337" s="104"/>
      <c r="B4337" s="104"/>
      <c r="C4337" s="104"/>
      <c r="D4337" s="104"/>
      <c r="E4337" s="104"/>
      <c r="F4337" s="104"/>
      <c r="G4337" s="104"/>
      <c r="H4337" s="104"/>
      <c r="I4337" s="104"/>
      <c r="J4337" s="104"/>
      <c r="K4337" s="104"/>
      <c r="L4337" s="104"/>
      <c r="M4337" s="104"/>
      <c r="N4337" s="104"/>
      <c r="O4337" s="104"/>
      <c r="P4337" s="104"/>
      <c r="Q4337" s="104"/>
      <c r="R4337" s="104"/>
      <c r="S4337" s="104"/>
      <c r="T4337" s="104"/>
      <c r="U4337" s="104"/>
      <c r="V4337" s="104"/>
      <c r="W4337" s="104"/>
      <c r="X4337" s="104"/>
      <c r="Y4337" s="104"/>
      <c r="Z4337" s="104"/>
      <c r="AA4337" s="104"/>
    </row>
    <row r="4338" spans="1:27" ht="24" x14ac:dyDescent="0.65">
      <c r="A4338" s="104"/>
      <c r="B4338" s="104"/>
      <c r="C4338" s="104"/>
      <c r="D4338" s="104"/>
      <c r="E4338" s="104"/>
      <c r="F4338" s="104"/>
      <c r="G4338" s="104"/>
      <c r="H4338" s="104"/>
      <c r="I4338" s="104"/>
      <c r="J4338" s="104"/>
      <c r="K4338" s="104"/>
      <c r="L4338" s="104"/>
      <c r="M4338" s="104"/>
      <c r="N4338" s="104"/>
      <c r="O4338" s="104"/>
      <c r="P4338" s="104"/>
      <c r="Q4338" s="104"/>
      <c r="R4338" s="104"/>
      <c r="S4338" s="104"/>
      <c r="T4338" s="104"/>
      <c r="U4338" s="104"/>
      <c r="V4338" s="104"/>
      <c r="W4338" s="104"/>
      <c r="X4338" s="104"/>
      <c r="Y4338" s="104"/>
      <c r="Z4338" s="104"/>
      <c r="AA4338" s="104"/>
    </row>
    <row r="4339" spans="1:27" ht="16.2" x14ac:dyDescent="0.45">
      <c r="A4339" s="4"/>
      <c r="B4339" s="4"/>
      <c r="C4339" s="105"/>
      <c r="D4339" s="4"/>
      <c r="E4339" s="4"/>
      <c r="F4339" s="4"/>
      <c r="G4339" s="4"/>
      <c r="H4339" s="4"/>
      <c r="I4339" s="106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  <c r="W4339" s="4"/>
      <c r="X4339" s="4"/>
      <c r="Y4339" s="4"/>
      <c r="Z4339" s="4"/>
      <c r="AA4339" s="4"/>
    </row>
    <row r="4340" spans="1:27" ht="16.2" x14ac:dyDescent="0.45">
      <c r="A4340" s="4"/>
      <c r="B4340" s="4"/>
      <c r="C4340" s="105"/>
      <c r="D4340" s="4"/>
      <c r="E4340" s="4"/>
      <c r="F4340" s="4"/>
      <c r="G4340" s="4"/>
      <c r="H4340" s="4"/>
      <c r="I4340" s="106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  <c r="W4340" s="4"/>
      <c r="X4340" s="4"/>
      <c r="Y4340" s="4"/>
      <c r="Z4340" s="4"/>
      <c r="AA4340" s="4"/>
    </row>
    <row r="4341" spans="1:27" ht="16.2" x14ac:dyDescent="0.45">
      <c r="A4341" s="4"/>
      <c r="B4341" s="4"/>
      <c r="C4341" s="105"/>
      <c r="D4341" s="4"/>
      <c r="E4341" s="4"/>
      <c r="F4341" s="4"/>
      <c r="G4341" s="4"/>
      <c r="H4341" s="4"/>
      <c r="I4341" s="106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  <c r="W4341" s="4"/>
      <c r="X4341" s="4"/>
      <c r="Y4341" s="4"/>
      <c r="Z4341" s="4"/>
      <c r="AA4341" s="4"/>
    </row>
    <row r="4342" spans="1:27" ht="16.2" x14ac:dyDescent="0.45">
      <c r="A4342" s="4"/>
      <c r="B4342" s="4"/>
      <c r="C4342" s="105"/>
      <c r="D4342" s="4"/>
      <c r="E4342" s="4"/>
      <c r="F4342" s="4"/>
      <c r="G4342" s="4"/>
      <c r="H4342" s="4"/>
      <c r="I4342" s="106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  <c r="W4342" s="4"/>
      <c r="X4342" s="4"/>
      <c r="Y4342" s="4"/>
      <c r="Z4342" s="4"/>
      <c r="AA4342" s="4"/>
    </row>
    <row r="4343" spans="1:27" ht="16.2" x14ac:dyDescent="0.45">
      <c r="A4343" s="4"/>
      <c r="B4343" s="4"/>
      <c r="C4343" s="105"/>
      <c r="D4343" s="4"/>
      <c r="E4343" s="4"/>
      <c r="F4343" s="4"/>
      <c r="G4343" s="4"/>
      <c r="H4343" s="4"/>
      <c r="I4343" s="106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  <c r="W4343" s="4"/>
      <c r="X4343" s="4"/>
      <c r="Y4343" s="4"/>
      <c r="Z4343" s="4"/>
      <c r="AA4343" s="4"/>
    </row>
    <row r="4344" spans="1:27" ht="16.2" x14ac:dyDescent="0.45">
      <c r="A4344" s="4"/>
      <c r="B4344" s="4"/>
      <c r="C4344" s="105"/>
      <c r="D4344" s="4"/>
      <c r="E4344" s="4"/>
      <c r="F4344" s="4"/>
      <c r="G4344" s="4"/>
      <c r="H4344" s="4"/>
      <c r="I4344" s="106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  <c r="W4344" s="4"/>
      <c r="X4344" s="4"/>
      <c r="Y4344" s="4"/>
      <c r="Z4344" s="4"/>
      <c r="AA4344" s="4" t="s">
        <v>51</v>
      </c>
    </row>
    <row r="4345" spans="1:27" ht="18" x14ac:dyDescent="0.5">
      <c r="A4345" s="4"/>
      <c r="B4345" s="4"/>
      <c r="C4345" s="105"/>
      <c r="D4345" s="4"/>
      <c r="E4345" s="4"/>
      <c r="F4345" s="4"/>
      <c r="G4345" s="4"/>
      <c r="H4345" s="4"/>
      <c r="I4345" s="106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  <c r="W4345" s="4"/>
      <c r="X4345" s="4"/>
      <c r="Y4345" s="4"/>
      <c r="Z4345" s="4"/>
      <c r="AA4345" s="5" t="s">
        <v>0</v>
      </c>
    </row>
    <row r="4346" spans="1:27" ht="24" x14ac:dyDescent="0.65">
      <c r="A4346" s="6" t="s">
        <v>1</v>
      </c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  <c r="Y4346" s="6"/>
      <c r="Z4346" s="6"/>
      <c r="AA4346" s="6"/>
    </row>
    <row r="4347" spans="1:27" ht="24" x14ac:dyDescent="0.65">
      <c r="A4347" s="6" t="s">
        <v>2</v>
      </c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  <c r="Y4347" s="6"/>
      <c r="Z4347" s="6"/>
      <c r="AA4347" s="6"/>
    </row>
    <row r="4348" spans="1:27" ht="24" x14ac:dyDescent="0.65">
      <c r="A4348" s="7"/>
      <c r="B4348" s="8" t="s">
        <v>3</v>
      </c>
      <c r="C4348" s="8"/>
      <c r="D4348" s="8"/>
      <c r="E4348" s="8"/>
      <c r="F4348" s="8"/>
      <c r="G4348" s="8"/>
      <c r="H4348" s="8"/>
      <c r="I4348" s="8"/>
      <c r="J4348" s="8"/>
      <c r="K4348" s="8"/>
      <c r="L4348" s="8"/>
      <c r="M4348" s="9" t="s">
        <v>355</v>
      </c>
      <c r="N4348" s="9"/>
      <c r="O4348" s="9"/>
      <c r="P4348" s="9"/>
      <c r="Q4348" s="10" t="s">
        <v>356</v>
      </c>
      <c r="R4348" s="10"/>
      <c r="S4348" s="10" t="s">
        <v>113</v>
      </c>
      <c r="T4348" s="10"/>
      <c r="U4348" s="11" t="s">
        <v>7</v>
      </c>
      <c r="V4348" s="11"/>
      <c r="W4348" s="11"/>
      <c r="X4348" s="11"/>
      <c r="Y4348" s="11"/>
      <c r="Z4348" s="11"/>
      <c r="AA4348" s="11"/>
    </row>
    <row r="4349" spans="1:27" ht="18" x14ac:dyDescent="0.5">
      <c r="A4349" s="12" t="s">
        <v>8</v>
      </c>
      <c r="B4349" s="13" t="s">
        <v>9</v>
      </c>
      <c r="C4349" s="14" t="s">
        <v>10</v>
      </c>
      <c r="D4349" s="15" t="s">
        <v>11</v>
      </c>
      <c r="E4349" s="15"/>
      <c r="F4349" s="15"/>
      <c r="G4349" s="15"/>
      <c r="H4349" s="15"/>
      <c r="I4349" s="15"/>
      <c r="J4349" s="15"/>
      <c r="K4349" s="16" t="s">
        <v>12</v>
      </c>
      <c r="L4349" s="17"/>
      <c r="M4349" s="17"/>
      <c r="N4349" s="17"/>
      <c r="O4349" s="17"/>
      <c r="P4349" s="17"/>
      <c r="Q4349" s="17"/>
      <c r="R4349" s="17"/>
      <c r="S4349" s="17"/>
      <c r="T4349" s="17"/>
      <c r="U4349" s="18"/>
      <c r="V4349" s="19" t="s">
        <v>13</v>
      </c>
      <c r="W4349" s="19" t="s">
        <v>14</v>
      </c>
      <c r="X4349" s="19" t="s">
        <v>15</v>
      </c>
      <c r="Y4349" s="19" t="s">
        <v>16</v>
      </c>
      <c r="Z4349" s="19" t="s">
        <v>17</v>
      </c>
      <c r="AA4349" s="20" t="s">
        <v>18</v>
      </c>
    </row>
    <row r="4350" spans="1:27" ht="16.2" x14ac:dyDescent="0.45">
      <c r="A4350" s="12"/>
      <c r="B4350" s="13"/>
      <c r="C4350" s="14"/>
      <c r="D4350" s="21" t="s">
        <v>19</v>
      </c>
      <c r="E4350" s="22"/>
      <c r="F4350" s="23"/>
      <c r="G4350" s="24" t="s">
        <v>20</v>
      </c>
      <c r="H4350" s="25" t="s">
        <v>21</v>
      </c>
      <c r="I4350" s="26" t="s">
        <v>22</v>
      </c>
      <c r="J4350" s="25" t="s">
        <v>23</v>
      </c>
      <c r="K4350" s="27" t="s">
        <v>8</v>
      </c>
      <c r="L4350" s="28" t="s">
        <v>24</v>
      </c>
      <c r="M4350" s="28" t="s">
        <v>25</v>
      </c>
      <c r="N4350" s="29" t="s">
        <v>20</v>
      </c>
      <c r="O4350" s="28" t="s">
        <v>26</v>
      </c>
      <c r="P4350" s="29" t="s">
        <v>27</v>
      </c>
      <c r="Q4350" s="30" t="s">
        <v>28</v>
      </c>
      <c r="R4350" s="28" t="s">
        <v>29</v>
      </c>
      <c r="S4350" s="31" t="s">
        <v>30</v>
      </c>
      <c r="T4350" s="32"/>
      <c r="U4350" s="28" t="s">
        <v>31</v>
      </c>
      <c r="V4350" s="33"/>
      <c r="W4350" s="33"/>
      <c r="X4350" s="33"/>
      <c r="Y4350" s="33"/>
      <c r="Z4350" s="33"/>
      <c r="AA4350" s="34"/>
    </row>
    <row r="4351" spans="1:27" x14ac:dyDescent="0.3">
      <c r="A4351" s="12"/>
      <c r="B4351" s="13"/>
      <c r="C4351" s="14"/>
      <c r="D4351" s="35"/>
      <c r="E4351" s="36"/>
      <c r="F4351" s="37"/>
      <c r="G4351" s="24"/>
      <c r="H4351" s="38"/>
      <c r="I4351" s="39"/>
      <c r="J4351" s="38"/>
      <c r="K4351" s="40"/>
      <c r="L4351" s="41"/>
      <c r="M4351" s="41"/>
      <c r="N4351" s="42"/>
      <c r="O4351" s="41"/>
      <c r="P4351" s="42"/>
      <c r="Q4351" s="43"/>
      <c r="R4351" s="41"/>
      <c r="S4351" s="30" t="s">
        <v>32</v>
      </c>
      <c r="T4351" s="30" t="s">
        <v>33</v>
      </c>
      <c r="U4351" s="41"/>
      <c r="V4351" s="33"/>
      <c r="W4351" s="33"/>
      <c r="X4351" s="33"/>
      <c r="Y4351" s="33"/>
      <c r="Z4351" s="33"/>
      <c r="AA4351" s="34"/>
    </row>
    <row r="4352" spans="1:27" x14ac:dyDescent="0.3">
      <c r="A4352" s="12"/>
      <c r="B4352" s="13"/>
      <c r="C4352" s="14"/>
      <c r="D4352" s="44" t="s">
        <v>34</v>
      </c>
      <c r="E4352" s="44" t="s">
        <v>35</v>
      </c>
      <c r="F4352" s="44" t="s">
        <v>36</v>
      </c>
      <c r="G4352" s="24"/>
      <c r="H4352" s="38"/>
      <c r="I4352" s="39"/>
      <c r="J4352" s="38"/>
      <c r="K4352" s="40"/>
      <c r="L4352" s="41"/>
      <c r="M4352" s="41"/>
      <c r="N4352" s="42"/>
      <c r="O4352" s="41"/>
      <c r="P4352" s="42"/>
      <c r="Q4352" s="43"/>
      <c r="R4352" s="41"/>
      <c r="S4352" s="43"/>
      <c r="T4352" s="43"/>
      <c r="U4352" s="41"/>
      <c r="V4352" s="33"/>
      <c r="W4352" s="33"/>
      <c r="X4352" s="33"/>
      <c r="Y4352" s="33"/>
      <c r="Z4352" s="33"/>
      <c r="AA4352" s="34"/>
    </row>
    <row r="4353" spans="1:27" x14ac:dyDescent="0.3">
      <c r="A4353" s="12"/>
      <c r="B4353" s="13"/>
      <c r="C4353" s="14"/>
      <c r="D4353" s="45"/>
      <c r="E4353" s="45"/>
      <c r="F4353" s="45"/>
      <c r="G4353" s="24"/>
      <c r="H4353" s="38"/>
      <c r="I4353" s="39"/>
      <c r="J4353" s="38"/>
      <c r="K4353" s="40"/>
      <c r="L4353" s="41"/>
      <c r="M4353" s="41"/>
      <c r="N4353" s="42"/>
      <c r="O4353" s="41"/>
      <c r="P4353" s="42"/>
      <c r="Q4353" s="43"/>
      <c r="R4353" s="41"/>
      <c r="S4353" s="43"/>
      <c r="T4353" s="43"/>
      <c r="U4353" s="41"/>
      <c r="V4353" s="33"/>
      <c r="W4353" s="33"/>
      <c r="X4353" s="33"/>
      <c r="Y4353" s="33"/>
      <c r="Z4353" s="33"/>
      <c r="AA4353" s="34"/>
    </row>
    <row r="4354" spans="1:27" x14ac:dyDescent="0.3">
      <c r="A4354" s="12"/>
      <c r="B4354" s="13"/>
      <c r="C4354" s="14"/>
      <c r="D4354" s="46"/>
      <c r="E4354" s="46"/>
      <c r="F4354" s="46"/>
      <c r="G4354" s="47"/>
      <c r="H4354" s="48"/>
      <c r="I4354" s="49"/>
      <c r="J4354" s="48"/>
      <c r="K4354" s="50"/>
      <c r="L4354" s="51"/>
      <c r="M4354" s="51"/>
      <c r="N4354" s="52"/>
      <c r="O4354" s="51"/>
      <c r="P4354" s="52"/>
      <c r="Q4354" s="53"/>
      <c r="R4354" s="51"/>
      <c r="S4354" s="53"/>
      <c r="T4354" s="53"/>
      <c r="U4354" s="51"/>
      <c r="V4354" s="54"/>
      <c r="W4354" s="54"/>
      <c r="X4354" s="54"/>
      <c r="Y4354" s="54"/>
      <c r="Z4354" s="54"/>
      <c r="AA4354" s="55"/>
    </row>
    <row r="4355" spans="1:27" ht="16.2" x14ac:dyDescent="0.45">
      <c r="A4355" s="56">
        <v>1</v>
      </c>
      <c r="B4355" s="57" t="s">
        <v>37</v>
      </c>
      <c r="C4355" s="57">
        <v>1485</v>
      </c>
      <c r="D4355" s="58">
        <v>6</v>
      </c>
      <c r="E4355" s="58">
        <v>1</v>
      </c>
      <c r="F4355" s="59">
        <v>63</v>
      </c>
      <c r="G4355" s="58">
        <v>1</v>
      </c>
      <c r="H4355" s="60">
        <f t="shared" ref="H4355" si="322">(D4355*400)+(E4355*100)+(F4355)</f>
        <v>2563</v>
      </c>
      <c r="I4355" s="61">
        <v>85</v>
      </c>
      <c r="J4355" s="62">
        <f t="shared" ref="J4355" si="323">(H4355*I4355)</f>
        <v>217855</v>
      </c>
      <c r="K4355" s="57"/>
      <c r="L4355" s="63"/>
      <c r="M4355" s="63"/>
      <c r="N4355" s="63"/>
      <c r="O4355" s="64"/>
      <c r="P4355" s="65"/>
      <c r="Q4355" s="66"/>
      <c r="R4355" s="66"/>
      <c r="S4355" s="67"/>
      <c r="T4355" s="67"/>
      <c r="U4355" s="68"/>
      <c r="V4355" s="69"/>
      <c r="W4355" s="70"/>
      <c r="X4355" s="63"/>
      <c r="Y4355" s="62">
        <f>(J4355)</f>
        <v>217855</v>
      </c>
      <c r="Z4355" s="60">
        <v>0.01</v>
      </c>
      <c r="AA4355" s="71">
        <f>Y4355*Z4355/100</f>
        <v>21.785500000000003</v>
      </c>
    </row>
    <row r="4356" spans="1:27" ht="16.2" x14ac:dyDescent="0.45">
      <c r="A4356" s="57"/>
      <c r="B4356" s="57"/>
      <c r="C4356" s="57"/>
      <c r="D4356" s="58"/>
      <c r="E4356" s="58"/>
      <c r="F4356" s="59"/>
      <c r="G4356" s="58"/>
      <c r="H4356" s="72"/>
      <c r="I4356" s="61"/>
      <c r="J4356" s="62"/>
      <c r="K4356" s="57"/>
      <c r="L4356" s="63"/>
      <c r="M4356" s="63"/>
      <c r="N4356" s="63"/>
      <c r="O4356" s="64"/>
      <c r="P4356" s="73"/>
      <c r="Q4356" s="66"/>
      <c r="R4356" s="66"/>
      <c r="S4356" s="67"/>
      <c r="T4356" s="67"/>
      <c r="U4356" s="68"/>
      <c r="V4356" s="74"/>
      <c r="W4356" s="75"/>
      <c r="X4356" s="63"/>
      <c r="Y4356" s="62"/>
      <c r="Z4356" s="60"/>
      <c r="AA4356" s="71"/>
    </row>
    <row r="4357" spans="1:27" ht="16.2" x14ac:dyDescent="0.45">
      <c r="A4357" s="76"/>
      <c r="B4357" s="76"/>
      <c r="C4357" s="77"/>
      <c r="D4357" s="77"/>
      <c r="E4357" s="77"/>
      <c r="F4357" s="77"/>
      <c r="G4357" s="77"/>
      <c r="H4357" s="78"/>
      <c r="I4357" s="79"/>
      <c r="J4357" s="80"/>
      <c r="K4357" s="81"/>
      <c r="L4357" s="82"/>
      <c r="M4357" s="82"/>
      <c r="N4357" s="82"/>
      <c r="O4357" s="83"/>
      <c r="P4357" s="84"/>
      <c r="Q4357" s="85"/>
      <c r="R4357" s="85"/>
      <c r="S4357" s="84"/>
      <c r="T4357" s="84"/>
      <c r="U4357" s="86"/>
      <c r="V4357" s="87"/>
      <c r="W4357" s="87"/>
      <c r="X4357" s="88"/>
      <c r="Y4357" s="89"/>
      <c r="Z4357" s="83"/>
      <c r="AA4357" s="90">
        <f>SUM(AA4355:AA4356)</f>
        <v>21.785500000000003</v>
      </c>
    </row>
    <row r="4358" spans="1:27" ht="16.2" x14ac:dyDescent="0.45">
      <c r="A4358" s="1"/>
      <c r="B4358" s="1"/>
      <c r="C4358" s="2"/>
      <c r="D4358" s="1"/>
      <c r="E4358" s="1"/>
      <c r="F4358" s="1"/>
      <c r="G4358" s="1"/>
      <c r="H4358" s="1"/>
      <c r="I4358" s="3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</row>
    <row r="4359" spans="1:27" ht="16.2" x14ac:dyDescent="0.45">
      <c r="A4359" s="91"/>
      <c r="B4359" s="92" t="s">
        <v>38</v>
      </c>
      <c r="C4359" s="93" t="s">
        <v>39</v>
      </c>
      <c r="D4359" s="93"/>
      <c r="E4359" s="94"/>
      <c r="F4359" s="95"/>
      <c r="G4359" s="95"/>
      <c r="H4359" s="92"/>
      <c r="I4359" s="92"/>
      <c r="J4359" s="92" t="s">
        <v>40</v>
      </c>
      <c r="K4359" s="92"/>
      <c r="L4359" s="92"/>
      <c r="M4359" s="92"/>
      <c r="N4359" s="92"/>
      <c r="O4359" s="96"/>
      <c r="P4359" s="96"/>
      <c r="Q4359" s="96"/>
      <c r="R4359" s="96"/>
      <c r="S4359" s="1"/>
      <c r="T4359" s="1"/>
      <c r="U4359" s="1"/>
      <c r="V4359" s="97" t="s">
        <v>41</v>
      </c>
      <c r="W4359" s="97"/>
      <c r="X4359" s="98"/>
      <c r="Y4359" s="99">
        <f>AA4357</f>
        <v>21.785500000000003</v>
      </c>
      <c r="Z4359" s="97" t="s">
        <v>42</v>
      </c>
      <c r="AA4359" s="1"/>
    </row>
    <row r="4360" spans="1:27" ht="16.2" x14ac:dyDescent="0.45">
      <c r="A4360" s="91"/>
      <c r="B4360" s="92"/>
      <c r="C4360" s="93"/>
      <c r="D4360" s="93"/>
      <c r="E4360" s="94"/>
      <c r="F4360" s="95"/>
      <c r="G4360" s="95"/>
      <c r="H4360" s="92"/>
      <c r="I4360" s="92"/>
      <c r="J4360" s="92" t="s">
        <v>43</v>
      </c>
      <c r="K4360" s="92"/>
      <c r="L4360" s="92"/>
      <c r="M4360" s="92"/>
      <c r="N4360" s="92"/>
      <c r="O4360" s="96"/>
      <c r="P4360" s="96"/>
      <c r="Q4360" s="96"/>
      <c r="R4360" s="96"/>
      <c r="S4360" s="1"/>
      <c r="T4360" s="1"/>
      <c r="U4360" s="1"/>
      <c r="V4360" s="100" t="s">
        <v>44</v>
      </c>
      <c r="W4360" s="100"/>
      <c r="X4360" s="100"/>
      <c r="Y4360" s="101">
        <f>Y4359*90%</f>
        <v>19.606950000000001</v>
      </c>
      <c r="Z4360" s="97" t="s">
        <v>42</v>
      </c>
      <c r="AA4360" s="1"/>
    </row>
    <row r="4361" spans="1:27" ht="16.2" x14ac:dyDescent="0.45">
      <c r="A4361" s="91"/>
      <c r="B4361" s="92"/>
      <c r="C4361" s="93"/>
      <c r="D4361" s="93"/>
      <c r="E4361" s="94"/>
      <c r="F4361" s="95"/>
      <c r="G4361" s="95"/>
      <c r="H4361" s="92"/>
      <c r="I4361" s="92"/>
      <c r="J4361" s="92" t="s">
        <v>45</v>
      </c>
      <c r="K4361" s="92"/>
      <c r="L4361" s="92"/>
      <c r="M4361" s="92"/>
      <c r="N4361" s="92"/>
      <c r="O4361" s="96"/>
      <c r="P4361" s="96"/>
      <c r="Q4361" s="96"/>
      <c r="R4361" s="92"/>
      <c r="S4361" s="1"/>
      <c r="T4361" s="1"/>
      <c r="U4361" s="1"/>
      <c r="V4361" s="91" t="s">
        <v>46</v>
      </c>
      <c r="W4361" s="91"/>
      <c r="X4361" s="91"/>
      <c r="Y4361" s="101">
        <f>Y4359-Y4360</f>
        <v>2.1785500000000013</v>
      </c>
      <c r="Z4361" s="97" t="s">
        <v>42</v>
      </c>
      <c r="AA4361" s="91"/>
    </row>
    <row r="4362" spans="1:27" ht="16.2" x14ac:dyDescent="0.45">
      <c r="A4362" s="91"/>
      <c r="B4362" s="92"/>
      <c r="C4362" s="93"/>
      <c r="D4362" s="93"/>
      <c r="E4362" s="94"/>
      <c r="F4362" s="95"/>
      <c r="G4362" s="95"/>
      <c r="H4362" s="92"/>
      <c r="I4362" s="94"/>
      <c r="J4362" s="92" t="s">
        <v>47</v>
      </c>
      <c r="K4362" s="94"/>
      <c r="L4362" s="94"/>
      <c r="M4362" s="94"/>
      <c r="N4362" s="94"/>
      <c r="O4362" s="96"/>
      <c r="P4362" s="96"/>
      <c r="Q4362" s="96"/>
      <c r="R4362" s="92"/>
      <c r="S4362" s="1"/>
      <c r="T4362" s="1"/>
      <c r="U4362" s="1"/>
      <c r="V4362" s="1"/>
      <c r="W4362" s="1"/>
      <c r="X4362" s="91"/>
      <c r="Y4362" s="91"/>
      <c r="Z4362" s="91"/>
      <c r="AA4362" s="91"/>
    </row>
    <row r="4363" spans="1:27" ht="16.2" x14ac:dyDescent="0.45">
      <c r="A4363" s="98"/>
      <c r="B4363" s="94"/>
      <c r="C4363" s="102"/>
      <c r="D4363" s="94"/>
      <c r="E4363" s="94"/>
      <c r="F4363" s="95"/>
      <c r="G4363" s="95"/>
      <c r="H4363" s="103"/>
      <c r="I4363" s="94"/>
      <c r="J4363" s="103" t="s">
        <v>48</v>
      </c>
      <c r="K4363" s="94"/>
      <c r="L4363" s="94"/>
      <c r="M4363" s="94"/>
      <c r="N4363" s="94"/>
      <c r="O4363" s="95"/>
      <c r="P4363" s="95"/>
      <c r="Q4363" s="95"/>
      <c r="R4363" s="95"/>
      <c r="S4363" s="4"/>
      <c r="T4363" s="4"/>
      <c r="U4363" s="4"/>
      <c r="V4363" s="4"/>
      <c r="W4363" s="4"/>
      <c r="X4363" s="4"/>
      <c r="Y4363" s="4"/>
      <c r="Z4363" s="4"/>
      <c r="AA4363" s="4"/>
    </row>
    <row r="4364" spans="1:27" ht="24" x14ac:dyDescent="0.65">
      <c r="A4364" s="104"/>
      <c r="B4364" s="104"/>
      <c r="C4364" s="104"/>
      <c r="D4364" s="104"/>
      <c r="E4364" s="104"/>
      <c r="F4364" s="104"/>
      <c r="G4364" s="104"/>
      <c r="H4364" s="104"/>
      <c r="I4364" s="104"/>
      <c r="J4364" s="104"/>
      <c r="K4364" s="104"/>
      <c r="L4364" s="104"/>
      <c r="M4364" s="104"/>
      <c r="N4364" s="104"/>
      <c r="O4364" s="104"/>
      <c r="P4364" s="104"/>
      <c r="Q4364" s="104"/>
      <c r="R4364" s="104"/>
      <c r="S4364" s="104"/>
      <c r="T4364" s="104"/>
      <c r="U4364" s="104"/>
      <c r="V4364" s="104"/>
      <c r="W4364" s="104"/>
      <c r="X4364" s="104"/>
      <c r="Y4364" s="104"/>
      <c r="Z4364" s="104"/>
      <c r="AA4364" s="104"/>
    </row>
    <row r="4365" spans="1:27" ht="24" x14ac:dyDescent="0.65">
      <c r="A4365" s="104"/>
      <c r="B4365" s="104"/>
      <c r="C4365" s="104"/>
      <c r="D4365" s="104"/>
      <c r="E4365" s="104"/>
      <c r="F4365" s="104"/>
      <c r="G4365" s="104"/>
      <c r="H4365" s="104"/>
      <c r="I4365" s="104"/>
      <c r="J4365" s="104"/>
      <c r="K4365" s="104"/>
      <c r="L4365" s="104"/>
      <c r="M4365" s="104"/>
      <c r="N4365" s="104"/>
      <c r="O4365" s="104"/>
      <c r="P4365" s="104"/>
      <c r="Q4365" s="104"/>
      <c r="R4365" s="104"/>
      <c r="S4365" s="104"/>
      <c r="T4365" s="104"/>
      <c r="U4365" s="104"/>
      <c r="V4365" s="104"/>
      <c r="W4365" s="104"/>
      <c r="X4365" s="104"/>
      <c r="Y4365" s="104"/>
      <c r="Z4365" s="104"/>
      <c r="AA4365" s="104"/>
    </row>
    <row r="4366" spans="1:27" ht="16.2" x14ac:dyDescent="0.45">
      <c r="A4366" s="4"/>
      <c r="B4366" s="4"/>
      <c r="C4366" s="105"/>
      <c r="D4366" s="4"/>
      <c r="E4366" s="4"/>
      <c r="F4366" s="4"/>
      <c r="G4366" s="4"/>
      <c r="H4366" s="4"/>
      <c r="I4366" s="106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4"/>
      <c r="X4366" s="4"/>
      <c r="Y4366" s="4"/>
      <c r="Z4366" s="4"/>
      <c r="AA4366" s="4"/>
    </row>
    <row r="4367" spans="1:27" ht="16.2" x14ac:dyDescent="0.45">
      <c r="A4367" s="4"/>
      <c r="B4367" s="4"/>
      <c r="C4367" s="105"/>
      <c r="D4367" s="4"/>
      <c r="E4367" s="4"/>
      <c r="F4367" s="4"/>
      <c r="G4367" s="4"/>
      <c r="H4367" s="4"/>
      <c r="I4367" s="106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</row>
    <row r="4368" spans="1:27" ht="16.2" x14ac:dyDescent="0.45">
      <c r="A4368" s="4"/>
      <c r="B4368" s="4"/>
      <c r="C4368" s="105"/>
      <c r="D4368" s="4"/>
      <c r="E4368" s="4"/>
      <c r="F4368" s="4"/>
      <c r="G4368" s="4"/>
      <c r="H4368" s="4"/>
      <c r="I4368" s="106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  <c r="W4368" s="4"/>
      <c r="X4368" s="4"/>
      <c r="Y4368" s="4"/>
      <c r="Z4368" s="4"/>
      <c r="AA4368" s="4"/>
    </row>
    <row r="4369" spans="1:27" ht="16.2" x14ac:dyDescent="0.45">
      <c r="A4369" s="4"/>
      <c r="B4369" s="4"/>
      <c r="C4369" s="105"/>
      <c r="D4369" s="4"/>
      <c r="E4369" s="4"/>
      <c r="F4369" s="4"/>
      <c r="G4369" s="4"/>
      <c r="H4369" s="4"/>
      <c r="I4369" s="106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  <c r="W4369" s="4"/>
      <c r="X4369" s="4"/>
      <c r="Y4369" s="4"/>
      <c r="Z4369" s="4"/>
      <c r="AA4369" s="4"/>
    </row>
    <row r="4370" spans="1:27" ht="16.2" x14ac:dyDescent="0.45">
      <c r="A4370" s="4"/>
      <c r="B4370" s="4"/>
      <c r="C4370" s="105"/>
      <c r="D4370" s="4"/>
      <c r="E4370" s="4"/>
      <c r="F4370" s="4"/>
      <c r="G4370" s="4"/>
      <c r="H4370" s="4"/>
      <c r="I4370" s="106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4"/>
      <c r="X4370" s="4"/>
      <c r="Y4370" s="4"/>
      <c r="Z4370" s="4"/>
      <c r="AA4370" s="4"/>
    </row>
    <row r="4371" spans="1:27" ht="16.2" x14ac:dyDescent="0.45">
      <c r="A4371" s="4"/>
      <c r="B4371" s="4"/>
      <c r="C4371" s="105"/>
      <c r="D4371" s="4"/>
      <c r="E4371" s="4"/>
      <c r="F4371" s="4"/>
      <c r="G4371" s="4"/>
      <c r="H4371" s="4"/>
      <c r="I4371" s="106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4"/>
      <c r="X4371" s="4"/>
      <c r="Y4371" s="4"/>
      <c r="Z4371" s="4"/>
      <c r="AA4371" s="4" t="s">
        <v>51</v>
      </c>
    </row>
    <row r="4372" spans="1:27" ht="18" x14ac:dyDescent="0.5">
      <c r="A4372" s="4"/>
      <c r="B4372" s="4"/>
      <c r="C4372" s="105"/>
      <c r="D4372" s="4"/>
      <c r="E4372" s="4"/>
      <c r="F4372" s="4"/>
      <c r="G4372" s="4"/>
      <c r="H4372" s="4"/>
      <c r="I4372" s="106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4"/>
      <c r="X4372" s="4"/>
      <c r="Y4372" s="4"/>
      <c r="Z4372" s="4"/>
      <c r="AA4372" s="5" t="s">
        <v>0</v>
      </c>
    </row>
    <row r="4373" spans="1:27" ht="24" x14ac:dyDescent="0.65">
      <c r="A4373" s="6" t="s">
        <v>1</v>
      </c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  <c r="Y4373" s="6"/>
      <c r="Z4373" s="6"/>
      <c r="AA4373" s="6"/>
    </row>
    <row r="4374" spans="1:27" ht="24" x14ac:dyDescent="0.65">
      <c r="A4374" s="6" t="s">
        <v>2</v>
      </c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  <c r="Y4374" s="6"/>
      <c r="Z4374" s="6"/>
      <c r="AA4374" s="6"/>
    </row>
    <row r="4375" spans="1:27" ht="24" x14ac:dyDescent="0.65">
      <c r="A4375" s="7"/>
      <c r="B4375" s="8" t="s">
        <v>3</v>
      </c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M4375" s="9" t="s">
        <v>357</v>
      </c>
      <c r="N4375" s="9"/>
      <c r="O4375" s="9"/>
      <c r="P4375" s="9"/>
      <c r="Q4375" s="10" t="s">
        <v>358</v>
      </c>
      <c r="R4375" s="10"/>
      <c r="S4375" s="10" t="s">
        <v>313</v>
      </c>
      <c r="T4375" s="10"/>
      <c r="U4375" s="11" t="s">
        <v>7</v>
      </c>
      <c r="V4375" s="11"/>
      <c r="W4375" s="11"/>
      <c r="X4375" s="11"/>
      <c r="Y4375" s="11"/>
      <c r="Z4375" s="11"/>
      <c r="AA4375" s="11"/>
    </row>
    <row r="4376" spans="1:27" ht="18" x14ac:dyDescent="0.5">
      <c r="A4376" s="12" t="s">
        <v>8</v>
      </c>
      <c r="B4376" s="13" t="s">
        <v>9</v>
      </c>
      <c r="C4376" s="14" t="s">
        <v>10</v>
      </c>
      <c r="D4376" s="15" t="s">
        <v>11</v>
      </c>
      <c r="E4376" s="15"/>
      <c r="F4376" s="15"/>
      <c r="G4376" s="15"/>
      <c r="H4376" s="15"/>
      <c r="I4376" s="15"/>
      <c r="J4376" s="15"/>
      <c r="K4376" s="16" t="s">
        <v>12</v>
      </c>
      <c r="L4376" s="17"/>
      <c r="M4376" s="17"/>
      <c r="N4376" s="17"/>
      <c r="O4376" s="17"/>
      <c r="P4376" s="17"/>
      <c r="Q4376" s="17"/>
      <c r="R4376" s="17"/>
      <c r="S4376" s="17"/>
      <c r="T4376" s="17"/>
      <c r="U4376" s="18"/>
      <c r="V4376" s="19" t="s">
        <v>13</v>
      </c>
      <c r="W4376" s="19" t="s">
        <v>14</v>
      </c>
      <c r="X4376" s="19" t="s">
        <v>15</v>
      </c>
      <c r="Y4376" s="19" t="s">
        <v>16</v>
      </c>
      <c r="Z4376" s="19" t="s">
        <v>17</v>
      </c>
      <c r="AA4376" s="20" t="s">
        <v>18</v>
      </c>
    </row>
    <row r="4377" spans="1:27" ht="16.2" x14ac:dyDescent="0.45">
      <c r="A4377" s="12"/>
      <c r="B4377" s="13"/>
      <c r="C4377" s="14"/>
      <c r="D4377" s="21" t="s">
        <v>19</v>
      </c>
      <c r="E4377" s="22"/>
      <c r="F4377" s="23"/>
      <c r="G4377" s="24" t="s">
        <v>20</v>
      </c>
      <c r="H4377" s="25" t="s">
        <v>21</v>
      </c>
      <c r="I4377" s="26" t="s">
        <v>22</v>
      </c>
      <c r="J4377" s="25" t="s">
        <v>23</v>
      </c>
      <c r="K4377" s="27" t="s">
        <v>8</v>
      </c>
      <c r="L4377" s="28" t="s">
        <v>24</v>
      </c>
      <c r="M4377" s="28" t="s">
        <v>25</v>
      </c>
      <c r="N4377" s="29" t="s">
        <v>20</v>
      </c>
      <c r="O4377" s="28" t="s">
        <v>26</v>
      </c>
      <c r="P4377" s="29" t="s">
        <v>27</v>
      </c>
      <c r="Q4377" s="30" t="s">
        <v>28</v>
      </c>
      <c r="R4377" s="28" t="s">
        <v>29</v>
      </c>
      <c r="S4377" s="31" t="s">
        <v>30</v>
      </c>
      <c r="T4377" s="32"/>
      <c r="U4377" s="28" t="s">
        <v>31</v>
      </c>
      <c r="V4377" s="33"/>
      <c r="W4377" s="33"/>
      <c r="X4377" s="33"/>
      <c r="Y4377" s="33"/>
      <c r="Z4377" s="33"/>
      <c r="AA4377" s="34"/>
    </row>
    <row r="4378" spans="1:27" x14ac:dyDescent="0.3">
      <c r="A4378" s="12"/>
      <c r="B4378" s="13"/>
      <c r="C4378" s="14"/>
      <c r="D4378" s="35"/>
      <c r="E4378" s="36"/>
      <c r="F4378" s="37"/>
      <c r="G4378" s="24"/>
      <c r="H4378" s="38"/>
      <c r="I4378" s="39"/>
      <c r="J4378" s="38"/>
      <c r="K4378" s="40"/>
      <c r="L4378" s="41"/>
      <c r="M4378" s="41"/>
      <c r="N4378" s="42"/>
      <c r="O4378" s="41"/>
      <c r="P4378" s="42"/>
      <c r="Q4378" s="43"/>
      <c r="R4378" s="41"/>
      <c r="S4378" s="30" t="s">
        <v>32</v>
      </c>
      <c r="T4378" s="30" t="s">
        <v>33</v>
      </c>
      <c r="U4378" s="41"/>
      <c r="V4378" s="33"/>
      <c r="W4378" s="33"/>
      <c r="X4378" s="33"/>
      <c r="Y4378" s="33"/>
      <c r="Z4378" s="33"/>
      <c r="AA4378" s="34"/>
    </row>
    <row r="4379" spans="1:27" x14ac:dyDescent="0.3">
      <c r="A4379" s="12"/>
      <c r="B4379" s="13"/>
      <c r="C4379" s="14"/>
      <c r="D4379" s="44" t="s">
        <v>34</v>
      </c>
      <c r="E4379" s="44" t="s">
        <v>35</v>
      </c>
      <c r="F4379" s="44" t="s">
        <v>36</v>
      </c>
      <c r="G4379" s="24"/>
      <c r="H4379" s="38"/>
      <c r="I4379" s="39"/>
      <c r="J4379" s="38"/>
      <c r="K4379" s="40"/>
      <c r="L4379" s="41"/>
      <c r="M4379" s="41"/>
      <c r="N4379" s="42"/>
      <c r="O4379" s="41"/>
      <c r="P4379" s="42"/>
      <c r="Q4379" s="43"/>
      <c r="R4379" s="41"/>
      <c r="S4379" s="43"/>
      <c r="T4379" s="43"/>
      <c r="U4379" s="41"/>
      <c r="V4379" s="33"/>
      <c r="W4379" s="33"/>
      <c r="X4379" s="33"/>
      <c r="Y4379" s="33"/>
      <c r="Z4379" s="33"/>
      <c r="AA4379" s="34"/>
    </row>
    <row r="4380" spans="1:27" x14ac:dyDescent="0.3">
      <c r="A4380" s="12"/>
      <c r="B4380" s="13"/>
      <c r="C4380" s="14"/>
      <c r="D4380" s="45"/>
      <c r="E4380" s="45"/>
      <c r="F4380" s="45"/>
      <c r="G4380" s="24"/>
      <c r="H4380" s="38"/>
      <c r="I4380" s="39"/>
      <c r="J4380" s="38"/>
      <c r="K4380" s="40"/>
      <c r="L4380" s="41"/>
      <c r="M4380" s="41"/>
      <c r="N4380" s="42"/>
      <c r="O4380" s="41"/>
      <c r="P4380" s="42"/>
      <c r="Q4380" s="43"/>
      <c r="R4380" s="41"/>
      <c r="S4380" s="43"/>
      <c r="T4380" s="43"/>
      <c r="U4380" s="41"/>
      <c r="V4380" s="33"/>
      <c r="W4380" s="33"/>
      <c r="X4380" s="33"/>
      <c r="Y4380" s="33"/>
      <c r="Z4380" s="33"/>
      <c r="AA4380" s="34"/>
    </row>
    <row r="4381" spans="1:27" x14ac:dyDescent="0.3">
      <c r="A4381" s="12"/>
      <c r="B4381" s="13"/>
      <c r="C4381" s="14"/>
      <c r="D4381" s="46"/>
      <c r="E4381" s="46"/>
      <c r="F4381" s="46"/>
      <c r="G4381" s="47"/>
      <c r="H4381" s="48"/>
      <c r="I4381" s="49"/>
      <c r="J4381" s="48"/>
      <c r="K4381" s="50"/>
      <c r="L4381" s="51"/>
      <c r="M4381" s="51"/>
      <c r="N4381" s="52"/>
      <c r="O4381" s="51"/>
      <c r="P4381" s="52"/>
      <c r="Q4381" s="53"/>
      <c r="R4381" s="51"/>
      <c r="S4381" s="53"/>
      <c r="T4381" s="53"/>
      <c r="U4381" s="51"/>
      <c r="V4381" s="54"/>
      <c r="W4381" s="54"/>
      <c r="X4381" s="54"/>
      <c r="Y4381" s="54"/>
      <c r="Z4381" s="54"/>
      <c r="AA4381" s="55"/>
    </row>
    <row r="4382" spans="1:27" ht="16.2" x14ac:dyDescent="0.45">
      <c r="A4382" s="56">
        <v>1</v>
      </c>
      <c r="B4382" s="57" t="s">
        <v>37</v>
      </c>
      <c r="C4382" s="57">
        <v>1486</v>
      </c>
      <c r="D4382" s="58">
        <v>5</v>
      </c>
      <c r="E4382" s="58">
        <v>2</v>
      </c>
      <c r="F4382" s="59">
        <v>40</v>
      </c>
      <c r="G4382" s="58">
        <v>1</v>
      </c>
      <c r="H4382" s="60">
        <f t="shared" ref="H4382" si="324">(D4382*400)+(E4382*100)+(F4382)</f>
        <v>2240</v>
      </c>
      <c r="I4382" s="61">
        <v>85</v>
      </c>
      <c r="J4382" s="62">
        <f t="shared" ref="J4382" si="325">(H4382*I4382)</f>
        <v>190400</v>
      </c>
      <c r="K4382" s="57"/>
      <c r="L4382" s="63"/>
      <c r="M4382" s="63"/>
      <c r="N4382" s="63"/>
      <c r="O4382" s="64"/>
      <c r="P4382" s="65"/>
      <c r="Q4382" s="66"/>
      <c r="R4382" s="66"/>
      <c r="S4382" s="67"/>
      <c r="T4382" s="67"/>
      <c r="U4382" s="68"/>
      <c r="V4382" s="69"/>
      <c r="W4382" s="70"/>
      <c r="X4382" s="63"/>
      <c r="Y4382" s="62">
        <f>(J4382)</f>
        <v>190400</v>
      </c>
      <c r="Z4382" s="60">
        <v>0.01</v>
      </c>
      <c r="AA4382" s="71">
        <f>Y4382*Z4382/100</f>
        <v>19.04</v>
      </c>
    </row>
    <row r="4383" spans="1:27" ht="16.2" x14ac:dyDescent="0.45">
      <c r="A4383" s="57"/>
      <c r="B4383" s="57"/>
      <c r="C4383" s="57"/>
      <c r="D4383" s="58"/>
      <c r="E4383" s="58"/>
      <c r="F4383" s="59"/>
      <c r="G4383" s="58"/>
      <c r="H4383" s="72"/>
      <c r="I4383" s="61"/>
      <c r="J4383" s="62"/>
      <c r="K4383" s="57"/>
      <c r="L4383" s="63"/>
      <c r="M4383" s="63"/>
      <c r="N4383" s="63"/>
      <c r="O4383" s="64"/>
      <c r="P4383" s="73"/>
      <c r="Q4383" s="66"/>
      <c r="R4383" s="66"/>
      <c r="S4383" s="67"/>
      <c r="T4383" s="67"/>
      <c r="U4383" s="68"/>
      <c r="V4383" s="74"/>
      <c r="W4383" s="75"/>
      <c r="X4383" s="63"/>
      <c r="Y4383" s="62"/>
      <c r="Z4383" s="60"/>
      <c r="AA4383" s="71"/>
    </row>
    <row r="4384" spans="1:27" ht="16.2" x14ac:dyDescent="0.45">
      <c r="A4384" s="76"/>
      <c r="B4384" s="76"/>
      <c r="C4384" s="77"/>
      <c r="D4384" s="77"/>
      <c r="E4384" s="77"/>
      <c r="F4384" s="77"/>
      <c r="G4384" s="77"/>
      <c r="H4384" s="78"/>
      <c r="I4384" s="79"/>
      <c r="J4384" s="80"/>
      <c r="K4384" s="81"/>
      <c r="L4384" s="82"/>
      <c r="M4384" s="82"/>
      <c r="N4384" s="82"/>
      <c r="O4384" s="83"/>
      <c r="P4384" s="84"/>
      <c r="Q4384" s="85"/>
      <c r="R4384" s="85"/>
      <c r="S4384" s="84"/>
      <c r="T4384" s="84"/>
      <c r="U4384" s="86"/>
      <c r="V4384" s="87"/>
      <c r="W4384" s="87"/>
      <c r="X4384" s="88"/>
      <c r="Y4384" s="89"/>
      <c r="Z4384" s="83"/>
      <c r="AA4384" s="90">
        <f>SUM(AA4382:AA4383)</f>
        <v>19.04</v>
      </c>
    </row>
    <row r="4385" spans="1:27" ht="16.2" x14ac:dyDescent="0.45">
      <c r="A4385" s="1"/>
      <c r="B4385" s="1"/>
      <c r="C4385" s="2"/>
      <c r="D4385" s="1"/>
      <c r="E4385" s="1"/>
      <c r="F4385" s="1"/>
      <c r="G4385" s="1"/>
      <c r="H4385" s="1"/>
      <c r="I4385" s="3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</row>
    <row r="4386" spans="1:27" ht="16.2" x14ac:dyDescent="0.45">
      <c r="A4386" s="91"/>
      <c r="B4386" s="92" t="s">
        <v>38</v>
      </c>
      <c r="C4386" s="93" t="s">
        <v>39</v>
      </c>
      <c r="D4386" s="93"/>
      <c r="E4386" s="94"/>
      <c r="F4386" s="95"/>
      <c r="G4386" s="95"/>
      <c r="H4386" s="92"/>
      <c r="I4386" s="92"/>
      <c r="J4386" s="92" t="s">
        <v>40</v>
      </c>
      <c r="K4386" s="92"/>
      <c r="L4386" s="92"/>
      <c r="M4386" s="92"/>
      <c r="N4386" s="92"/>
      <c r="O4386" s="96"/>
      <c r="P4386" s="96"/>
      <c r="Q4386" s="96"/>
      <c r="R4386" s="96"/>
      <c r="S4386" s="1"/>
      <c r="T4386" s="1"/>
      <c r="U4386" s="1"/>
      <c r="V4386" s="97" t="s">
        <v>41</v>
      </c>
      <c r="W4386" s="97"/>
      <c r="X4386" s="98"/>
      <c r="Y4386" s="99">
        <f>AA4384</f>
        <v>19.04</v>
      </c>
      <c r="Z4386" s="97" t="s">
        <v>42</v>
      </c>
      <c r="AA4386" s="1"/>
    </row>
    <row r="4387" spans="1:27" ht="16.2" x14ac:dyDescent="0.45">
      <c r="A4387" s="91"/>
      <c r="B4387" s="92"/>
      <c r="C4387" s="93"/>
      <c r="D4387" s="93"/>
      <c r="E4387" s="94"/>
      <c r="F4387" s="95"/>
      <c r="G4387" s="95"/>
      <c r="H4387" s="92"/>
      <c r="I4387" s="92"/>
      <c r="J4387" s="92" t="s">
        <v>43</v>
      </c>
      <c r="K4387" s="92"/>
      <c r="L4387" s="92"/>
      <c r="M4387" s="92"/>
      <c r="N4387" s="92"/>
      <c r="O4387" s="96"/>
      <c r="P4387" s="96"/>
      <c r="Q4387" s="96"/>
      <c r="R4387" s="96"/>
      <c r="S4387" s="1"/>
      <c r="T4387" s="1"/>
      <c r="U4387" s="1"/>
      <c r="V4387" s="100" t="s">
        <v>44</v>
      </c>
      <c r="W4387" s="100"/>
      <c r="X4387" s="100"/>
      <c r="Y4387" s="101">
        <f>Y4386*90%</f>
        <v>17.135999999999999</v>
      </c>
      <c r="Z4387" s="97" t="s">
        <v>42</v>
      </c>
      <c r="AA4387" s="1"/>
    </row>
    <row r="4388" spans="1:27" ht="16.2" x14ac:dyDescent="0.45">
      <c r="A4388" s="91"/>
      <c r="B4388" s="92"/>
      <c r="C4388" s="93"/>
      <c r="D4388" s="93"/>
      <c r="E4388" s="94"/>
      <c r="F4388" s="95"/>
      <c r="G4388" s="95"/>
      <c r="H4388" s="92"/>
      <c r="I4388" s="92"/>
      <c r="J4388" s="92" t="s">
        <v>45</v>
      </c>
      <c r="K4388" s="92"/>
      <c r="L4388" s="92"/>
      <c r="M4388" s="92"/>
      <c r="N4388" s="92"/>
      <c r="O4388" s="96"/>
      <c r="P4388" s="96"/>
      <c r="Q4388" s="96"/>
      <c r="R4388" s="92"/>
      <c r="S4388" s="1"/>
      <c r="T4388" s="1"/>
      <c r="U4388" s="1"/>
      <c r="V4388" s="91" t="s">
        <v>46</v>
      </c>
      <c r="W4388" s="91"/>
      <c r="X4388" s="91"/>
      <c r="Y4388" s="101">
        <f>Y4386-Y4387</f>
        <v>1.9039999999999999</v>
      </c>
      <c r="Z4388" s="97" t="s">
        <v>42</v>
      </c>
      <c r="AA4388" s="91"/>
    </row>
    <row r="4389" spans="1:27" ht="16.2" x14ac:dyDescent="0.45">
      <c r="A4389" s="91"/>
      <c r="B4389" s="92"/>
      <c r="C4389" s="93"/>
      <c r="D4389" s="93"/>
      <c r="E4389" s="94"/>
      <c r="F4389" s="95"/>
      <c r="G4389" s="95"/>
      <c r="H4389" s="92"/>
      <c r="I4389" s="94"/>
      <c r="J4389" s="92" t="s">
        <v>47</v>
      </c>
      <c r="K4389" s="94"/>
      <c r="L4389" s="94"/>
      <c r="M4389" s="94"/>
      <c r="N4389" s="94"/>
      <c r="O4389" s="96"/>
      <c r="P4389" s="96"/>
      <c r="Q4389" s="96"/>
      <c r="R4389" s="92"/>
      <c r="S4389" s="1"/>
      <c r="T4389" s="1"/>
      <c r="U4389" s="1"/>
      <c r="V4389" s="1"/>
      <c r="W4389" s="1"/>
      <c r="X4389" s="91"/>
      <c r="Y4389" s="91"/>
      <c r="Z4389" s="91"/>
      <c r="AA4389" s="91"/>
    </row>
    <row r="4390" spans="1:27" ht="16.2" x14ac:dyDescent="0.45">
      <c r="A4390" s="98"/>
      <c r="B4390" s="94"/>
      <c r="C4390" s="102"/>
      <c r="D4390" s="94"/>
      <c r="E4390" s="94"/>
      <c r="F4390" s="95"/>
      <c r="G4390" s="95"/>
      <c r="H4390" s="103"/>
      <c r="I4390" s="94"/>
      <c r="J4390" s="103" t="s">
        <v>48</v>
      </c>
      <c r="K4390" s="94"/>
      <c r="L4390" s="94"/>
      <c r="M4390" s="94"/>
      <c r="N4390" s="94"/>
      <c r="O4390" s="95"/>
      <c r="P4390" s="95"/>
      <c r="Q4390" s="95"/>
      <c r="R4390" s="95"/>
      <c r="S4390" s="4"/>
      <c r="T4390" s="4"/>
      <c r="U4390" s="4"/>
      <c r="V4390" s="4"/>
      <c r="W4390" s="4"/>
      <c r="X4390" s="4"/>
      <c r="Y4390" s="4"/>
      <c r="Z4390" s="4"/>
      <c r="AA4390" s="4"/>
    </row>
    <row r="4391" spans="1:27" ht="24" x14ac:dyDescent="0.65">
      <c r="A4391" s="104"/>
      <c r="B4391" s="104"/>
      <c r="C4391" s="104"/>
      <c r="D4391" s="104"/>
      <c r="E4391" s="104"/>
      <c r="F4391" s="104"/>
      <c r="G4391" s="104"/>
      <c r="H4391" s="104"/>
      <c r="I4391" s="104"/>
      <c r="J4391" s="104"/>
      <c r="K4391" s="104"/>
      <c r="L4391" s="104"/>
      <c r="M4391" s="104"/>
      <c r="N4391" s="104"/>
      <c r="O4391" s="104"/>
      <c r="P4391" s="104"/>
      <c r="Q4391" s="104"/>
      <c r="R4391" s="104"/>
      <c r="S4391" s="104"/>
      <c r="T4391" s="104"/>
      <c r="U4391" s="104"/>
      <c r="V4391" s="104"/>
      <c r="W4391" s="104"/>
      <c r="X4391" s="104"/>
      <c r="Y4391" s="104"/>
      <c r="Z4391" s="104"/>
      <c r="AA4391" s="104"/>
    </row>
    <row r="4392" spans="1:27" ht="24" x14ac:dyDescent="0.65">
      <c r="A4392" s="104"/>
      <c r="B4392" s="104"/>
      <c r="C4392" s="104"/>
      <c r="D4392" s="104"/>
      <c r="E4392" s="104"/>
      <c r="F4392" s="104"/>
      <c r="G4392" s="104"/>
      <c r="H4392" s="104"/>
      <c r="I4392" s="104"/>
      <c r="J4392" s="104"/>
      <c r="K4392" s="104"/>
      <c r="L4392" s="104"/>
      <c r="M4392" s="104"/>
      <c r="N4392" s="104"/>
      <c r="O4392" s="104"/>
      <c r="P4392" s="104"/>
      <c r="Q4392" s="104"/>
      <c r="R4392" s="104"/>
      <c r="S4392" s="104"/>
      <c r="T4392" s="104"/>
      <c r="U4392" s="104"/>
      <c r="V4392" s="104"/>
      <c r="W4392" s="104"/>
      <c r="X4392" s="104"/>
      <c r="Y4392" s="104"/>
      <c r="Z4392" s="104"/>
      <c r="AA4392" s="104"/>
    </row>
    <row r="4393" spans="1:27" ht="16.2" x14ac:dyDescent="0.45">
      <c r="A4393" s="4"/>
      <c r="B4393" s="4"/>
      <c r="C4393" s="105"/>
      <c r="D4393" s="4"/>
      <c r="E4393" s="4"/>
      <c r="F4393" s="4"/>
      <c r="G4393" s="4"/>
      <c r="H4393" s="4"/>
      <c r="I4393" s="106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  <c r="W4393" s="4"/>
      <c r="X4393" s="4"/>
      <c r="Y4393" s="4"/>
      <c r="Z4393" s="4"/>
      <c r="AA4393" s="4"/>
    </row>
    <row r="4394" spans="1:27" ht="16.2" x14ac:dyDescent="0.45">
      <c r="A4394" s="4"/>
      <c r="B4394" s="4"/>
      <c r="C4394" s="105"/>
      <c r="D4394" s="4"/>
      <c r="E4394" s="4"/>
      <c r="F4394" s="4"/>
      <c r="G4394" s="4"/>
      <c r="H4394" s="4"/>
      <c r="I4394" s="106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  <c r="W4394" s="4"/>
      <c r="X4394" s="4"/>
      <c r="Y4394" s="4"/>
      <c r="Z4394" s="4"/>
      <c r="AA4394" s="4"/>
    </row>
    <row r="4395" spans="1:27" ht="16.2" x14ac:dyDescent="0.45">
      <c r="A4395" s="4"/>
      <c r="B4395" s="4"/>
      <c r="C4395" s="105"/>
      <c r="D4395" s="4"/>
      <c r="E4395" s="4"/>
      <c r="F4395" s="4"/>
      <c r="G4395" s="4"/>
      <c r="H4395" s="4"/>
      <c r="I4395" s="106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  <c r="W4395" s="4"/>
      <c r="X4395" s="4"/>
      <c r="Y4395" s="4"/>
      <c r="Z4395" s="4"/>
      <c r="AA4395" s="4"/>
    </row>
    <row r="4396" spans="1:27" ht="16.2" x14ac:dyDescent="0.45">
      <c r="A4396" s="4"/>
      <c r="B4396" s="4"/>
      <c r="C4396" s="105"/>
      <c r="D4396" s="4"/>
      <c r="E4396" s="4"/>
      <c r="F4396" s="4"/>
      <c r="G4396" s="4"/>
      <c r="H4396" s="4"/>
      <c r="I4396" s="106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  <c r="W4396" s="4"/>
      <c r="X4396" s="4"/>
      <c r="Y4396" s="4"/>
      <c r="Z4396" s="4"/>
      <c r="AA4396" s="4"/>
    </row>
    <row r="4397" spans="1:27" ht="16.2" x14ac:dyDescent="0.45">
      <c r="A4397" s="4"/>
      <c r="B4397" s="4"/>
      <c r="C4397" s="105"/>
      <c r="D4397" s="4"/>
      <c r="E4397" s="4"/>
      <c r="F4397" s="4"/>
      <c r="G4397" s="4"/>
      <c r="H4397" s="4"/>
      <c r="I4397" s="106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  <c r="W4397" s="4"/>
      <c r="X4397" s="4"/>
      <c r="Y4397" s="4"/>
      <c r="Z4397" s="4"/>
      <c r="AA4397" s="4"/>
    </row>
    <row r="4398" spans="1:27" ht="16.2" x14ac:dyDescent="0.45">
      <c r="A4398" s="4"/>
      <c r="B4398" s="4"/>
      <c r="C4398" s="105"/>
      <c r="D4398" s="4"/>
      <c r="E4398" s="4"/>
      <c r="F4398" s="4"/>
      <c r="G4398" s="4"/>
      <c r="H4398" s="4"/>
      <c r="I4398" s="106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  <c r="W4398" s="4"/>
      <c r="X4398" s="4"/>
      <c r="Y4398" s="4"/>
      <c r="Z4398" s="4"/>
      <c r="AA4398" s="4" t="s">
        <v>51</v>
      </c>
    </row>
    <row r="4399" spans="1:27" ht="18" x14ac:dyDescent="0.5">
      <c r="A4399" s="4"/>
      <c r="B4399" s="4"/>
      <c r="C4399" s="105"/>
      <c r="D4399" s="4"/>
      <c r="E4399" s="4"/>
      <c r="F4399" s="4"/>
      <c r="G4399" s="4"/>
      <c r="H4399" s="4"/>
      <c r="I4399" s="106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  <c r="W4399" s="4"/>
      <c r="X4399" s="4"/>
      <c r="Y4399" s="4"/>
      <c r="Z4399" s="4"/>
      <c r="AA4399" s="5" t="s">
        <v>0</v>
      </c>
    </row>
    <row r="4400" spans="1:27" ht="24" x14ac:dyDescent="0.65">
      <c r="A4400" s="6" t="s">
        <v>1</v>
      </c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  <c r="Y4400" s="6"/>
      <c r="Z4400" s="6"/>
      <c r="AA4400" s="6"/>
    </row>
    <row r="4401" spans="1:27" ht="24" x14ac:dyDescent="0.65">
      <c r="A4401" s="6" t="s">
        <v>2</v>
      </c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  <c r="Y4401" s="6"/>
      <c r="Z4401" s="6"/>
      <c r="AA4401" s="6"/>
    </row>
    <row r="4402" spans="1:27" ht="24" x14ac:dyDescent="0.65">
      <c r="A4402" s="7"/>
      <c r="B4402" s="8" t="s">
        <v>3</v>
      </c>
      <c r="C4402" s="8"/>
      <c r="D4402" s="8"/>
      <c r="E4402" s="8"/>
      <c r="F4402" s="8"/>
      <c r="G4402" s="8"/>
      <c r="H4402" s="8"/>
      <c r="I4402" s="8"/>
      <c r="J4402" s="8"/>
      <c r="K4402" s="8"/>
      <c r="L4402" s="8"/>
      <c r="M4402" s="9" t="s">
        <v>359</v>
      </c>
      <c r="N4402" s="9"/>
      <c r="O4402" s="9"/>
      <c r="P4402" s="9"/>
      <c r="Q4402" s="10" t="s">
        <v>129</v>
      </c>
      <c r="R4402" s="10"/>
      <c r="S4402" s="10" t="s">
        <v>130</v>
      </c>
      <c r="T4402" s="10"/>
      <c r="U4402" s="11" t="s">
        <v>7</v>
      </c>
      <c r="V4402" s="11"/>
      <c r="W4402" s="11"/>
      <c r="X4402" s="11"/>
      <c r="Y4402" s="11"/>
      <c r="Z4402" s="11"/>
      <c r="AA4402" s="11"/>
    </row>
    <row r="4403" spans="1:27" ht="18" x14ac:dyDescent="0.5">
      <c r="A4403" s="12" t="s">
        <v>8</v>
      </c>
      <c r="B4403" s="13" t="s">
        <v>9</v>
      </c>
      <c r="C4403" s="14" t="s">
        <v>10</v>
      </c>
      <c r="D4403" s="15" t="s">
        <v>11</v>
      </c>
      <c r="E4403" s="15"/>
      <c r="F4403" s="15"/>
      <c r="G4403" s="15"/>
      <c r="H4403" s="15"/>
      <c r="I4403" s="15"/>
      <c r="J4403" s="15"/>
      <c r="K4403" s="16" t="s">
        <v>12</v>
      </c>
      <c r="L4403" s="17"/>
      <c r="M4403" s="17"/>
      <c r="N4403" s="17"/>
      <c r="O4403" s="17"/>
      <c r="P4403" s="17"/>
      <c r="Q4403" s="17"/>
      <c r="R4403" s="17"/>
      <c r="S4403" s="17"/>
      <c r="T4403" s="17"/>
      <c r="U4403" s="18"/>
      <c r="V4403" s="19" t="s">
        <v>13</v>
      </c>
      <c r="W4403" s="19" t="s">
        <v>14</v>
      </c>
      <c r="X4403" s="19" t="s">
        <v>15</v>
      </c>
      <c r="Y4403" s="19" t="s">
        <v>16</v>
      </c>
      <c r="Z4403" s="19" t="s">
        <v>17</v>
      </c>
      <c r="AA4403" s="20" t="s">
        <v>18</v>
      </c>
    </row>
    <row r="4404" spans="1:27" ht="16.2" x14ac:dyDescent="0.45">
      <c r="A4404" s="12"/>
      <c r="B4404" s="13"/>
      <c r="C4404" s="14"/>
      <c r="D4404" s="21" t="s">
        <v>19</v>
      </c>
      <c r="E4404" s="22"/>
      <c r="F4404" s="23"/>
      <c r="G4404" s="24" t="s">
        <v>20</v>
      </c>
      <c r="H4404" s="25" t="s">
        <v>21</v>
      </c>
      <c r="I4404" s="26" t="s">
        <v>22</v>
      </c>
      <c r="J4404" s="25" t="s">
        <v>23</v>
      </c>
      <c r="K4404" s="27" t="s">
        <v>8</v>
      </c>
      <c r="L4404" s="28" t="s">
        <v>24</v>
      </c>
      <c r="M4404" s="28" t="s">
        <v>25</v>
      </c>
      <c r="N4404" s="29" t="s">
        <v>20</v>
      </c>
      <c r="O4404" s="28" t="s">
        <v>26</v>
      </c>
      <c r="P4404" s="29" t="s">
        <v>27</v>
      </c>
      <c r="Q4404" s="30" t="s">
        <v>28</v>
      </c>
      <c r="R4404" s="28" t="s">
        <v>29</v>
      </c>
      <c r="S4404" s="31" t="s">
        <v>30</v>
      </c>
      <c r="T4404" s="32"/>
      <c r="U4404" s="28" t="s">
        <v>31</v>
      </c>
      <c r="V4404" s="33"/>
      <c r="W4404" s="33"/>
      <c r="X4404" s="33"/>
      <c r="Y4404" s="33"/>
      <c r="Z4404" s="33"/>
      <c r="AA4404" s="34"/>
    </row>
    <row r="4405" spans="1:27" x14ac:dyDescent="0.3">
      <c r="A4405" s="12"/>
      <c r="B4405" s="13"/>
      <c r="C4405" s="14"/>
      <c r="D4405" s="35"/>
      <c r="E4405" s="36"/>
      <c r="F4405" s="37"/>
      <c r="G4405" s="24"/>
      <c r="H4405" s="38"/>
      <c r="I4405" s="39"/>
      <c r="J4405" s="38"/>
      <c r="K4405" s="40"/>
      <c r="L4405" s="41"/>
      <c r="M4405" s="41"/>
      <c r="N4405" s="42"/>
      <c r="O4405" s="41"/>
      <c r="P4405" s="42"/>
      <c r="Q4405" s="43"/>
      <c r="R4405" s="41"/>
      <c r="S4405" s="30" t="s">
        <v>32</v>
      </c>
      <c r="T4405" s="30" t="s">
        <v>33</v>
      </c>
      <c r="U4405" s="41"/>
      <c r="V4405" s="33"/>
      <c r="W4405" s="33"/>
      <c r="X4405" s="33"/>
      <c r="Y4405" s="33"/>
      <c r="Z4405" s="33"/>
      <c r="AA4405" s="34"/>
    </row>
    <row r="4406" spans="1:27" x14ac:dyDescent="0.3">
      <c r="A4406" s="12"/>
      <c r="B4406" s="13"/>
      <c r="C4406" s="14"/>
      <c r="D4406" s="44" t="s">
        <v>34</v>
      </c>
      <c r="E4406" s="44" t="s">
        <v>35</v>
      </c>
      <c r="F4406" s="44" t="s">
        <v>36</v>
      </c>
      <c r="G4406" s="24"/>
      <c r="H4406" s="38"/>
      <c r="I4406" s="39"/>
      <c r="J4406" s="38"/>
      <c r="K4406" s="40"/>
      <c r="L4406" s="41"/>
      <c r="M4406" s="41"/>
      <c r="N4406" s="42"/>
      <c r="O4406" s="41"/>
      <c r="P4406" s="42"/>
      <c r="Q4406" s="43"/>
      <c r="R4406" s="41"/>
      <c r="S4406" s="43"/>
      <c r="T4406" s="43"/>
      <c r="U4406" s="41"/>
      <c r="V4406" s="33"/>
      <c r="W4406" s="33"/>
      <c r="X4406" s="33"/>
      <c r="Y4406" s="33"/>
      <c r="Z4406" s="33"/>
      <c r="AA4406" s="34"/>
    </row>
    <row r="4407" spans="1:27" x14ac:dyDescent="0.3">
      <c r="A4407" s="12"/>
      <c r="B4407" s="13"/>
      <c r="C4407" s="14"/>
      <c r="D4407" s="45"/>
      <c r="E4407" s="45"/>
      <c r="F4407" s="45"/>
      <c r="G4407" s="24"/>
      <c r="H4407" s="38"/>
      <c r="I4407" s="39"/>
      <c r="J4407" s="38"/>
      <c r="K4407" s="40"/>
      <c r="L4407" s="41"/>
      <c r="M4407" s="41"/>
      <c r="N4407" s="42"/>
      <c r="O4407" s="41"/>
      <c r="P4407" s="42"/>
      <c r="Q4407" s="43"/>
      <c r="R4407" s="41"/>
      <c r="S4407" s="43"/>
      <c r="T4407" s="43"/>
      <c r="U4407" s="41"/>
      <c r="V4407" s="33"/>
      <c r="W4407" s="33"/>
      <c r="X4407" s="33"/>
      <c r="Y4407" s="33"/>
      <c r="Z4407" s="33"/>
      <c r="AA4407" s="34"/>
    </row>
    <row r="4408" spans="1:27" x14ac:dyDescent="0.3">
      <c r="A4408" s="12"/>
      <c r="B4408" s="13"/>
      <c r="C4408" s="14"/>
      <c r="D4408" s="46"/>
      <c r="E4408" s="46"/>
      <c r="F4408" s="46"/>
      <c r="G4408" s="47"/>
      <c r="H4408" s="48"/>
      <c r="I4408" s="49"/>
      <c r="J4408" s="48"/>
      <c r="K4408" s="50"/>
      <c r="L4408" s="51"/>
      <c r="M4408" s="51"/>
      <c r="N4408" s="52"/>
      <c r="O4408" s="51"/>
      <c r="P4408" s="52"/>
      <c r="Q4408" s="53"/>
      <c r="R4408" s="51"/>
      <c r="S4408" s="53"/>
      <c r="T4408" s="53"/>
      <c r="U4408" s="51"/>
      <c r="V4408" s="54"/>
      <c r="W4408" s="54"/>
      <c r="X4408" s="54"/>
      <c r="Y4408" s="54"/>
      <c r="Z4408" s="54"/>
      <c r="AA4408" s="55"/>
    </row>
    <row r="4409" spans="1:27" ht="16.2" x14ac:dyDescent="0.45">
      <c r="A4409" s="56">
        <v>1</v>
      </c>
      <c r="B4409" s="57" t="s">
        <v>37</v>
      </c>
      <c r="C4409" s="57">
        <v>1490</v>
      </c>
      <c r="D4409" s="58">
        <v>6</v>
      </c>
      <c r="E4409" s="58">
        <v>0</v>
      </c>
      <c r="F4409" s="59">
        <v>6</v>
      </c>
      <c r="G4409" s="58">
        <v>1</v>
      </c>
      <c r="H4409" s="60">
        <f t="shared" ref="H4409" si="326">(D4409*400)+(E4409*100)+(F4409)</f>
        <v>2406</v>
      </c>
      <c r="I4409" s="61">
        <v>85</v>
      </c>
      <c r="J4409" s="62">
        <f t="shared" ref="J4409" si="327">(H4409*I4409)</f>
        <v>204510</v>
      </c>
      <c r="K4409" s="57"/>
      <c r="L4409" s="63"/>
      <c r="M4409" s="63"/>
      <c r="N4409" s="63"/>
      <c r="O4409" s="64"/>
      <c r="P4409" s="65"/>
      <c r="Q4409" s="66"/>
      <c r="R4409" s="66"/>
      <c r="S4409" s="67"/>
      <c r="T4409" s="67"/>
      <c r="U4409" s="68"/>
      <c r="V4409" s="69"/>
      <c r="W4409" s="70"/>
      <c r="X4409" s="63"/>
      <c r="Y4409" s="62">
        <f>(J4409)</f>
        <v>204510</v>
      </c>
      <c r="Z4409" s="60">
        <v>0.01</v>
      </c>
      <c r="AA4409" s="71">
        <f>Y4409*Z4409/100</f>
        <v>20.451000000000001</v>
      </c>
    </row>
    <row r="4410" spans="1:27" ht="16.2" x14ac:dyDescent="0.45">
      <c r="A4410" s="57"/>
      <c r="B4410" s="57"/>
      <c r="C4410" s="57"/>
      <c r="D4410" s="58"/>
      <c r="E4410" s="58"/>
      <c r="F4410" s="59"/>
      <c r="G4410" s="58"/>
      <c r="H4410" s="72"/>
      <c r="I4410" s="61"/>
      <c r="J4410" s="62"/>
      <c r="K4410" s="57"/>
      <c r="L4410" s="63"/>
      <c r="M4410" s="63"/>
      <c r="N4410" s="63"/>
      <c r="O4410" s="64"/>
      <c r="P4410" s="73"/>
      <c r="Q4410" s="66"/>
      <c r="R4410" s="66"/>
      <c r="S4410" s="67"/>
      <c r="T4410" s="67"/>
      <c r="U4410" s="68"/>
      <c r="V4410" s="74"/>
      <c r="W4410" s="75"/>
      <c r="X4410" s="63"/>
      <c r="Y4410" s="62"/>
      <c r="Z4410" s="60"/>
      <c r="AA4410" s="71"/>
    </row>
    <row r="4411" spans="1:27" ht="16.2" x14ac:dyDescent="0.45">
      <c r="A4411" s="76"/>
      <c r="B4411" s="76"/>
      <c r="C4411" s="77"/>
      <c r="D4411" s="77"/>
      <c r="E4411" s="77"/>
      <c r="F4411" s="77"/>
      <c r="G4411" s="77"/>
      <c r="H4411" s="78"/>
      <c r="I4411" s="79"/>
      <c r="J4411" s="80"/>
      <c r="K4411" s="81"/>
      <c r="L4411" s="82"/>
      <c r="M4411" s="82"/>
      <c r="N4411" s="82"/>
      <c r="O4411" s="83"/>
      <c r="P4411" s="84"/>
      <c r="Q4411" s="85"/>
      <c r="R4411" s="85"/>
      <c r="S4411" s="84"/>
      <c r="T4411" s="84"/>
      <c r="U4411" s="86"/>
      <c r="V4411" s="87"/>
      <c r="W4411" s="87"/>
      <c r="X4411" s="88"/>
      <c r="Y4411" s="89"/>
      <c r="Z4411" s="83"/>
      <c r="AA4411" s="90">
        <f>SUM(AA4409:AA4410)</f>
        <v>20.451000000000001</v>
      </c>
    </row>
    <row r="4412" spans="1:27" ht="16.2" x14ac:dyDescent="0.45">
      <c r="A4412" s="1"/>
      <c r="B4412" s="1"/>
      <c r="C4412" s="2"/>
      <c r="D4412" s="1"/>
      <c r="E4412" s="1"/>
      <c r="F4412" s="1"/>
      <c r="G4412" s="1"/>
      <c r="H4412" s="1"/>
      <c r="I4412" s="3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</row>
    <row r="4413" spans="1:27" ht="16.2" x14ac:dyDescent="0.45">
      <c r="A4413" s="91"/>
      <c r="B4413" s="92" t="s">
        <v>38</v>
      </c>
      <c r="C4413" s="93" t="s">
        <v>39</v>
      </c>
      <c r="D4413" s="93"/>
      <c r="E4413" s="94"/>
      <c r="F4413" s="95"/>
      <c r="G4413" s="95"/>
      <c r="H4413" s="92"/>
      <c r="I4413" s="92"/>
      <c r="J4413" s="92" t="s">
        <v>40</v>
      </c>
      <c r="K4413" s="92"/>
      <c r="L4413" s="92"/>
      <c r="M4413" s="92"/>
      <c r="N4413" s="92"/>
      <c r="O4413" s="96"/>
      <c r="P4413" s="96"/>
      <c r="Q4413" s="96"/>
      <c r="R4413" s="96"/>
      <c r="S4413" s="1"/>
      <c r="T4413" s="1"/>
      <c r="U4413" s="1"/>
      <c r="V4413" s="97" t="s">
        <v>41</v>
      </c>
      <c r="W4413" s="97"/>
      <c r="X4413" s="98"/>
      <c r="Y4413" s="99">
        <f>AA4411</f>
        <v>20.451000000000001</v>
      </c>
      <c r="Z4413" s="97" t="s">
        <v>42</v>
      </c>
      <c r="AA4413" s="1"/>
    </row>
    <row r="4414" spans="1:27" ht="16.2" x14ac:dyDescent="0.45">
      <c r="A4414" s="91"/>
      <c r="B4414" s="92"/>
      <c r="C4414" s="93"/>
      <c r="D4414" s="93"/>
      <c r="E4414" s="94"/>
      <c r="F4414" s="95"/>
      <c r="G4414" s="95"/>
      <c r="H4414" s="92"/>
      <c r="I4414" s="92"/>
      <c r="J4414" s="92" t="s">
        <v>43</v>
      </c>
      <c r="K4414" s="92"/>
      <c r="L4414" s="92"/>
      <c r="M4414" s="92"/>
      <c r="N4414" s="92"/>
      <c r="O4414" s="96"/>
      <c r="P4414" s="96"/>
      <c r="Q4414" s="96"/>
      <c r="R4414" s="96"/>
      <c r="S4414" s="1"/>
      <c r="T4414" s="1"/>
      <c r="U4414" s="1"/>
      <c r="V4414" s="100" t="s">
        <v>44</v>
      </c>
      <c r="W4414" s="100"/>
      <c r="X4414" s="100"/>
      <c r="Y4414" s="101">
        <f>Y4413*90%</f>
        <v>18.405900000000003</v>
      </c>
      <c r="Z4414" s="97" t="s">
        <v>42</v>
      </c>
      <c r="AA4414" s="1"/>
    </row>
    <row r="4415" spans="1:27" ht="16.2" x14ac:dyDescent="0.45">
      <c r="A4415" s="91"/>
      <c r="B4415" s="92"/>
      <c r="C4415" s="93"/>
      <c r="D4415" s="93"/>
      <c r="E4415" s="94"/>
      <c r="F4415" s="95"/>
      <c r="G4415" s="95"/>
      <c r="H4415" s="92"/>
      <c r="I4415" s="92"/>
      <c r="J4415" s="92" t="s">
        <v>45</v>
      </c>
      <c r="K4415" s="92"/>
      <c r="L4415" s="92"/>
      <c r="M4415" s="92"/>
      <c r="N4415" s="92"/>
      <c r="O4415" s="96"/>
      <c r="P4415" s="96"/>
      <c r="Q4415" s="96"/>
      <c r="R4415" s="92"/>
      <c r="S4415" s="1"/>
      <c r="T4415" s="1"/>
      <c r="U4415" s="1"/>
      <c r="V4415" s="91" t="s">
        <v>46</v>
      </c>
      <c r="W4415" s="91"/>
      <c r="X4415" s="91"/>
      <c r="Y4415" s="101">
        <f>Y4413-Y4414</f>
        <v>2.0450999999999979</v>
      </c>
      <c r="Z4415" s="97" t="s">
        <v>42</v>
      </c>
      <c r="AA4415" s="91"/>
    </row>
    <row r="4416" spans="1:27" ht="16.2" x14ac:dyDescent="0.45">
      <c r="A4416" s="91"/>
      <c r="B4416" s="92"/>
      <c r="C4416" s="93"/>
      <c r="D4416" s="93"/>
      <c r="E4416" s="94"/>
      <c r="F4416" s="95"/>
      <c r="G4416" s="95"/>
      <c r="H4416" s="92"/>
      <c r="I4416" s="94"/>
      <c r="J4416" s="92" t="s">
        <v>47</v>
      </c>
      <c r="K4416" s="94"/>
      <c r="L4416" s="94"/>
      <c r="M4416" s="94"/>
      <c r="N4416" s="94"/>
      <c r="O4416" s="96"/>
      <c r="P4416" s="96"/>
      <c r="Q4416" s="96"/>
      <c r="R4416" s="92"/>
      <c r="S4416" s="1"/>
      <c r="T4416" s="1"/>
      <c r="U4416" s="1"/>
      <c r="V4416" s="1"/>
      <c r="W4416" s="1"/>
      <c r="X4416" s="91"/>
      <c r="Y4416" s="91"/>
      <c r="Z4416" s="91"/>
      <c r="AA4416" s="91"/>
    </row>
    <row r="4417" spans="1:27" ht="16.2" x14ac:dyDescent="0.45">
      <c r="A4417" s="98"/>
      <c r="B4417" s="94"/>
      <c r="C4417" s="102"/>
      <c r="D4417" s="94"/>
      <c r="E4417" s="94"/>
      <c r="F4417" s="95"/>
      <c r="G4417" s="95"/>
      <c r="H4417" s="103"/>
      <c r="I4417" s="94"/>
      <c r="J4417" s="103" t="s">
        <v>48</v>
      </c>
      <c r="K4417" s="94"/>
      <c r="L4417" s="94"/>
      <c r="M4417" s="94"/>
      <c r="N4417" s="94"/>
      <c r="O4417" s="95"/>
      <c r="P4417" s="95"/>
      <c r="Q4417" s="95"/>
      <c r="R4417" s="95"/>
      <c r="S4417" s="4"/>
      <c r="T4417" s="4"/>
      <c r="U4417" s="4"/>
      <c r="V4417" s="4"/>
      <c r="W4417" s="4"/>
      <c r="X4417" s="4"/>
      <c r="Y4417" s="4"/>
      <c r="Z4417" s="4"/>
      <c r="AA4417" s="4"/>
    </row>
    <row r="4418" spans="1:27" ht="24" x14ac:dyDescent="0.65">
      <c r="A4418" s="104"/>
      <c r="B4418" s="104"/>
      <c r="C4418" s="104"/>
      <c r="D4418" s="104"/>
      <c r="E4418" s="104"/>
      <c r="F4418" s="104"/>
      <c r="G4418" s="104"/>
      <c r="H4418" s="104"/>
      <c r="I4418" s="104"/>
      <c r="J4418" s="104"/>
      <c r="K4418" s="104"/>
      <c r="L4418" s="104"/>
      <c r="M4418" s="104"/>
      <c r="N4418" s="104"/>
      <c r="O4418" s="104"/>
      <c r="P4418" s="104"/>
      <c r="Q4418" s="104"/>
      <c r="R4418" s="104"/>
      <c r="S4418" s="104"/>
      <c r="T4418" s="104"/>
      <c r="U4418" s="104"/>
      <c r="V4418" s="104"/>
      <c r="W4418" s="104"/>
      <c r="X4418" s="104"/>
      <c r="Y4418" s="104"/>
      <c r="Z4418" s="104"/>
      <c r="AA4418" s="104"/>
    </row>
    <row r="4419" spans="1:27" ht="24" x14ac:dyDescent="0.65">
      <c r="A4419" s="104"/>
      <c r="B4419" s="104"/>
      <c r="C4419" s="104"/>
      <c r="D4419" s="104"/>
      <c r="E4419" s="104"/>
      <c r="F4419" s="104"/>
      <c r="G4419" s="104"/>
      <c r="H4419" s="104"/>
      <c r="I4419" s="104"/>
      <c r="J4419" s="104"/>
      <c r="K4419" s="104"/>
      <c r="L4419" s="104"/>
      <c r="M4419" s="104"/>
      <c r="N4419" s="104"/>
      <c r="O4419" s="104"/>
      <c r="P4419" s="104"/>
      <c r="Q4419" s="104"/>
      <c r="R4419" s="104"/>
      <c r="S4419" s="104"/>
      <c r="T4419" s="104"/>
      <c r="U4419" s="104"/>
      <c r="V4419" s="104"/>
      <c r="W4419" s="104"/>
      <c r="X4419" s="104"/>
      <c r="Y4419" s="104"/>
      <c r="Z4419" s="104"/>
      <c r="AA4419" s="104"/>
    </row>
    <row r="4420" spans="1:27" ht="16.2" x14ac:dyDescent="0.45">
      <c r="A4420" s="4"/>
      <c r="B4420" s="4"/>
      <c r="C4420" s="105"/>
      <c r="D4420" s="4"/>
      <c r="E4420" s="4"/>
      <c r="F4420" s="4"/>
      <c r="G4420" s="4"/>
      <c r="H4420" s="4"/>
      <c r="I4420" s="106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  <c r="W4420" s="4"/>
      <c r="X4420" s="4"/>
      <c r="Y4420" s="4"/>
      <c r="Z4420" s="4"/>
      <c r="AA4420" s="4"/>
    </row>
    <row r="4421" spans="1:27" ht="16.2" x14ac:dyDescent="0.45">
      <c r="A4421" s="4"/>
      <c r="B4421" s="4"/>
      <c r="C4421" s="105"/>
      <c r="D4421" s="4"/>
      <c r="E4421" s="4"/>
      <c r="F4421" s="4"/>
      <c r="G4421" s="4"/>
      <c r="H4421" s="4"/>
      <c r="I4421" s="106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  <c r="W4421" s="4"/>
      <c r="X4421" s="4"/>
      <c r="Y4421" s="4"/>
      <c r="Z4421" s="4"/>
      <c r="AA4421" s="4"/>
    </row>
    <row r="4422" spans="1:27" ht="16.2" x14ac:dyDescent="0.45">
      <c r="A4422" s="4"/>
      <c r="B4422" s="4"/>
      <c r="C4422" s="105"/>
      <c r="D4422" s="4"/>
      <c r="E4422" s="4"/>
      <c r="F4422" s="4"/>
      <c r="G4422" s="4"/>
      <c r="H4422" s="4"/>
      <c r="I4422" s="106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  <c r="W4422" s="4"/>
      <c r="X4422" s="4"/>
      <c r="Y4422" s="4"/>
      <c r="Z4422" s="4"/>
      <c r="AA4422" s="4"/>
    </row>
    <row r="4423" spans="1:27" ht="16.2" x14ac:dyDescent="0.45">
      <c r="A4423" s="4"/>
      <c r="B4423" s="4"/>
      <c r="C4423" s="105"/>
      <c r="D4423" s="4"/>
      <c r="E4423" s="4"/>
      <c r="F4423" s="4"/>
      <c r="G4423" s="4"/>
      <c r="H4423" s="4"/>
      <c r="I4423" s="106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  <c r="W4423" s="4"/>
      <c r="X4423" s="4"/>
      <c r="Y4423" s="4"/>
      <c r="Z4423" s="4"/>
      <c r="AA4423" s="4"/>
    </row>
    <row r="4424" spans="1:27" ht="16.2" x14ac:dyDescent="0.45">
      <c r="A4424" s="4"/>
      <c r="B4424" s="4"/>
      <c r="C4424" s="105"/>
      <c r="D4424" s="4"/>
      <c r="E4424" s="4"/>
      <c r="F4424" s="4"/>
      <c r="G4424" s="4"/>
      <c r="H4424" s="4"/>
      <c r="I4424" s="106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  <c r="W4424" s="4"/>
      <c r="X4424" s="4"/>
      <c r="Y4424" s="4"/>
      <c r="Z4424" s="4"/>
      <c r="AA4424" s="4"/>
    </row>
    <row r="4425" spans="1:27" ht="16.2" x14ac:dyDescent="0.45">
      <c r="A4425" s="4"/>
      <c r="B4425" s="4"/>
      <c r="C4425" s="105"/>
      <c r="D4425" s="4"/>
      <c r="E4425" s="4"/>
      <c r="F4425" s="4"/>
      <c r="G4425" s="4"/>
      <c r="H4425" s="4"/>
      <c r="I4425" s="106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  <c r="W4425" s="4"/>
      <c r="X4425" s="4"/>
      <c r="Y4425" s="4"/>
      <c r="Z4425" s="4"/>
      <c r="AA4425" s="4" t="s">
        <v>51</v>
      </c>
    </row>
    <row r="4426" spans="1:27" ht="18" x14ac:dyDescent="0.5">
      <c r="A4426" s="4"/>
      <c r="B4426" s="4"/>
      <c r="C4426" s="105"/>
      <c r="D4426" s="4"/>
      <c r="E4426" s="4"/>
      <c r="F4426" s="4"/>
      <c r="G4426" s="4"/>
      <c r="H4426" s="4"/>
      <c r="I4426" s="106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  <c r="W4426" s="4"/>
      <c r="X4426" s="4"/>
      <c r="Y4426" s="4"/>
      <c r="Z4426" s="4"/>
      <c r="AA4426" s="5" t="s">
        <v>0</v>
      </c>
    </row>
    <row r="4427" spans="1:27" ht="24" x14ac:dyDescent="0.65">
      <c r="A4427" s="6" t="s">
        <v>1</v>
      </c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  <c r="Y4427" s="6"/>
      <c r="Z4427" s="6"/>
      <c r="AA4427" s="6"/>
    </row>
    <row r="4428" spans="1:27" ht="24" x14ac:dyDescent="0.65">
      <c r="A4428" s="6" t="s">
        <v>2</v>
      </c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  <c r="Y4428" s="6"/>
      <c r="Z4428" s="6"/>
      <c r="AA4428" s="6"/>
    </row>
    <row r="4429" spans="1:27" ht="24" x14ac:dyDescent="0.65">
      <c r="A4429" s="7"/>
      <c r="B4429" s="8" t="s">
        <v>3</v>
      </c>
      <c r="C4429" s="8"/>
      <c r="D4429" s="8"/>
      <c r="E4429" s="8"/>
      <c r="F4429" s="8"/>
      <c r="G4429" s="8"/>
      <c r="H4429" s="8"/>
      <c r="I4429" s="8"/>
      <c r="J4429" s="8"/>
      <c r="K4429" s="8"/>
      <c r="L4429" s="8"/>
      <c r="M4429" s="9" t="s">
        <v>360</v>
      </c>
      <c r="N4429" s="9"/>
      <c r="O4429" s="9"/>
      <c r="P4429" s="9"/>
      <c r="Q4429" s="10" t="s">
        <v>258</v>
      </c>
      <c r="R4429" s="10"/>
      <c r="S4429" s="10" t="s">
        <v>6</v>
      </c>
      <c r="T4429" s="10"/>
      <c r="U4429" s="11" t="s">
        <v>7</v>
      </c>
      <c r="V4429" s="11"/>
      <c r="W4429" s="11"/>
      <c r="X4429" s="11"/>
      <c r="Y4429" s="11"/>
      <c r="Z4429" s="11"/>
      <c r="AA4429" s="11"/>
    </row>
    <row r="4430" spans="1:27" ht="18" x14ac:dyDescent="0.5">
      <c r="A4430" s="12" t="s">
        <v>8</v>
      </c>
      <c r="B4430" s="13" t="s">
        <v>9</v>
      </c>
      <c r="C4430" s="14" t="s">
        <v>10</v>
      </c>
      <c r="D4430" s="15" t="s">
        <v>11</v>
      </c>
      <c r="E4430" s="15"/>
      <c r="F4430" s="15"/>
      <c r="G4430" s="15"/>
      <c r="H4430" s="15"/>
      <c r="I4430" s="15"/>
      <c r="J4430" s="15"/>
      <c r="K4430" s="16" t="s">
        <v>12</v>
      </c>
      <c r="L4430" s="17"/>
      <c r="M4430" s="17"/>
      <c r="N4430" s="17"/>
      <c r="O4430" s="17"/>
      <c r="P4430" s="17"/>
      <c r="Q4430" s="17"/>
      <c r="R4430" s="17"/>
      <c r="S4430" s="17"/>
      <c r="T4430" s="17"/>
      <c r="U4430" s="18"/>
      <c r="V4430" s="19" t="s">
        <v>13</v>
      </c>
      <c r="W4430" s="19" t="s">
        <v>14</v>
      </c>
      <c r="X4430" s="19" t="s">
        <v>15</v>
      </c>
      <c r="Y4430" s="19" t="s">
        <v>16</v>
      </c>
      <c r="Z4430" s="19" t="s">
        <v>17</v>
      </c>
      <c r="AA4430" s="20" t="s">
        <v>18</v>
      </c>
    </row>
    <row r="4431" spans="1:27" ht="16.2" x14ac:dyDescent="0.45">
      <c r="A4431" s="12"/>
      <c r="B4431" s="13"/>
      <c r="C4431" s="14"/>
      <c r="D4431" s="21" t="s">
        <v>19</v>
      </c>
      <c r="E4431" s="22"/>
      <c r="F4431" s="23"/>
      <c r="G4431" s="24" t="s">
        <v>20</v>
      </c>
      <c r="H4431" s="25" t="s">
        <v>21</v>
      </c>
      <c r="I4431" s="26" t="s">
        <v>22</v>
      </c>
      <c r="J4431" s="25" t="s">
        <v>23</v>
      </c>
      <c r="K4431" s="27" t="s">
        <v>8</v>
      </c>
      <c r="L4431" s="28" t="s">
        <v>24</v>
      </c>
      <c r="M4431" s="28" t="s">
        <v>25</v>
      </c>
      <c r="N4431" s="29" t="s">
        <v>20</v>
      </c>
      <c r="O4431" s="28" t="s">
        <v>26</v>
      </c>
      <c r="P4431" s="29" t="s">
        <v>27</v>
      </c>
      <c r="Q4431" s="30" t="s">
        <v>28</v>
      </c>
      <c r="R4431" s="28" t="s">
        <v>29</v>
      </c>
      <c r="S4431" s="31" t="s">
        <v>30</v>
      </c>
      <c r="T4431" s="32"/>
      <c r="U4431" s="28" t="s">
        <v>31</v>
      </c>
      <c r="V4431" s="33"/>
      <c r="W4431" s="33"/>
      <c r="X4431" s="33"/>
      <c r="Y4431" s="33"/>
      <c r="Z4431" s="33"/>
      <c r="AA4431" s="34"/>
    </row>
    <row r="4432" spans="1:27" x14ac:dyDescent="0.3">
      <c r="A4432" s="12"/>
      <c r="B4432" s="13"/>
      <c r="C4432" s="14"/>
      <c r="D4432" s="35"/>
      <c r="E4432" s="36"/>
      <c r="F4432" s="37"/>
      <c r="G4432" s="24"/>
      <c r="H4432" s="38"/>
      <c r="I4432" s="39"/>
      <c r="J4432" s="38"/>
      <c r="K4432" s="40"/>
      <c r="L4432" s="41"/>
      <c r="M4432" s="41"/>
      <c r="N4432" s="42"/>
      <c r="O4432" s="41"/>
      <c r="P4432" s="42"/>
      <c r="Q4432" s="43"/>
      <c r="R4432" s="41"/>
      <c r="S4432" s="30" t="s">
        <v>32</v>
      </c>
      <c r="T4432" s="30" t="s">
        <v>33</v>
      </c>
      <c r="U4432" s="41"/>
      <c r="V4432" s="33"/>
      <c r="W4432" s="33"/>
      <c r="X4432" s="33"/>
      <c r="Y4432" s="33"/>
      <c r="Z4432" s="33"/>
      <c r="AA4432" s="34"/>
    </row>
    <row r="4433" spans="1:27" x14ac:dyDescent="0.3">
      <c r="A4433" s="12"/>
      <c r="B4433" s="13"/>
      <c r="C4433" s="14"/>
      <c r="D4433" s="44" t="s">
        <v>34</v>
      </c>
      <c r="E4433" s="44" t="s">
        <v>35</v>
      </c>
      <c r="F4433" s="44" t="s">
        <v>36</v>
      </c>
      <c r="G4433" s="24"/>
      <c r="H4433" s="38"/>
      <c r="I4433" s="39"/>
      <c r="J4433" s="38"/>
      <c r="K4433" s="40"/>
      <c r="L4433" s="41"/>
      <c r="M4433" s="41"/>
      <c r="N4433" s="42"/>
      <c r="O4433" s="41"/>
      <c r="P4433" s="42"/>
      <c r="Q4433" s="43"/>
      <c r="R4433" s="41"/>
      <c r="S4433" s="43"/>
      <c r="T4433" s="43"/>
      <c r="U4433" s="41"/>
      <c r="V4433" s="33"/>
      <c r="W4433" s="33"/>
      <c r="X4433" s="33"/>
      <c r="Y4433" s="33"/>
      <c r="Z4433" s="33"/>
      <c r="AA4433" s="34"/>
    </row>
    <row r="4434" spans="1:27" x14ac:dyDescent="0.3">
      <c r="A4434" s="12"/>
      <c r="B4434" s="13"/>
      <c r="C4434" s="14"/>
      <c r="D4434" s="45"/>
      <c r="E4434" s="45"/>
      <c r="F4434" s="45"/>
      <c r="G4434" s="24"/>
      <c r="H4434" s="38"/>
      <c r="I4434" s="39"/>
      <c r="J4434" s="38"/>
      <c r="K4434" s="40"/>
      <c r="L4434" s="41"/>
      <c r="M4434" s="41"/>
      <c r="N4434" s="42"/>
      <c r="O4434" s="41"/>
      <c r="P4434" s="42"/>
      <c r="Q4434" s="43"/>
      <c r="R4434" s="41"/>
      <c r="S4434" s="43"/>
      <c r="T4434" s="43"/>
      <c r="U4434" s="41"/>
      <c r="V4434" s="33"/>
      <c r="W4434" s="33"/>
      <c r="X4434" s="33"/>
      <c r="Y4434" s="33"/>
      <c r="Z4434" s="33"/>
      <c r="AA4434" s="34"/>
    </row>
    <row r="4435" spans="1:27" x14ac:dyDescent="0.3">
      <c r="A4435" s="12"/>
      <c r="B4435" s="13"/>
      <c r="C4435" s="14"/>
      <c r="D4435" s="46"/>
      <c r="E4435" s="46"/>
      <c r="F4435" s="46"/>
      <c r="G4435" s="47"/>
      <c r="H4435" s="48"/>
      <c r="I4435" s="49"/>
      <c r="J4435" s="48"/>
      <c r="K4435" s="50"/>
      <c r="L4435" s="51"/>
      <c r="M4435" s="51"/>
      <c r="N4435" s="52"/>
      <c r="O4435" s="51"/>
      <c r="P4435" s="52"/>
      <c r="Q4435" s="53"/>
      <c r="R4435" s="51"/>
      <c r="S4435" s="53"/>
      <c r="T4435" s="53"/>
      <c r="U4435" s="51"/>
      <c r="V4435" s="54"/>
      <c r="W4435" s="54"/>
      <c r="X4435" s="54"/>
      <c r="Y4435" s="54"/>
      <c r="Z4435" s="54"/>
      <c r="AA4435" s="55"/>
    </row>
    <row r="4436" spans="1:27" ht="16.2" x14ac:dyDescent="0.45">
      <c r="A4436" s="56">
        <v>1</v>
      </c>
      <c r="B4436" s="57" t="s">
        <v>37</v>
      </c>
      <c r="C4436" s="57">
        <v>1491</v>
      </c>
      <c r="D4436" s="58">
        <v>5</v>
      </c>
      <c r="E4436" s="58">
        <v>2</v>
      </c>
      <c r="F4436" s="59">
        <v>10</v>
      </c>
      <c r="G4436" s="58">
        <v>1</v>
      </c>
      <c r="H4436" s="60">
        <f t="shared" ref="H4436:H4438" si="328">(D4436*400)+(E4436*100)+(F4436)</f>
        <v>2210</v>
      </c>
      <c r="I4436" s="61">
        <v>85</v>
      </c>
      <c r="J4436" s="62">
        <f t="shared" ref="J4436:J4438" si="329">(H4436*I4436)</f>
        <v>187850</v>
      </c>
      <c r="K4436" s="57"/>
      <c r="L4436" s="63"/>
      <c r="M4436" s="63"/>
      <c r="N4436" s="63"/>
      <c r="O4436" s="64"/>
      <c r="P4436" s="65"/>
      <c r="Q4436" s="66"/>
      <c r="R4436" s="66"/>
      <c r="S4436" s="67"/>
      <c r="T4436" s="67"/>
      <c r="U4436" s="68"/>
      <c r="V4436" s="69"/>
      <c r="W4436" s="70"/>
      <c r="X4436" s="63"/>
      <c r="Y4436" s="62">
        <f>(J4436)</f>
        <v>187850</v>
      </c>
      <c r="Z4436" s="60">
        <v>0.01</v>
      </c>
      <c r="AA4436" s="71">
        <f>Y4436*Z4436/100</f>
        <v>18.785</v>
      </c>
    </row>
    <row r="4437" spans="1:27" ht="16.2" x14ac:dyDescent="0.45">
      <c r="A4437" s="56">
        <v>2</v>
      </c>
      <c r="B4437" s="57" t="s">
        <v>37</v>
      </c>
      <c r="C4437" s="57">
        <v>1510</v>
      </c>
      <c r="D4437" s="58">
        <v>2</v>
      </c>
      <c r="E4437" s="58">
        <v>3</v>
      </c>
      <c r="F4437" s="59">
        <v>50</v>
      </c>
      <c r="G4437" s="58">
        <v>1</v>
      </c>
      <c r="H4437" s="60">
        <f t="shared" si="328"/>
        <v>1150</v>
      </c>
      <c r="I4437" s="61">
        <v>85</v>
      </c>
      <c r="J4437" s="62">
        <f t="shared" si="329"/>
        <v>97750</v>
      </c>
      <c r="K4437" s="57"/>
      <c r="L4437" s="63"/>
      <c r="M4437" s="63"/>
      <c r="N4437" s="63"/>
      <c r="O4437" s="64"/>
      <c r="P4437" s="65"/>
      <c r="Q4437" s="66"/>
      <c r="R4437" s="66"/>
      <c r="S4437" s="67"/>
      <c r="T4437" s="67"/>
      <c r="U4437" s="68"/>
      <c r="V4437" s="69"/>
      <c r="W4437" s="70"/>
      <c r="X4437" s="63"/>
      <c r="Y4437" s="62">
        <f>(J4437)</f>
        <v>97750</v>
      </c>
      <c r="Z4437" s="60">
        <v>0.01</v>
      </c>
      <c r="AA4437" s="71">
        <f>Y4437*Z4437/100</f>
        <v>9.7750000000000004</v>
      </c>
    </row>
    <row r="4438" spans="1:27" ht="16.2" x14ac:dyDescent="0.45">
      <c r="A4438" s="56">
        <v>3</v>
      </c>
      <c r="B4438" s="57" t="s">
        <v>37</v>
      </c>
      <c r="C4438" s="57">
        <v>1511</v>
      </c>
      <c r="D4438" s="58">
        <v>2</v>
      </c>
      <c r="E4438" s="58">
        <v>3</v>
      </c>
      <c r="F4438" s="59">
        <v>76</v>
      </c>
      <c r="G4438" s="58">
        <v>1</v>
      </c>
      <c r="H4438" s="60">
        <f t="shared" si="328"/>
        <v>1176</v>
      </c>
      <c r="I4438" s="61">
        <v>85</v>
      </c>
      <c r="J4438" s="62">
        <f t="shared" si="329"/>
        <v>99960</v>
      </c>
      <c r="K4438" s="57"/>
      <c r="L4438" s="63"/>
      <c r="M4438" s="63"/>
      <c r="N4438" s="63"/>
      <c r="O4438" s="64"/>
      <c r="P4438" s="65"/>
      <c r="Q4438" s="66"/>
      <c r="R4438" s="66"/>
      <c r="S4438" s="67"/>
      <c r="T4438" s="67"/>
      <c r="U4438" s="68"/>
      <c r="V4438" s="69"/>
      <c r="W4438" s="70"/>
      <c r="X4438" s="63"/>
      <c r="Y4438" s="62">
        <f>(J4438)</f>
        <v>99960</v>
      </c>
      <c r="Z4438" s="60">
        <v>0.01</v>
      </c>
      <c r="AA4438" s="71">
        <f>Y4438*Z4438/100</f>
        <v>9.9960000000000004</v>
      </c>
    </row>
    <row r="4439" spans="1:27" ht="16.2" x14ac:dyDescent="0.45">
      <c r="A4439" s="76"/>
      <c r="B4439" s="76"/>
      <c r="C4439" s="77"/>
      <c r="D4439" s="77"/>
      <c r="E4439" s="77"/>
      <c r="F4439" s="77"/>
      <c r="G4439" s="77"/>
      <c r="H4439" s="78"/>
      <c r="I4439" s="79"/>
      <c r="J4439" s="80"/>
      <c r="K4439" s="81"/>
      <c r="L4439" s="82"/>
      <c r="M4439" s="82"/>
      <c r="N4439" s="82"/>
      <c r="O4439" s="83"/>
      <c r="P4439" s="84"/>
      <c r="Q4439" s="85"/>
      <c r="R4439" s="85"/>
      <c r="S4439" s="84"/>
      <c r="T4439" s="84"/>
      <c r="U4439" s="86"/>
      <c r="V4439" s="87"/>
      <c r="W4439" s="87"/>
      <c r="X4439" s="88"/>
      <c r="Y4439" s="89"/>
      <c r="Z4439" s="83"/>
      <c r="AA4439" s="90">
        <f>SUM(AA4436:AA4437)</f>
        <v>28.560000000000002</v>
      </c>
    </row>
    <row r="4440" spans="1:27" ht="16.2" x14ac:dyDescent="0.45">
      <c r="A4440" s="1"/>
      <c r="B4440" s="1"/>
      <c r="C4440" s="2"/>
      <c r="D4440" s="1"/>
      <c r="E4440" s="1"/>
      <c r="F4440" s="1"/>
      <c r="G4440" s="1"/>
      <c r="H4440" s="1"/>
      <c r="I4440" s="3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</row>
    <row r="4441" spans="1:27" ht="16.2" x14ac:dyDescent="0.45">
      <c r="A4441" s="91"/>
      <c r="B4441" s="92" t="s">
        <v>38</v>
      </c>
      <c r="C4441" s="93" t="s">
        <v>39</v>
      </c>
      <c r="D4441" s="93"/>
      <c r="E4441" s="94"/>
      <c r="F4441" s="95"/>
      <c r="G4441" s="95"/>
      <c r="H4441" s="92"/>
      <c r="I4441" s="92"/>
      <c r="J4441" s="92" t="s">
        <v>40</v>
      </c>
      <c r="K4441" s="92"/>
      <c r="L4441" s="92"/>
      <c r="M4441" s="92"/>
      <c r="N4441" s="92"/>
      <c r="O4441" s="96"/>
      <c r="P4441" s="96"/>
      <c r="Q4441" s="96"/>
      <c r="R4441" s="96"/>
      <c r="S4441" s="1"/>
      <c r="T4441" s="1"/>
      <c r="U4441" s="1"/>
      <c r="V4441" s="97" t="s">
        <v>41</v>
      </c>
      <c r="W4441" s="97"/>
      <c r="X4441" s="98"/>
      <c r="Y4441" s="99">
        <f>AA4439</f>
        <v>28.560000000000002</v>
      </c>
      <c r="Z4441" s="97" t="s">
        <v>42</v>
      </c>
      <c r="AA4441" s="1"/>
    </row>
    <row r="4442" spans="1:27" ht="16.2" x14ac:dyDescent="0.45">
      <c r="A4442" s="91"/>
      <c r="B4442" s="92"/>
      <c r="C4442" s="93"/>
      <c r="D4442" s="93"/>
      <c r="E4442" s="94"/>
      <c r="F4442" s="95"/>
      <c r="G4442" s="95"/>
      <c r="H4442" s="92"/>
      <c r="I4442" s="92"/>
      <c r="J4442" s="92" t="s">
        <v>43</v>
      </c>
      <c r="K4442" s="92"/>
      <c r="L4442" s="92"/>
      <c r="M4442" s="92"/>
      <c r="N4442" s="92"/>
      <c r="O4442" s="96"/>
      <c r="P4442" s="96"/>
      <c r="Q4442" s="96"/>
      <c r="R4442" s="96"/>
      <c r="S4442" s="1"/>
      <c r="T4442" s="1"/>
      <c r="U4442" s="1"/>
      <c r="V4442" s="100" t="s">
        <v>44</v>
      </c>
      <c r="W4442" s="100"/>
      <c r="X4442" s="100"/>
      <c r="Y4442" s="101">
        <f>Y4441*90%</f>
        <v>25.704000000000004</v>
      </c>
      <c r="Z4442" s="97" t="s">
        <v>42</v>
      </c>
      <c r="AA4442" s="1"/>
    </row>
    <row r="4443" spans="1:27" ht="16.2" x14ac:dyDescent="0.45">
      <c r="A4443" s="91"/>
      <c r="B4443" s="92"/>
      <c r="C4443" s="93"/>
      <c r="D4443" s="93"/>
      <c r="E4443" s="94"/>
      <c r="F4443" s="95"/>
      <c r="G4443" s="95"/>
      <c r="H4443" s="92"/>
      <c r="I4443" s="92"/>
      <c r="J4443" s="92" t="s">
        <v>45</v>
      </c>
      <c r="K4443" s="92"/>
      <c r="L4443" s="92"/>
      <c r="M4443" s="92"/>
      <c r="N4443" s="92"/>
      <c r="O4443" s="96"/>
      <c r="P4443" s="96"/>
      <c r="Q4443" s="96"/>
      <c r="R4443" s="92"/>
      <c r="S4443" s="1"/>
      <c r="T4443" s="1"/>
      <c r="U4443" s="1"/>
      <c r="V4443" s="91" t="s">
        <v>46</v>
      </c>
      <c r="W4443" s="91"/>
      <c r="X4443" s="91"/>
      <c r="Y4443" s="101">
        <f>Y4441-Y4442</f>
        <v>2.8559999999999981</v>
      </c>
      <c r="Z4443" s="97" t="s">
        <v>42</v>
      </c>
      <c r="AA4443" s="91"/>
    </row>
    <row r="4444" spans="1:27" ht="16.2" x14ac:dyDescent="0.45">
      <c r="A4444" s="91"/>
      <c r="B4444" s="92"/>
      <c r="C4444" s="93"/>
      <c r="D4444" s="93"/>
      <c r="E4444" s="94"/>
      <c r="F4444" s="95"/>
      <c r="G4444" s="95"/>
      <c r="H4444" s="92"/>
      <c r="I4444" s="94"/>
      <c r="J4444" s="92" t="s">
        <v>47</v>
      </c>
      <c r="K4444" s="94"/>
      <c r="L4444" s="94"/>
      <c r="M4444" s="94"/>
      <c r="N4444" s="94"/>
      <c r="O4444" s="96"/>
      <c r="P4444" s="96"/>
      <c r="Q4444" s="96"/>
      <c r="R4444" s="92"/>
      <c r="S4444" s="1"/>
      <c r="T4444" s="1"/>
      <c r="U4444" s="1"/>
      <c r="V4444" s="1"/>
      <c r="W4444" s="1"/>
      <c r="X4444" s="91"/>
      <c r="Y4444" s="91"/>
      <c r="Z4444" s="91"/>
      <c r="AA4444" s="91"/>
    </row>
    <row r="4445" spans="1:27" ht="16.2" x14ac:dyDescent="0.45">
      <c r="A4445" s="98"/>
      <c r="B4445" s="94"/>
      <c r="C4445" s="102"/>
      <c r="D4445" s="94"/>
      <c r="E4445" s="94"/>
      <c r="F4445" s="95"/>
      <c r="G4445" s="95"/>
      <c r="H4445" s="103"/>
      <c r="I4445" s="94"/>
      <c r="J4445" s="103" t="s">
        <v>48</v>
      </c>
      <c r="K4445" s="94"/>
      <c r="L4445" s="94"/>
      <c r="M4445" s="94"/>
      <c r="N4445" s="94"/>
      <c r="O4445" s="95"/>
      <c r="P4445" s="95"/>
      <c r="Q4445" s="95"/>
      <c r="R4445" s="95"/>
      <c r="S4445" s="4"/>
      <c r="T4445" s="4"/>
      <c r="U4445" s="4"/>
      <c r="V4445" s="4"/>
      <c r="W4445" s="4"/>
      <c r="X4445" s="4"/>
      <c r="Y4445" s="4"/>
      <c r="Z4445" s="4"/>
      <c r="AA4445" s="4"/>
    </row>
    <row r="4446" spans="1:27" ht="24" x14ac:dyDescent="0.65">
      <c r="A4446" s="104"/>
      <c r="B4446" s="104"/>
      <c r="C4446" s="104"/>
      <c r="D4446" s="104"/>
      <c r="E4446" s="104"/>
      <c r="F4446" s="104"/>
      <c r="G4446" s="104"/>
      <c r="H4446" s="104"/>
      <c r="I4446" s="104"/>
      <c r="J4446" s="104"/>
      <c r="K4446" s="104"/>
      <c r="L4446" s="104"/>
      <c r="M4446" s="104"/>
      <c r="N4446" s="104"/>
      <c r="O4446" s="104"/>
      <c r="P4446" s="104"/>
      <c r="Q4446" s="104"/>
      <c r="R4446" s="104"/>
      <c r="S4446" s="104"/>
      <c r="T4446" s="104"/>
      <c r="U4446" s="104"/>
      <c r="V4446" s="104"/>
      <c r="W4446" s="104"/>
      <c r="X4446" s="104"/>
      <c r="Y4446" s="104"/>
      <c r="Z4446" s="104"/>
      <c r="AA4446" s="104"/>
    </row>
    <row r="4447" spans="1:27" ht="24" x14ac:dyDescent="0.65">
      <c r="A4447" s="104"/>
      <c r="B4447" s="104"/>
      <c r="C4447" s="104"/>
      <c r="D4447" s="104"/>
      <c r="E4447" s="104"/>
      <c r="F4447" s="104"/>
      <c r="G4447" s="104"/>
      <c r="H4447" s="104"/>
      <c r="I4447" s="104"/>
      <c r="J4447" s="104"/>
      <c r="K4447" s="104"/>
      <c r="L4447" s="104"/>
      <c r="M4447" s="104"/>
      <c r="N4447" s="104"/>
      <c r="O4447" s="104"/>
      <c r="P4447" s="104"/>
      <c r="Q4447" s="104"/>
      <c r="R4447" s="104"/>
      <c r="S4447" s="104"/>
      <c r="T4447" s="104"/>
      <c r="U4447" s="104"/>
      <c r="V4447" s="104"/>
      <c r="W4447" s="104"/>
      <c r="X4447" s="104"/>
      <c r="Y4447" s="104"/>
      <c r="Z4447" s="104"/>
      <c r="AA4447" s="104"/>
    </row>
    <row r="4448" spans="1:27" ht="16.2" x14ac:dyDescent="0.45">
      <c r="A4448" s="4"/>
      <c r="B4448" s="4"/>
      <c r="C4448" s="105"/>
      <c r="D4448" s="4"/>
      <c r="E4448" s="4"/>
      <c r="F4448" s="4"/>
      <c r="G4448" s="4"/>
      <c r="H4448" s="4"/>
      <c r="I4448" s="106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  <c r="W4448" s="4"/>
      <c r="X4448" s="4"/>
      <c r="Y4448" s="4"/>
      <c r="Z4448" s="4"/>
      <c r="AA4448" s="4"/>
    </row>
    <row r="4449" spans="1:27" ht="16.2" x14ac:dyDescent="0.45">
      <c r="A4449" s="4"/>
      <c r="B4449" s="4"/>
      <c r="C4449" s="105"/>
      <c r="D4449" s="4"/>
      <c r="E4449" s="4"/>
      <c r="F4449" s="4"/>
      <c r="G4449" s="4"/>
      <c r="H4449" s="4"/>
      <c r="I4449" s="106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  <c r="W4449" s="4"/>
      <c r="X4449" s="4"/>
      <c r="Y4449" s="4"/>
      <c r="Z4449" s="4"/>
      <c r="AA4449" s="4"/>
    </row>
    <row r="4450" spans="1:27" ht="16.2" x14ac:dyDescent="0.45">
      <c r="A4450" s="4"/>
      <c r="B4450" s="4"/>
      <c r="C4450" s="105"/>
      <c r="D4450" s="4"/>
      <c r="E4450" s="4"/>
      <c r="F4450" s="4"/>
      <c r="G4450" s="4"/>
      <c r="H4450" s="4"/>
      <c r="I4450" s="106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  <c r="W4450" s="4"/>
      <c r="X4450" s="4"/>
      <c r="Y4450" s="4"/>
      <c r="Z4450" s="4"/>
      <c r="AA4450" s="4"/>
    </row>
    <row r="4451" spans="1:27" ht="16.2" x14ac:dyDescent="0.45">
      <c r="A4451" s="4"/>
      <c r="B4451" s="4"/>
      <c r="C4451" s="105"/>
      <c r="D4451" s="4"/>
      <c r="E4451" s="4"/>
      <c r="F4451" s="4"/>
      <c r="G4451" s="4"/>
      <c r="H4451" s="4"/>
      <c r="I4451" s="106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  <c r="W4451" s="4"/>
      <c r="X4451" s="4"/>
      <c r="Y4451" s="4"/>
      <c r="Z4451" s="4"/>
      <c r="AA4451" s="4"/>
    </row>
    <row r="4452" spans="1:27" ht="16.2" x14ac:dyDescent="0.45">
      <c r="A4452" s="4"/>
      <c r="B4452" s="4"/>
      <c r="C4452" s="105"/>
      <c r="D4452" s="4"/>
      <c r="E4452" s="4"/>
      <c r="F4452" s="4"/>
      <c r="G4452" s="4"/>
      <c r="H4452" s="4"/>
      <c r="I4452" s="106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  <c r="W4452" s="4"/>
      <c r="X4452" s="4"/>
      <c r="Y4452" s="4"/>
      <c r="Z4452" s="4"/>
      <c r="AA4452" s="4" t="s">
        <v>51</v>
      </c>
    </row>
    <row r="4453" spans="1:27" ht="18" x14ac:dyDescent="0.5">
      <c r="A4453" s="4"/>
      <c r="B4453" s="4"/>
      <c r="C4453" s="105"/>
      <c r="D4453" s="4"/>
      <c r="E4453" s="4"/>
      <c r="F4453" s="4"/>
      <c r="G4453" s="4"/>
      <c r="H4453" s="4"/>
      <c r="I4453" s="106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  <c r="W4453" s="4"/>
      <c r="X4453" s="4"/>
      <c r="Y4453" s="4"/>
      <c r="Z4453" s="4"/>
      <c r="AA4453" s="5" t="s">
        <v>0</v>
      </c>
    </row>
    <row r="4454" spans="1:27" ht="24" x14ac:dyDescent="0.65">
      <c r="A4454" s="6" t="s">
        <v>1</v>
      </c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  <c r="Y4454" s="6"/>
      <c r="Z4454" s="6"/>
      <c r="AA4454" s="6"/>
    </row>
    <row r="4455" spans="1:27" ht="24" x14ac:dyDescent="0.65">
      <c r="A4455" s="6" t="s">
        <v>2</v>
      </c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  <c r="Y4455" s="6"/>
      <c r="Z4455" s="6"/>
      <c r="AA4455" s="6"/>
    </row>
    <row r="4456" spans="1:27" ht="24" x14ac:dyDescent="0.65">
      <c r="A4456" s="7"/>
      <c r="B4456" s="8" t="s">
        <v>3</v>
      </c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M4456" s="9" t="s">
        <v>361</v>
      </c>
      <c r="N4456" s="9"/>
      <c r="O4456" s="9"/>
      <c r="P4456" s="9"/>
      <c r="Q4456" s="10" t="s">
        <v>246</v>
      </c>
      <c r="R4456" s="10"/>
      <c r="S4456" s="10" t="s">
        <v>84</v>
      </c>
      <c r="T4456" s="10"/>
      <c r="U4456" s="11" t="s">
        <v>7</v>
      </c>
      <c r="V4456" s="11"/>
      <c r="W4456" s="11"/>
      <c r="X4456" s="11"/>
      <c r="Y4456" s="11"/>
      <c r="Z4456" s="11"/>
      <c r="AA4456" s="11"/>
    </row>
    <row r="4457" spans="1:27" ht="18" x14ac:dyDescent="0.5">
      <c r="A4457" s="12" t="s">
        <v>8</v>
      </c>
      <c r="B4457" s="13" t="s">
        <v>9</v>
      </c>
      <c r="C4457" s="14" t="s">
        <v>10</v>
      </c>
      <c r="D4457" s="15" t="s">
        <v>11</v>
      </c>
      <c r="E4457" s="15"/>
      <c r="F4457" s="15"/>
      <c r="G4457" s="15"/>
      <c r="H4457" s="15"/>
      <c r="I4457" s="15"/>
      <c r="J4457" s="15"/>
      <c r="K4457" s="16" t="s">
        <v>12</v>
      </c>
      <c r="L4457" s="17"/>
      <c r="M4457" s="17"/>
      <c r="N4457" s="17"/>
      <c r="O4457" s="17"/>
      <c r="P4457" s="17"/>
      <c r="Q4457" s="17"/>
      <c r="R4457" s="17"/>
      <c r="S4457" s="17"/>
      <c r="T4457" s="17"/>
      <c r="U4457" s="18"/>
      <c r="V4457" s="19" t="s">
        <v>13</v>
      </c>
      <c r="W4457" s="19" t="s">
        <v>14</v>
      </c>
      <c r="X4457" s="19" t="s">
        <v>15</v>
      </c>
      <c r="Y4457" s="19" t="s">
        <v>16</v>
      </c>
      <c r="Z4457" s="19" t="s">
        <v>17</v>
      </c>
      <c r="AA4457" s="20" t="s">
        <v>18</v>
      </c>
    </row>
    <row r="4458" spans="1:27" ht="16.2" x14ac:dyDescent="0.45">
      <c r="A4458" s="12"/>
      <c r="B4458" s="13"/>
      <c r="C4458" s="14"/>
      <c r="D4458" s="21" t="s">
        <v>19</v>
      </c>
      <c r="E4458" s="22"/>
      <c r="F4458" s="23"/>
      <c r="G4458" s="24" t="s">
        <v>20</v>
      </c>
      <c r="H4458" s="25" t="s">
        <v>21</v>
      </c>
      <c r="I4458" s="26" t="s">
        <v>22</v>
      </c>
      <c r="J4458" s="25" t="s">
        <v>23</v>
      </c>
      <c r="K4458" s="27" t="s">
        <v>8</v>
      </c>
      <c r="L4458" s="28" t="s">
        <v>24</v>
      </c>
      <c r="M4458" s="28" t="s">
        <v>25</v>
      </c>
      <c r="N4458" s="29" t="s">
        <v>20</v>
      </c>
      <c r="O4458" s="28" t="s">
        <v>26</v>
      </c>
      <c r="P4458" s="29" t="s">
        <v>27</v>
      </c>
      <c r="Q4458" s="30" t="s">
        <v>28</v>
      </c>
      <c r="R4458" s="28" t="s">
        <v>29</v>
      </c>
      <c r="S4458" s="31" t="s">
        <v>30</v>
      </c>
      <c r="T4458" s="32"/>
      <c r="U4458" s="28" t="s">
        <v>31</v>
      </c>
      <c r="V4458" s="33"/>
      <c r="W4458" s="33"/>
      <c r="X4458" s="33"/>
      <c r="Y4458" s="33"/>
      <c r="Z4458" s="33"/>
      <c r="AA4458" s="34"/>
    </row>
    <row r="4459" spans="1:27" x14ac:dyDescent="0.3">
      <c r="A4459" s="12"/>
      <c r="B4459" s="13"/>
      <c r="C4459" s="14"/>
      <c r="D4459" s="35"/>
      <c r="E4459" s="36"/>
      <c r="F4459" s="37"/>
      <c r="G4459" s="24"/>
      <c r="H4459" s="38"/>
      <c r="I4459" s="39"/>
      <c r="J4459" s="38"/>
      <c r="K4459" s="40"/>
      <c r="L4459" s="41"/>
      <c r="M4459" s="41"/>
      <c r="N4459" s="42"/>
      <c r="O4459" s="41"/>
      <c r="P4459" s="42"/>
      <c r="Q4459" s="43"/>
      <c r="R4459" s="41"/>
      <c r="S4459" s="30" t="s">
        <v>32</v>
      </c>
      <c r="T4459" s="30" t="s">
        <v>33</v>
      </c>
      <c r="U4459" s="41"/>
      <c r="V4459" s="33"/>
      <c r="W4459" s="33"/>
      <c r="X4459" s="33"/>
      <c r="Y4459" s="33"/>
      <c r="Z4459" s="33"/>
      <c r="AA4459" s="34"/>
    </row>
    <row r="4460" spans="1:27" x14ac:dyDescent="0.3">
      <c r="A4460" s="12"/>
      <c r="B4460" s="13"/>
      <c r="C4460" s="14"/>
      <c r="D4460" s="44" t="s">
        <v>34</v>
      </c>
      <c r="E4460" s="44" t="s">
        <v>35</v>
      </c>
      <c r="F4460" s="44" t="s">
        <v>36</v>
      </c>
      <c r="G4460" s="24"/>
      <c r="H4460" s="38"/>
      <c r="I4460" s="39"/>
      <c r="J4460" s="38"/>
      <c r="K4460" s="40"/>
      <c r="L4460" s="41"/>
      <c r="M4460" s="41"/>
      <c r="N4460" s="42"/>
      <c r="O4460" s="41"/>
      <c r="P4460" s="42"/>
      <c r="Q4460" s="43"/>
      <c r="R4460" s="41"/>
      <c r="S4460" s="43"/>
      <c r="T4460" s="43"/>
      <c r="U4460" s="41"/>
      <c r="V4460" s="33"/>
      <c r="W4460" s="33"/>
      <c r="X4460" s="33"/>
      <c r="Y4460" s="33"/>
      <c r="Z4460" s="33"/>
      <c r="AA4460" s="34"/>
    </row>
    <row r="4461" spans="1:27" x14ac:dyDescent="0.3">
      <c r="A4461" s="12"/>
      <c r="B4461" s="13"/>
      <c r="C4461" s="14"/>
      <c r="D4461" s="45"/>
      <c r="E4461" s="45"/>
      <c r="F4461" s="45"/>
      <c r="G4461" s="24"/>
      <c r="H4461" s="38"/>
      <c r="I4461" s="39"/>
      <c r="J4461" s="38"/>
      <c r="K4461" s="40"/>
      <c r="L4461" s="41"/>
      <c r="M4461" s="41"/>
      <c r="N4461" s="42"/>
      <c r="O4461" s="41"/>
      <c r="P4461" s="42"/>
      <c r="Q4461" s="43"/>
      <c r="R4461" s="41"/>
      <c r="S4461" s="43"/>
      <c r="T4461" s="43"/>
      <c r="U4461" s="41"/>
      <c r="V4461" s="33"/>
      <c r="W4461" s="33"/>
      <c r="X4461" s="33"/>
      <c r="Y4461" s="33"/>
      <c r="Z4461" s="33"/>
      <c r="AA4461" s="34"/>
    </row>
    <row r="4462" spans="1:27" x14ac:dyDescent="0.3">
      <c r="A4462" s="12"/>
      <c r="B4462" s="13"/>
      <c r="C4462" s="14"/>
      <c r="D4462" s="46"/>
      <c r="E4462" s="46"/>
      <c r="F4462" s="46"/>
      <c r="G4462" s="47"/>
      <c r="H4462" s="48"/>
      <c r="I4462" s="49"/>
      <c r="J4462" s="48"/>
      <c r="K4462" s="50"/>
      <c r="L4462" s="51"/>
      <c r="M4462" s="51"/>
      <c r="N4462" s="52"/>
      <c r="O4462" s="51"/>
      <c r="P4462" s="52"/>
      <c r="Q4462" s="53"/>
      <c r="R4462" s="51"/>
      <c r="S4462" s="53"/>
      <c r="T4462" s="53"/>
      <c r="U4462" s="51"/>
      <c r="V4462" s="54"/>
      <c r="W4462" s="54"/>
      <c r="X4462" s="54"/>
      <c r="Y4462" s="54"/>
      <c r="Z4462" s="54"/>
      <c r="AA4462" s="55"/>
    </row>
    <row r="4463" spans="1:27" ht="16.2" x14ac:dyDescent="0.45">
      <c r="A4463" s="56">
        <v>1</v>
      </c>
      <c r="B4463" s="57" t="s">
        <v>37</v>
      </c>
      <c r="C4463" s="57">
        <v>1495</v>
      </c>
      <c r="D4463" s="58">
        <v>3</v>
      </c>
      <c r="E4463" s="58">
        <v>2</v>
      </c>
      <c r="F4463" s="59">
        <v>90</v>
      </c>
      <c r="G4463" s="58">
        <v>1</v>
      </c>
      <c r="H4463" s="60">
        <f t="shared" ref="H4463" si="330">(D4463*400)+(E4463*100)+(F4463)</f>
        <v>1490</v>
      </c>
      <c r="I4463" s="61">
        <v>85</v>
      </c>
      <c r="J4463" s="62">
        <f t="shared" ref="J4463" si="331">(H4463*I4463)</f>
        <v>126650</v>
      </c>
      <c r="K4463" s="57"/>
      <c r="L4463" s="63"/>
      <c r="M4463" s="63"/>
      <c r="N4463" s="63"/>
      <c r="O4463" s="64"/>
      <c r="P4463" s="65"/>
      <c r="Q4463" s="66"/>
      <c r="R4463" s="66"/>
      <c r="S4463" s="67"/>
      <c r="T4463" s="67"/>
      <c r="U4463" s="68"/>
      <c r="V4463" s="69"/>
      <c r="W4463" s="70"/>
      <c r="X4463" s="63"/>
      <c r="Y4463" s="62">
        <f>(J4463)</f>
        <v>126650</v>
      </c>
      <c r="Z4463" s="60">
        <v>0.01</v>
      </c>
      <c r="AA4463" s="71">
        <f>Y4463*Z4463/100</f>
        <v>12.664999999999999</v>
      </c>
    </row>
    <row r="4464" spans="1:27" ht="16.2" x14ac:dyDescent="0.45">
      <c r="A4464" s="57"/>
      <c r="B4464" s="57"/>
      <c r="C4464" s="57"/>
      <c r="D4464" s="58"/>
      <c r="E4464" s="58"/>
      <c r="F4464" s="59"/>
      <c r="G4464" s="58"/>
      <c r="H4464" s="72"/>
      <c r="I4464" s="61"/>
      <c r="J4464" s="62"/>
      <c r="K4464" s="57"/>
      <c r="L4464" s="63"/>
      <c r="M4464" s="63"/>
      <c r="N4464" s="63"/>
      <c r="O4464" s="64"/>
      <c r="P4464" s="73"/>
      <c r="Q4464" s="66"/>
      <c r="R4464" s="66"/>
      <c r="S4464" s="67"/>
      <c r="T4464" s="67"/>
      <c r="U4464" s="68"/>
      <c r="V4464" s="74"/>
      <c r="W4464" s="75"/>
      <c r="X4464" s="63"/>
      <c r="Y4464" s="62"/>
      <c r="Z4464" s="60"/>
      <c r="AA4464" s="71"/>
    </row>
    <row r="4465" spans="1:27" ht="16.2" x14ac:dyDescent="0.45">
      <c r="A4465" s="76"/>
      <c r="B4465" s="76"/>
      <c r="C4465" s="77"/>
      <c r="D4465" s="77"/>
      <c r="E4465" s="77"/>
      <c r="F4465" s="77"/>
      <c r="G4465" s="77"/>
      <c r="H4465" s="78"/>
      <c r="I4465" s="79"/>
      <c r="J4465" s="80"/>
      <c r="K4465" s="81"/>
      <c r="L4465" s="82"/>
      <c r="M4465" s="82"/>
      <c r="N4465" s="82"/>
      <c r="O4465" s="83"/>
      <c r="P4465" s="84"/>
      <c r="Q4465" s="85"/>
      <c r="R4465" s="85"/>
      <c r="S4465" s="84"/>
      <c r="T4465" s="84"/>
      <c r="U4465" s="86"/>
      <c r="V4465" s="87"/>
      <c r="W4465" s="87"/>
      <c r="X4465" s="88"/>
      <c r="Y4465" s="89"/>
      <c r="Z4465" s="83"/>
      <c r="AA4465" s="90">
        <f>SUM(AA4463:AA4464)</f>
        <v>12.664999999999999</v>
      </c>
    </row>
    <row r="4466" spans="1:27" ht="16.2" x14ac:dyDescent="0.45">
      <c r="A4466" s="1"/>
      <c r="B4466" s="1"/>
      <c r="C4466" s="2"/>
      <c r="D4466" s="1"/>
      <c r="E4466" s="1"/>
      <c r="F4466" s="1"/>
      <c r="G4466" s="1"/>
      <c r="H4466" s="1"/>
      <c r="I4466" s="3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</row>
    <row r="4467" spans="1:27" ht="16.2" x14ac:dyDescent="0.45">
      <c r="A4467" s="91"/>
      <c r="B4467" s="92" t="s">
        <v>38</v>
      </c>
      <c r="C4467" s="93" t="s">
        <v>39</v>
      </c>
      <c r="D4467" s="93"/>
      <c r="E4467" s="94"/>
      <c r="F4467" s="95"/>
      <c r="G4467" s="95"/>
      <c r="H4467" s="92"/>
      <c r="I4467" s="92"/>
      <c r="J4467" s="92" t="s">
        <v>40</v>
      </c>
      <c r="K4467" s="92"/>
      <c r="L4467" s="92"/>
      <c r="M4467" s="92"/>
      <c r="N4467" s="92"/>
      <c r="O4467" s="96"/>
      <c r="P4467" s="96"/>
      <c r="Q4467" s="96"/>
      <c r="R4467" s="96"/>
      <c r="S4467" s="1"/>
      <c r="T4467" s="1"/>
      <c r="U4467" s="1"/>
      <c r="V4467" s="97" t="s">
        <v>41</v>
      </c>
      <c r="W4467" s="97"/>
      <c r="X4467" s="98"/>
      <c r="Y4467" s="99">
        <f>AA4465</f>
        <v>12.664999999999999</v>
      </c>
      <c r="Z4467" s="97" t="s">
        <v>42</v>
      </c>
      <c r="AA4467" s="1"/>
    </row>
    <row r="4468" spans="1:27" ht="16.2" x14ac:dyDescent="0.45">
      <c r="A4468" s="91"/>
      <c r="B4468" s="92"/>
      <c r="C4468" s="93"/>
      <c r="D4468" s="93"/>
      <c r="E4468" s="94"/>
      <c r="F4468" s="95"/>
      <c r="G4468" s="95"/>
      <c r="H4468" s="92"/>
      <c r="I4468" s="92"/>
      <c r="J4468" s="92" t="s">
        <v>43</v>
      </c>
      <c r="K4468" s="92"/>
      <c r="L4468" s="92"/>
      <c r="M4468" s="92"/>
      <c r="N4468" s="92"/>
      <c r="O4468" s="96"/>
      <c r="P4468" s="96"/>
      <c r="Q4468" s="96"/>
      <c r="R4468" s="96"/>
      <c r="S4468" s="1"/>
      <c r="T4468" s="1"/>
      <c r="U4468" s="1"/>
      <c r="V4468" s="100" t="s">
        <v>44</v>
      </c>
      <c r="W4468" s="100"/>
      <c r="X4468" s="100"/>
      <c r="Y4468" s="101">
        <f>Y4467*90%</f>
        <v>11.3985</v>
      </c>
      <c r="Z4468" s="97" t="s">
        <v>42</v>
      </c>
      <c r="AA4468" s="1"/>
    </row>
    <row r="4469" spans="1:27" ht="16.2" x14ac:dyDescent="0.45">
      <c r="A4469" s="91"/>
      <c r="B4469" s="92"/>
      <c r="C4469" s="93"/>
      <c r="D4469" s="93"/>
      <c r="E4469" s="94"/>
      <c r="F4469" s="95"/>
      <c r="G4469" s="95"/>
      <c r="H4469" s="92"/>
      <c r="I4469" s="92"/>
      <c r="J4469" s="92" t="s">
        <v>45</v>
      </c>
      <c r="K4469" s="92"/>
      <c r="L4469" s="92"/>
      <c r="M4469" s="92"/>
      <c r="N4469" s="92"/>
      <c r="O4469" s="96"/>
      <c r="P4469" s="96"/>
      <c r="Q4469" s="96"/>
      <c r="R4469" s="92"/>
      <c r="S4469" s="1"/>
      <c r="T4469" s="1"/>
      <c r="U4469" s="1"/>
      <c r="V4469" s="91" t="s">
        <v>46</v>
      </c>
      <c r="W4469" s="91"/>
      <c r="X4469" s="91"/>
      <c r="Y4469" s="101">
        <f>Y4467-Y4468</f>
        <v>1.2664999999999988</v>
      </c>
      <c r="Z4469" s="97" t="s">
        <v>42</v>
      </c>
      <c r="AA4469" s="91"/>
    </row>
    <row r="4470" spans="1:27" ht="16.2" x14ac:dyDescent="0.45">
      <c r="A4470" s="91"/>
      <c r="B4470" s="92"/>
      <c r="C4470" s="93"/>
      <c r="D4470" s="93"/>
      <c r="E4470" s="94"/>
      <c r="F4470" s="95"/>
      <c r="G4470" s="95"/>
      <c r="H4470" s="92"/>
      <c r="I4470" s="94"/>
      <c r="J4470" s="92" t="s">
        <v>47</v>
      </c>
      <c r="K4470" s="94"/>
      <c r="L4470" s="94"/>
      <c r="M4470" s="94"/>
      <c r="N4470" s="94"/>
      <c r="O4470" s="96"/>
      <c r="P4470" s="96"/>
      <c r="Q4470" s="96"/>
      <c r="R4470" s="92"/>
      <c r="S4470" s="1"/>
      <c r="T4470" s="1"/>
      <c r="U4470" s="1"/>
      <c r="V4470" s="1"/>
      <c r="W4470" s="1"/>
      <c r="X4470" s="91"/>
      <c r="Y4470" s="91"/>
      <c r="Z4470" s="91"/>
      <c r="AA4470" s="91"/>
    </row>
    <row r="4471" spans="1:27" ht="16.2" x14ac:dyDescent="0.45">
      <c r="A4471" s="98"/>
      <c r="B4471" s="94"/>
      <c r="C4471" s="102"/>
      <c r="D4471" s="94"/>
      <c r="E4471" s="94"/>
      <c r="F4471" s="95"/>
      <c r="G4471" s="95"/>
      <c r="H4471" s="103"/>
      <c r="I4471" s="94"/>
      <c r="J4471" s="103" t="s">
        <v>48</v>
      </c>
      <c r="K4471" s="94"/>
      <c r="L4471" s="94"/>
      <c r="M4471" s="94"/>
      <c r="N4471" s="94"/>
      <c r="O4471" s="95"/>
      <c r="P4471" s="95"/>
      <c r="Q4471" s="95"/>
      <c r="R4471" s="95"/>
      <c r="S4471" s="4"/>
      <c r="T4471" s="4"/>
      <c r="U4471" s="4"/>
      <c r="V4471" s="4"/>
      <c r="W4471" s="4"/>
      <c r="X4471" s="4"/>
      <c r="Y4471" s="4"/>
      <c r="Z4471" s="4"/>
      <c r="AA4471" s="4"/>
    </row>
    <row r="4472" spans="1:27" ht="24" x14ac:dyDescent="0.65">
      <c r="A4472" s="104"/>
      <c r="B4472" s="104"/>
      <c r="C4472" s="104"/>
      <c r="D4472" s="104"/>
      <c r="E4472" s="104"/>
      <c r="F4472" s="104"/>
      <c r="G4472" s="104"/>
      <c r="H4472" s="104"/>
      <c r="I4472" s="104"/>
      <c r="J4472" s="104"/>
      <c r="K4472" s="104"/>
      <c r="L4472" s="104"/>
      <c r="M4472" s="104"/>
      <c r="N4472" s="104"/>
      <c r="O4472" s="104"/>
      <c r="P4472" s="104"/>
      <c r="Q4472" s="104"/>
      <c r="R4472" s="104"/>
      <c r="S4472" s="104"/>
      <c r="T4472" s="104"/>
      <c r="U4472" s="104"/>
      <c r="V4472" s="104"/>
      <c r="W4472" s="104"/>
      <c r="X4472" s="104"/>
      <c r="Y4472" s="104"/>
      <c r="Z4472" s="104"/>
      <c r="AA4472" s="104"/>
    </row>
    <row r="4473" spans="1:27" ht="24" x14ac:dyDescent="0.65">
      <c r="A4473" s="104"/>
      <c r="B4473" s="104"/>
      <c r="C4473" s="104"/>
      <c r="D4473" s="104"/>
      <c r="E4473" s="104"/>
      <c r="F4473" s="104"/>
      <c r="G4473" s="104"/>
      <c r="H4473" s="104"/>
      <c r="I4473" s="104"/>
      <c r="J4473" s="104"/>
      <c r="K4473" s="104"/>
      <c r="L4473" s="104"/>
      <c r="M4473" s="104"/>
      <c r="N4473" s="104"/>
      <c r="O4473" s="104"/>
      <c r="P4473" s="104"/>
      <c r="Q4473" s="104"/>
      <c r="R4473" s="104"/>
      <c r="S4473" s="104"/>
      <c r="T4473" s="104"/>
      <c r="U4473" s="104"/>
      <c r="V4473" s="104"/>
      <c r="W4473" s="104"/>
      <c r="X4473" s="104"/>
      <c r="Y4473" s="104"/>
      <c r="Z4473" s="104"/>
      <c r="AA4473" s="104"/>
    </row>
    <row r="4474" spans="1:27" ht="16.2" x14ac:dyDescent="0.45">
      <c r="A4474" s="4"/>
      <c r="B4474" s="4"/>
      <c r="C4474" s="105"/>
      <c r="D4474" s="4"/>
      <c r="E4474" s="4"/>
      <c r="F4474" s="4"/>
      <c r="G4474" s="4"/>
      <c r="H4474" s="4"/>
      <c r="I4474" s="106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  <c r="W4474" s="4"/>
      <c r="X4474" s="4"/>
      <c r="Y4474" s="4"/>
      <c r="Z4474" s="4"/>
      <c r="AA4474" s="4"/>
    </row>
    <row r="4475" spans="1:27" ht="16.2" x14ac:dyDescent="0.45">
      <c r="A4475" s="4"/>
      <c r="B4475" s="4"/>
      <c r="C4475" s="105"/>
      <c r="D4475" s="4"/>
      <c r="E4475" s="4"/>
      <c r="F4475" s="4"/>
      <c r="G4475" s="4"/>
      <c r="H4475" s="4"/>
      <c r="I4475" s="106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  <c r="W4475" s="4"/>
      <c r="X4475" s="4"/>
      <c r="Y4475" s="4"/>
      <c r="Z4475" s="4"/>
      <c r="AA4475" s="4"/>
    </row>
    <row r="4476" spans="1:27" ht="16.2" x14ac:dyDescent="0.45">
      <c r="A4476" s="4"/>
      <c r="B4476" s="4"/>
      <c r="C4476" s="105"/>
      <c r="D4476" s="4"/>
      <c r="E4476" s="4"/>
      <c r="F4476" s="4"/>
      <c r="G4476" s="4"/>
      <c r="H4476" s="4"/>
      <c r="I4476" s="106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  <c r="W4476" s="4"/>
      <c r="X4476" s="4"/>
      <c r="Y4476" s="4"/>
      <c r="Z4476" s="4"/>
      <c r="AA4476" s="4"/>
    </row>
    <row r="4477" spans="1:27" ht="16.2" x14ac:dyDescent="0.45">
      <c r="A4477" s="4"/>
      <c r="B4477" s="4"/>
      <c r="C4477" s="105"/>
      <c r="D4477" s="4"/>
      <c r="E4477" s="4"/>
      <c r="F4477" s="4"/>
      <c r="G4477" s="4"/>
      <c r="H4477" s="4"/>
      <c r="I4477" s="106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  <c r="W4477" s="4"/>
      <c r="X4477" s="4"/>
      <c r="Y4477" s="4"/>
      <c r="Z4477" s="4"/>
      <c r="AA4477" s="4"/>
    </row>
    <row r="4478" spans="1:27" ht="16.2" x14ac:dyDescent="0.45">
      <c r="A4478" s="4"/>
      <c r="B4478" s="4"/>
      <c r="C4478" s="105"/>
      <c r="D4478" s="4"/>
      <c r="E4478" s="4"/>
      <c r="F4478" s="4"/>
      <c r="G4478" s="4"/>
      <c r="H4478" s="4"/>
      <c r="I4478" s="106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  <c r="W4478" s="4"/>
      <c r="X4478" s="4"/>
      <c r="Y4478" s="4"/>
      <c r="Z4478" s="4"/>
      <c r="AA4478" s="4"/>
    </row>
    <row r="4479" spans="1:27" ht="16.2" x14ac:dyDescent="0.45">
      <c r="A4479" s="4"/>
      <c r="B4479" s="4"/>
      <c r="C4479" s="105"/>
      <c r="D4479" s="4"/>
      <c r="E4479" s="4"/>
      <c r="F4479" s="4"/>
      <c r="G4479" s="4"/>
      <c r="H4479" s="4"/>
      <c r="I4479" s="106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  <c r="W4479" s="4"/>
      <c r="X4479" s="4"/>
      <c r="Y4479" s="4"/>
      <c r="Z4479" s="4"/>
      <c r="AA4479" s="4" t="s">
        <v>51</v>
      </c>
    </row>
    <row r="4480" spans="1:27" ht="18" x14ac:dyDescent="0.5">
      <c r="A4480" s="4"/>
      <c r="B4480" s="4"/>
      <c r="C4480" s="105"/>
      <c r="D4480" s="4"/>
      <c r="E4480" s="4"/>
      <c r="F4480" s="4"/>
      <c r="G4480" s="4"/>
      <c r="H4480" s="4"/>
      <c r="I4480" s="106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  <c r="W4480" s="4"/>
      <c r="X4480" s="4"/>
      <c r="Y4480" s="4"/>
      <c r="Z4480" s="4"/>
      <c r="AA4480" s="5" t="s">
        <v>0</v>
      </c>
    </row>
    <row r="4481" spans="1:27" ht="24" x14ac:dyDescent="0.65">
      <c r="A4481" s="6" t="s">
        <v>1</v>
      </c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  <c r="Y4481" s="6"/>
      <c r="Z4481" s="6"/>
      <c r="AA4481" s="6"/>
    </row>
    <row r="4482" spans="1:27" ht="24" x14ac:dyDescent="0.65">
      <c r="A4482" s="6" t="s">
        <v>2</v>
      </c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  <c r="Y4482" s="6"/>
      <c r="Z4482" s="6"/>
      <c r="AA4482" s="6"/>
    </row>
    <row r="4483" spans="1:27" ht="24" x14ac:dyDescent="0.65">
      <c r="A4483" s="7"/>
      <c r="B4483" s="8" t="s">
        <v>3</v>
      </c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M4483" s="9" t="s">
        <v>362</v>
      </c>
      <c r="N4483" s="9"/>
      <c r="O4483" s="9"/>
      <c r="P4483" s="9"/>
      <c r="Q4483" s="10" t="s">
        <v>258</v>
      </c>
      <c r="R4483" s="10"/>
      <c r="S4483" s="10" t="s">
        <v>6</v>
      </c>
      <c r="T4483" s="10"/>
      <c r="U4483" s="11" t="s">
        <v>7</v>
      </c>
      <c r="V4483" s="11"/>
      <c r="W4483" s="11"/>
      <c r="X4483" s="11"/>
      <c r="Y4483" s="11"/>
      <c r="Z4483" s="11"/>
      <c r="AA4483" s="11"/>
    </row>
    <row r="4484" spans="1:27" ht="18" x14ac:dyDescent="0.5">
      <c r="A4484" s="12" t="s">
        <v>8</v>
      </c>
      <c r="B4484" s="13" t="s">
        <v>9</v>
      </c>
      <c r="C4484" s="14" t="s">
        <v>10</v>
      </c>
      <c r="D4484" s="15" t="s">
        <v>11</v>
      </c>
      <c r="E4484" s="15"/>
      <c r="F4484" s="15"/>
      <c r="G4484" s="15"/>
      <c r="H4484" s="15"/>
      <c r="I4484" s="15"/>
      <c r="J4484" s="15"/>
      <c r="K4484" s="16" t="s">
        <v>12</v>
      </c>
      <c r="L4484" s="17"/>
      <c r="M4484" s="17"/>
      <c r="N4484" s="17"/>
      <c r="O4484" s="17"/>
      <c r="P4484" s="17"/>
      <c r="Q4484" s="17"/>
      <c r="R4484" s="17"/>
      <c r="S4484" s="17"/>
      <c r="T4484" s="17"/>
      <c r="U4484" s="18"/>
      <c r="V4484" s="19" t="s">
        <v>13</v>
      </c>
      <c r="W4484" s="19" t="s">
        <v>14</v>
      </c>
      <c r="X4484" s="19" t="s">
        <v>15</v>
      </c>
      <c r="Y4484" s="19" t="s">
        <v>16</v>
      </c>
      <c r="Z4484" s="19" t="s">
        <v>17</v>
      </c>
      <c r="AA4484" s="20" t="s">
        <v>18</v>
      </c>
    </row>
    <row r="4485" spans="1:27" ht="16.2" x14ac:dyDescent="0.45">
      <c r="A4485" s="12"/>
      <c r="B4485" s="13"/>
      <c r="C4485" s="14"/>
      <c r="D4485" s="21" t="s">
        <v>19</v>
      </c>
      <c r="E4485" s="22"/>
      <c r="F4485" s="23"/>
      <c r="G4485" s="24" t="s">
        <v>20</v>
      </c>
      <c r="H4485" s="25" t="s">
        <v>21</v>
      </c>
      <c r="I4485" s="26" t="s">
        <v>22</v>
      </c>
      <c r="J4485" s="25" t="s">
        <v>23</v>
      </c>
      <c r="K4485" s="27" t="s">
        <v>8</v>
      </c>
      <c r="L4485" s="28" t="s">
        <v>24</v>
      </c>
      <c r="M4485" s="28" t="s">
        <v>25</v>
      </c>
      <c r="N4485" s="29" t="s">
        <v>20</v>
      </c>
      <c r="O4485" s="28" t="s">
        <v>26</v>
      </c>
      <c r="P4485" s="29" t="s">
        <v>27</v>
      </c>
      <c r="Q4485" s="30" t="s">
        <v>28</v>
      </c>
      <c r="R4485" s="28" t="s">
        <v>29</v>
      </c>
      <c r="S4485" s="31" t="s">
        <v>30</v>
      </c>
      <c r="T4485" s="32"/>
      <c r="U4485" s="28" t="s">
        <v>31</v>
      </c>
      <c r="V4485" s="33"/>
      <c r="W4485" s="33"/>
      <c r="X4485" s="33"/>
      <c r="Y4485" s="33"/>
      <c r="Z4485" s="33"/>
      <c r="AA4485" s="34"/>
    </row>
    <row r="4486" spans="1:27" x14ac:dyDescent="0.3">
      <c r="A4486" s="12"/>
      <c r="B4486" s="13"/>
      <c r="C4486" s="14"/>
      <c r="D4486" s="35"/>
      <c r="E4486" s="36"/>
      <c r="F4486" s="37"/>
      <c r="G4486" s="24"/>
      <c r="H4486" s="38"/>
      <c r="I4486" s="39"/>
      <c r="J4486" s="38"/>
      <c r="K4486" s="40"/>
      <c r="L4486" s="41"/>
      <c r="M4486" s="41"/>
      <c r="N4486" s="42"/>
      <c r="O4486" s="41"/>
      <c r="P4486" s="42"/>
      <c r="Q4486" s="43"/>
      <c r="R4486" s="41"/>
      <c r="S4486" s="30" t="s">
        <v>32</v>
      </c>
      <c r="T4486" s="30" t="s">
        <v>33</v>
      </c>
      <c r="U4486" s="41"/>
      <c r="V4486" s="33"/>
      <c r="W4486" s="33"/>
      <c r="X4486" s="33"/>
      <c r="Y4486" s="33"/>
      <c r="Z4486" s="33"/>
      <c r="AA4486" s="34"/>
    </row>
    <row r="4487" spans="1:27" x14ac:dyDescent="0.3">
      <c r="A4487" s="12"/>
      <c r="B4487" s="13"/>
      <c r="C4487" s="14"/>
      <c r="D4487" s="44" t="s">
        <v>34</v>
      </c>
      <c r="E4487" s="44" t="s">
        <v>35</v>
      </c>
      <c r="F4487" s="44" t="s">
        <v>36</v>
      </c>
      <c r="G4487" s="24"/>
      <c r="H4487" s="38"/>
      <c r="I4487" s="39"/>
      <c r="J4487" s="38"/>
      <c r="K4487" s="40"/>
      <c r="L4487" s="41"/>
      <c r="M4487" s="41"/>
      <c r="N4487" s="42"/>
      <c r="O4487" s="41"/>
      <c r="P4487" s="42"/>
      <c r="Q4487" s="43"/>
      <c r="R4487" s="41"/>
      <c r="S4487" s="43"/>
      <c r="T4487" s="43"/>
      <c r="U4487" s="41"/>
      <c r="V4487" s="33"/>
      <c r="W4487" s="33"/>
      <c r="X4487" s="33"/>
      <c r="Y4487" s="33"/>
      <c r="Z4487" s="33"/>
      <c r="AA4487" s="34"/>
    </row>
    <row r="4488" spans="1:27" x14ac:dyDescent="0.3">
      <c r="A4488" s="12"/>
      <c r="B4488" s="13"/>
      <c r="C4488" s="14"/>
      <c r="D4488" s="45"/>
      <c r="E4488" s="45"/>
      <c r="F4488" s="45"/>
      <c r="G4488" s="24"/>
      <c r="H4488" s="38"/>
      <c r="I4488" s="39"/>
      <c r="J4488" s="38"/>
      <c r="K4488" s="40"/>
      <c r="L4488" s="41"/>
      <c r="M4488" s="41"/>
      <c r="N4488" s="42"/>
      <c r="O4488" s="41"/>
      <c r="P4488" s="42"/>
      <c r="Q4488" s="43"/>
      <c r="R4488" s="41"/>
      <c r="S4488" s="43"/>
      <c r="T4488" s="43"/>
      <c r="U4488" s="41"/>
      <c r="V4488" s="33"/>
      <c r="W4488" s="33"/>
      <c r="X4488" s="33"/>
      <c r="Y4488" s="33"/>
      <c r="Z4488" s="33"/>
      <c r="AA4488" s="34"/>
    </row>
    <row r="4489" spans="1:27" x14ac:dyDescent="0.3">
      <c r="A4489" s="12"/>
      <c r="B4489" s="13"/>
      <c r="C4489" s="14"/>
      <c r="D4489" s="46"/>
      <c r="E4489" s="46"/>
      <c r="F4489" s="46"/>
      <c r="G4489" s="47"/>
      <c r="H4489" s="48"/>
      <c r="I4489" s="49"/>
      <c r="J4489" s="48"/>
      <c r="K4489" s="50"/>
      <c r="L4489" s="51"/>
      <c r="M4489" s="51"/>
      <c r="N4489" s="52"/>
      <c r="O4489" s="51"/>
      <c r="P4489" s="52"/>
      <c r="Q4489" s="53"/>
      <c r="R4489" s="51"/>
      <c r="S4489" s="53"/>
      <c r="T4489" s="53"/>
      <c r="U4489" s="51"/>
      <c r="V4489" s="54"/>
      <c r="W4489" s="54"/>
      <c r="X4489" s="54"/>
      <c r="Y4489" s="54"/>
      <c r="Z4489" s="54"/>
      <c r="AA4489" s="55"/>
    </row>
    <row r="4490" spans="1:27" ht="16.2" x14ac:dyDescent="0.45">
      <c r="A4490" s="56">
        <v>1</v>
      </c>
      <c r="B4490" s="57" t="s">
        <v>37</v>
      </c>
      <c r="C4490" s="57">
        <v>1499</v>
      </c>
      <c r="D4490" s="58">
        <v>2</v>
      </c>
      <c r="E4490" s="58">
        <v>2</v>
      </c>
      <c r="F4490" s="59">
        <v>70</v>
      </c>
      <c r="G4490" s="58">
        <v>1</v>
      </c>
      <c r="H4490" s="60">
        <f t="shared" ref="H4490" si="332">(D4490*400)+(E4490*100)+(F4490)</f>
        <v>1070</v>
      </c>
      <c r="I4490" s="61">
        <v>85</v>
      </c>
      <c r="J4490" s="62">
        <f t="shared" ref="J4490" si="333">(H4490*I4490)</f>
        <v>90950</v>
      </c>
      <c r="K4490" s="57"/>
      <c r="L4490" s="63"/>
      <c r="M4490" s="63"/>
      <c r="N4490" s="63"/>
      <c r="O4490" s="64"/>
      <c r="P4490" s="65"/>
      <c r="Q4490" s="66"/>
      <c r="R4490" s="66"/>
      <c r="S4490" s="67"/>
      <c r="T4490" s="67"/>
      <c r="U4490" s="68"/>
      <c r="V4490" s="69"/>
      <c r="W4490" s="70"/>
      <c r="X4490" s="63"/>
      <c r="Y4490" s="62">
        <f>(J4490)</f>
        <v>90950</v>
      </c>
      <c r="Z4490" s="60">
        <v>0.01</v>
      </c>
      <c r="AA4490" s="71">
        <f>Y4490*Z4490/100</f>
        <v>9.0950000000000006</v>
      </c>
    </row>
    <row r="4491" spans="1:27" ht="16.2" x14ac:dyDescent="0.45">
      <c r="A4491" s="57"/>
      <c r="B4491" s="57"/>
      <c r="C4491" s="57"/>
      <c r="D4491" s="58"/>
      <c r="E4491" s="58"/>
      <c r="F4491" s="59"/>
      <c r="G4491" s="58"/>
      <c r="H4491" s="72"/>
      <c r="I4491" s="61"/>
      <c r="J4491" s="62"/>
      <c r="K4491" s="57"/>
      <c r="L4491" s="63"/>
      <c r="M4491" s="63"/>
      <c r="N4491" s="63"/>
      <c r="O4491" s="64"/>
      <c r="P4491" s="73"/>
      <c r="Q4491" s="66"/>
      <c r="R4491" s="66"/>
      <c r="S4491" s="67"/>
      <c r="T4491" s="67"/>
      <c r="U4491" s="68"/>
      <c r="V4491" s="74"/>
      <c r="W4491" s="75"/>
      <c r="X4491" s="63"/>
      <c r="Y4491" s="62"/>
      <c r="Z4491" s="60"/>
      <c r="AA4491" s="71"/>
    </row>
    <row r="4492" spans="1:27" ht="16.2" x14ac:dyDescent="0.45">
      <c r="A4492" s="76"/>
      <c r="B4492" s="76"/>
      <c r="C4492" s="77"/>
      <c r="D4492" s="77"/>
      <c r="E4492" s="77"/>
      <c r="F4492" s="77"/>
      <c r="G4492" s="77"/>
      <c r="H4492" s="78"/>
      <c r="I4492" s="79"/>
      <c r="J4492" s="80"/>
      <c r="K4492" s="81"/>
      <c r="L4492" s="82"/>
      <c r="M4492" s="82"/>
      <c r="N4492" s="82"/>
      <c r="O4492" s="83"/>
      <c r="P4492" s="84"/>
      <c r="Q4492" s="85"/>
      <c r="R4492" s="85"/>
      <c r="S4492" s="84"/>
      <c r="T4492" s="84"/>
      <c r="U4492" s="86"/>
      <c r="V4492" s="87"/>
      <c r="W4492" s="87"/>
      <c r="X4492" s="88"/>
      <c r="Y4492" s="89"/>
      <c r="Z4492" s="83"/>
      <c r="AA4492" s="90">
        <f>SUM(AA4490:AA4491)</f>
        <v>9.0950000000000006</v>
      </c>
    </row>
    <row r="4493" spans="1:27" ht="16.2" x14ac:dyDescent="0.45">
      <c r="A4493" s="1"/>
      <c r="B4493" s="1"/>
      <c r="C4493" s="2"/>
      <c r="D4493" s="1"/>
      <c r="E4493" s="1"/>
      <c r="F4493" s="1"/>
      <c r="G4493" s="1"/>
      <c r="H4493" s="1"/>
      <c r="I4493" s="3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</row>
    <row r="4494" spans="1:27" ht="16.2" x14ac:dyDescent="0.45">
      <c r="A4494" s="91"/>
      <c r="B4494" s="92" t="s">
        <v>38</v>
      </c>
      <c r="C4494" s="93" t="s">
        <v>39</v>
      </c>
      <c r="D4494" s="93"/>
      <c r="E4494" s="94"/>
      <c r="F4494" s="95"/>
      <c r="G4494" s="95"/>
      <c r="H4494" s="92"/>
      <c r="I4494" s="92"/>
      <c r="J4494" s="92" t="s">
        <v>40</v>
      </c>
      <c r="K4494" s="92"/>
      <c r="L4494" s="92"/>
      <c r="M4494" s="92"/>
      <c r="N4494" s="92"/>
      <c r="O4494" s="96"/>
      <c r="P4494" s="96"/>
      <c r="Q4494" s="96"/>
      <c r="R4494" s="96"/>
      <c r="S4494" s="1"/>
      <c r="T4494" s="1"/>
      <c r="U4494" s="1"/>
      <c r="V4494" s="97" t="s">
        <v>41</v>
      </c>
      <c r="W4494" s="97"/>
      <c r="X4494" s="98"/>
      <c r="Y4494" s="99">
        <f>AA4492</f>
        <v>9.0950000000000006</v>
      </c>
      <c r="Z4494" s="97" t="s">
        <v>42</v>
      </c>
      <c r="AA4494" s="1"/>
    </row>
    <row r="4495" spans="1:27" ht="16.2" x14ac:dyDescent="0.45">
      <c r="A4495" s="91"/>
      <c r="B4495" s="92"/>
      <c r="C4495" s="93"/>
      <c r="D4495" s="93"/>
      <c r="E4495" s="94"/>
      <c r="F4495" s="95"/>
      <c r="G4495" s="95"/>
      <c r="H4495" s="92"/>
      <c r="I4495" s="92"/>
      <c r="J4495" s="92" t="s">
        <v>43</v>
      </c>
      <c r="K4495" s="92"/>
      <c r="L4495" s="92"/>
      <c r="M4495" s="92"/>
      <c r="N4495" s="92"/>
      <c r="O4495" s="96"/>
      <c r="P4495" s="96"/>
      <c r="Q4495" s="96"/>
      <c r="R4495" s="96"/>
      <c r="S4495" s="1"/>
      <c r="T4495" s="1"/>
      <c r="U4495" s="1"/>
      <c r="V4495" s="100" t="s">
        <v>44</v>
      </c>
      <c r="W4495" s="100"/>
      <c r="X4495" s="100"/>
      <c r="Y4495" s="101">
        <f>Y4494*90%</f>
        <v>8.1855000000000011</v>
      </c>
      <c r="Z4495" s="97" t="s">
        <v>42</v>
      </c>
      <c r="AA4495" s="1"/>
    </row>
    <row r="4496" spans="1:27" ht="16.2" x14ac:dyDescent="0.45">
      <c r="A4496" s="91"/>
      <c r="B4496" s="92"/>
      <c r="C4496" s="93"/>
      <c r="D4496" s="93"/>
      <c r="E4496" s="94"/>
      <c r="F4496" s="95"/>
      <c r="G4496" s="95"/>
      <c r="H4496" s="92"/>
      <c r="I4496" s="92"/>
      <c r="J4496" s="92" t="s">
        <v>45</v>
      </c>
      <c r="K4496" s="92"/>
      <c r="L4496" s="92"/>
      <c r="M4496" s="92"/>
      <c r="N4496" s="92"/>
      <c r="O4496" s="96"/>
      <c r="P4496" s="96"/>
      <c r="Q4496" s="96"/>
      <c r="R4496" s="92"/>
      <c r="S4496" s="1"/>
      <c r="T4496" s="1"/>
      <c r="U4496" s="1"/>
      <c r="V4496" s="91" t="s">
        <v>46</v>
      </c>
      <c r="W4496" s="91"/>
      <c r="X4496" s="91"/>
      <c r="Y4496" s="101">
        <f>Y4494-Y4495</f>
        <v>0.90949999999999953</v>
      </c>
      <c r="Z4496" s="97" t="s">
        <v>42</v>
      </c>
      <c r="AA4496" s="91"/>
    </row>
    <row r="4497" spans="1:27" ht="16.2" x14ac:dyDescent="0.45">
      <c r="A4497" s="91"/>
      <c r="B4497" s="92"/>
      <c r="C4497" s="93"/>
      <c r="D4497" s="93"/>
      <c r="E4497" s="94"/>
      <c r="F4497" s="95"/>
      <c r="G4497" s="95"/>
      <c r="H4497" s="92"/>
      <c r="I4497" s="94"/>
      <c r="J4497" s="92" t="s">
        <v>47</v>
      </c>
      <c r="K4497" s="94"/>
      <c r="L4497" s="94"/>
      <c r="M4497" s="94"/>
      <c r="N4497" s="94"/>
      <c r="O4497" s="96"/>
      <c r="P4497" s="96"/>
      <c r="Q4497" s="96"/>
      <c r="R4497" s="92"/>
      <c r="S4497" s="1"/>
      <c r="T4497" s="1"/>
      <c r="U4497" s="1"/>
      <c r="V4497" s="1"/>
      <c r="W4497" s="1"/>
      <c r="X4497" s="91"/>
      <c r="Y4497" s="91"/>
      <c r="Z4497" s="91"/>
      <c r="AA4497" s="91"/>
    </row>
    <row r="4498" spans="1:27" ht="16.2" x14ac:dyDescent="0.45">
      <c r="A4498" s="98"/>
      <c r="B4498" s="94"/>
      <c r="C4498" s="102"/>
      <c r="D4498" s="94"/>
      <c r="E4498" s="94"/>
      <c r="F4498" s="95"/>
      <c r="G4498" s="95"/>
      <c r="H4498" s="103"/>
      <c r="I4498" s="94"/>
      <c r="J4498" s="103" t="s">
        <v>48</v>
      </c>
      <c r="K4498" s="94"/>
      <c r="L4498" s="94"/>
      <c r="M4498" s="94"/>
      <c r="N4498" s="94"/>
      <c r="O4498" s="95"/>
      <c r="P4498" s="95"/>
      <c r="Q4498" s="95"/>
      <c r="R4498" s="95"/>
      <c r="S4498" s="4"/>
      <c r="T4498" s="4"/>
      <c r="U4498" s="4"/>
      <c r="V4498" s="4"/>
      <c r="W4498" s="4"/>
      <c r="X4498" s="4"/>
      <c r="Y4498" s="4"/>
      <c r="Z4498" s="4"/>
      <c r="AA4498" s="4"/>
    </row>
    <row r="4499" spans="1:27" ht="24" x14ac:dyDescent="0.65">
      <c r="A4499" s="104"/>
      <c r="B4499" s="104"/>
      <c r="C4499" s="104"/>
      <c r="D4499" s="104"/>
      <c r="E4499" s="104"/>
      <c r="F4499" s="104"/>
      <c r="G4499" s="104"/>
      <c r="H4499" s="104"/>
      <c r="I4499" s="104"/>
      <c r="J4499" s="104"/>
      <c r="K4499" s="104"/>
      <c r="L4499" s="104"/>
      <c r="M4499" s="104"/>
      <c r="N4499" s="104"/>
      <c r="O4499" s="104"/>
      <c r="P4499" s="104"/>
      <c r="Q4499" s="104"/>
      <c r="R4499" s="104"/>
      <c r="S4499" s="104"/>
      <c r="T4499" s="104"/>
      <c r="U4499" s="104"/>
      <c r="V4499" s="104"/>
      <c r="W4499" s="104"/>
      <c r="X4499" s="104"/>
      <c r="Y4499" s="104"/>
      <c r="Z4499" s="104"/>
      <c r="AA4499" s="104"/>
    </row>
    <row r="4500" spans="1:27" ht="24" x14ac:dyDescent="0.65">
      <c r="A4500" s="104"/>
      <c r="B4500" s="104"/>
      <c r="C4500" s="104"/>
      <c r="D4500" s="104"/>
      <c r="E4500" s="104"/>
      <c r="F4500" s="104"/>
      <c r="G4500" s="104"/>
      <c r="H4500" s="104"/>
      <c r="I4500" s="104"/>
      <c r="J4500" s="104"/>
      <c r="K4500" s="104"/>
      <c r="L4500" s="104"/>
      <c r="M4500" s="104"/>
      <c r="N4500" s="104"/>
      <c r="O4500" s="104"/>
      <c r="P4500" s="104"/>
      <c r="Q4500" s="104"/>
      <c r="R4500" s="104"/>
      <c r="S4500" s="104"/>
      <c r="T4500" s="104"/>
      <c r="U4500" s="104"/>
      <c r="V4500" s="104"/>
      <c r="W4500" s="104"/>
      <c r="X4500" s="104"/>
      <c r="Y4500" s="104"/>
      <c r="Z4500" s="104"/>
      <c r="AA4500" s="104"/>
    </row>
    <row r="4501" spans="1:27" ht="16.2" x14ac:dyDescent="0.45">
      <c r="A4501" s="4"/>
      <c r="B4501" s="4"/>
      <c r="C4501" s="105"/>
      <c r="D4501" s="4"/>
      <c r="E4501" s="4"/>
      <c r="F4501" s="4"/>
      <c r="G4501" s="4"/>
      <c r="H4501" s="4"/>
      <c r="I4501" s="106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  <c r="W4501" s="4"/>
      <c r="X4501" s="4"/>
      <c r="Y4501" s="4"/>
      <c r="Z4501" s="4"/>
      <c r="AA4501" s="4"/>
    </row>
    <row r="4502" spans="1:27" ht="16.2" x14ac:dyDescent="0.45">
      <c r="A4502" s="4"/>
      <c r="B4502" s="4"/>
      <c r="C4502" s="105"/>
      <c r="D4502" s="4"/>
      <c r="E4502" s="4"/>
      <c r="F4502" s="4"/>
      <c r="G4502" s="4"/>
      <c r="H4502" s="4"/>
      <c r="I4502" s="106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  <c r="W4502" s="4"/>
      <c r="X4502" s="4"/>
      <c r="Y4502" s="4"/>
      <c r="Z4502" s="4"/>
      <c r="AA4502" s="4"/>
    </row>
    <row r="4503" spans="1:27" ht="16.2" x14ac:dyDescent="0.45">
      <c r="A4503" s="4"/>
      <c r="B4503" s="4"/>
      <c r="C4503" s="105"/>
      <c r="D4503" s="4"/>
      <c r="E4503" s="4"/>
      <c r="F4503" s="4"/>
      <c r="G4503" s="4"/>
      <c r="H4503" s="4"/>
      <c r="I4503" s="106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  <c r="W4503" s="4"/>
      <c r="X4503" s="4"/>
      <c r="Y4503" s="4"/>
      <c r="Z4503" s="4"/>
      <c r="AA4503" s="4"/>
    </row>
    <row r="4504" spans="1:27" ht="16.2" x14ac:dyDescent="0.45">
      <c r="A4504" s="4"/>
      <c r="B4504" s="4"/>
      <c r="C4504" s="105"/>
      <c r="D4504" s="4"/>
      <c r="E4504" s="4"/>
      <c r="F4504" s="4"/>
      <c r="G4504" s="4"/>
      <c r="H4504" s="4"/>
      <c r="I4504" s="106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  <c r="W4504" s="4"/>
      <c r="X4504" s="4"/>
      <c r="Y4504" s="4"/>
      <c r="Z4504" s="4"/>
      <c r="AA4504" s="4"/>
    </row>
    <row r="4505" spans="1:27" ht="16.2" x14ac:dyDescent="0.45">
      <c r="A4505" s="4"/>
      <c r="B4505" s="4"/>
      <c r="C4505" s="105"/>
      <c r="D4505" s="4"/>
      <c r="E4505" s="4"/>
      <c r="F4505" s="4"/>
      <c r="G4505" s="4"/>
      <c r="H4505" s="4"/>
      <c r="I4505" s="106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  <c r="W4505" s="4"/>
      <c r="X4505" s="4"/>
      <c r="Y4505" s="4"/>
      <c r="Z4505" s="4"/>
      <c r="AA4505" s="4"/>
    </row>
    <row r="4506" spans="1:27" ht="16.2" x14ac:dyDescent="0.45">
      <c r="A4506" s="4"/>
      <c r="B4506" s="4"/>
      <c r="C4506" s="105"/>
      <c r="D4506" s="4"/>
      <c r="E4506" s="4"/>
      <c r="F4506" s="4"/>
      <c r="G4506" s="4"/>
      <c r="H4506" s="4"/>
      <c r="I4506" s="106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  <c r="W4506" s="4"/>
      <c r="X4506" s="4"/>
      <c r="Y4506" s="4"/>
      <c r="Z4506" s="4"/>
      <c r="AA4506" s="4" t="s">
        <v>51</v>
      </c>
    </row>
    <row r="4507" spans="1:27" ht="18" x14ac:dyDescent="0.5">
      <c r="A4507" s="4"/>
      <c r="B4507" s="4"/>
      <c r="C4507" s="105"/>
      <c r="D4507" s="4"/>
      <c r="E4507" s="4"/>
      <c r="F4507" s="4"/>
      <c r="G4507" s="4"/>
      <c r="H4507" s="4"/>
      <c r="I4507" s="106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  <c r="W4507" s="4"/>
      <c r="X4507" s="4"/>
      <c r="Y4507" s="4"/>
      <c r="Z4507" s="4"/>
      <c r="AA4507" s="5" t="s">
        <v>0</v>
      </c>
    </row>
    <row r="4508" spans="1:27" ht="24" x14ac:dyDescent="0.65">
      <c r="A4508" s="6" t="s">
        <v>1</v>
      </c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  <c r="Y4508" s="6"/>
      <c r="Z4508" s="6"/>
      <c r="AA4508" s="6"/>
    </row>
    <row r="4509" spans="1:27" ht="24" x14ac:dyDescent="0.65">
      <c r="A4509" s="6" t="s">
        <v>2</v>
      </c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  <c r="Y4509" s="6"/>
      <c r="Z4509" s="6"/>
      <c r="AA4509" s="6"/>
    </row>
    <row r="4510" spans="1:27" ht="24" x14ac:dyDescent="0.65">
      <c r="A4510" s="7"/>
      <c r="B4510" s="8" t="s">
        <v>3</v>
      </c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M4510" s="9" t="s">
        <v>363</v>
      </c>
      <c r="N4510" s="9"/>
      <c r="O4510" s="9"/>
      <c r="P4510" s="9"/>
      <c r="Q4510" s="10" t="s">
        <v>364</v>
      </c>
      <c r="R4510" s="10"/>
      <c r="S4510" s="10" t="s">
        <v>130</v>
      </c>
      <c r="T4510" s="10"/>
      <c r="U4510" s="11" t="s">
        <v>365</v>
      </c>
      <c r="V4510" s="11"/>
      <c r="W4510" s="11"/>
      <c r="X4510" s="11"/>
      <c r="Y4510" s="11"/>
      <c r="Z4510" s="11"/>
      <c r="AA4510" s="11"/>
    </row>
    <row r="4511" spans="1:27" ht="18" x14ac:dyDescent="0.5">
      <c r="A4511" s="12" t="s">
        <v>8</v>
      </c>
      <c r="B4511" s="13" t="s">
        <v>9</v>
      </c>
      <c r="C4511" s="14" t="s">
        <v>10</v>
      </c>
      <c r="D4511" s="15" t="s">
        <v>11</v>
      </c>
      <c r="E4511" s="15"/>
      <c r="F4511" s="15"/>
      <c r="G4511" s="15"/>
      <c r="H4511" s="15"/>
      <c r="I4511" s="15"/>
      <c r="J4511" s="15"/>
      <c r="K4511" s="16" t="s">
        <v>12</v>
      </c>
      <c r="L4511" s="17"/>
      <c r="M4511" s="17"/>
      <c r="N4511" s="17"/>
      <c r="O4511" s="17"/>
      <c r="P4511" s="17"/>
      <c r="Q4511" s="17"/>
      <c r="R4511" s="17"/>
      <c r="S4511" s="17"/>
      <c r="T4511" s="17"/>
      <c r="U4511" s="18"/>
      <c r="V4511" s="19" t="s">
        <v>13</v>
      </c>
      <c r="W4511" s="19" t="s">
        <v>14</v>
      </c>
      <c r="X4511" s="19" t="s">
        <v>15</v>
      </c>
      <c r="Y4511" s="19" t="s">
        <v>16</v>
      </c>
      <c r="Z4511" s="19" t="s">
        <v>17</v>
      </c>
      <c r="AA4511" s="20" t="s">
        <v>18</v>
      </c>
    </row>
    <row r="4512" spans="1:27" ht="16.2" x14ac:dyDescent="0.45">
      <c r="A4512" s="12"/>
      <c r="B4512" s="13"/>
      <c r="C4512" s="14"/>
      <c r="D4512" s="21" t="s">
        <v>19</v>
      </c>
      <c r="E4512" s="22"/>
      <c r="F4512" s="23"/>
      <c r="G4512" s="24" t="s">
        <v>20</v>
      </c>
      <c r="H4512" s="25" t="s">
        <v>21</v>
      </c>
      <c r="I4512" s="26" t="s">
        <v>22</v>
      </c>
      <c r="J4512" s="25" t="s">
        <v>23</v>
      </c>
      <c r="K4512" s="27" t="s">
        <v>8</v>
      </c>
      <c r="L4512" s="28" t="s">
        <v>24</v>
      </c>
      <c r="M4512" s="28" t="s">
        <v>25</v>
      </c>
      <c r="N4512" s="29" t="s">
        <v>20</v>
      </c>
      <c r="O4512" s="28" t="s">
        <v>26</v>
      </c>
      <c r="P4512" s="29" t="s">
        <v>27</v>
      </c>
      <c r="Q4512" s="30" t="s">
        <v>28</v>
      </c>
      <c r="R4512" s="28" t="s">
        <v>29</v>
      </c>
      <c r="S4512" s="31" t="s">
        <v>30</v>
      </c>
      <c r="T4512" s="32"/>
      <c r="U4512" s="28" t="s">
        <v>31</v>
      </c>
      <c r="V4512" s="33"/>
      <c r="W4512" s="33"/>
      <c r="X4512" s="33"/>
      <c r="Y4512" s="33"/>
      <c r="Z4512" s="33"/>
      <c r="AA4512" s="34"/>
    </row>
    <row r="4513" spans="1:27" x14ac:dyDescent="0.3">
      <c r="A4513" s="12"/>
      <c r="B4513" s="13"/>
      <c r="C4513" s="14"/>
      <c r="D4513" s="35"/>
      <c r="E4513" s="36"/>
      <c r="F4513" s="37"/>
      <c r="G4513" s="24"/>
      <c r="H4513" s="38"/>
      <c r="I4513" s="39"/>
      <c r="J4513" s="38"/>
      <c r="K4513" s="40"/>
      <c r="L4513" s="41"/>
      <c r="M4513" s="41"/>
      <c r="N4513" s="42"/>
      <c r="O4513" s="41"/>
      <c r="P4513" s="42"/>
      <c r="Q4513" s="43"/>
      <c r="R4513" s="41"/>
      <c r="S4513" s="30" t="s">
        <v>32</v>
      </c>
      <c r="T4513" s="30" t="s">
        <v>33</v>
      </c>
      <c r="U4513" s="41"/>
      <c r="V4513" s="33"/>
      <c r="W4513" s="33"/>
      <c r="X4513" s="33"/>
      <c r="Y4513" s="33"/>
      <c r="Z4513" s="33"/>
      <c r="AA4513" s="34"/>
    </row>
    <row r="4514" spans="1:27" x14ac:dyDescent="0.3">
      <c r="A4514" s="12"/>
      <c r="B4514" s="13"/>
      <c r="C4514" s="14"/>
      <c r="D4514" s="44" t="s">
        <v>34</v>
      </c>
      <c r="E4514" s="44" t="s">
        <v>35</v>
      </c>
      <c r="F4514" s="44" t="s">
        <v>36</v>
      </c>
      <c r="G4514" s="24"/>
      <c r="H4514" s="38"/>
      <c r="I4514" s="39"/>
      <c r="J4514" s="38"/>
      <c r="K4514" s="40"/>
      <c r="L4514" s="41"/>
      <c r="M4514" s="41"/>
      <c r="N4514" s="42"/>
      <c r="O4514" s="41"/>
      <c r="P4514" s="42"/>
      <c r="Q4514" s="43"/>
      <c r="R4514" s="41"/>
      <c r="S4514" s="43"/>
      <c r="T4514" s="43"/>
      <c r="U4514" s="41"/>
      <c r="V4514" s="33"/>
      <c r="W4514" s="33"/>
      <c r="X4514" s="33"/>
      <c r="Y4514" s="33"/>
      <c r="Z4514" s="33"/>
      <c r="AA4514" s="34"/>
    </row>
    <row r="4515" spans="1:27" x14ac:dyDescent="0.3">
      <c r="A4515" s="12"/>
      <c r="B4515" s="13"/>
      <c r="C4515" s="14"/>
      <c r="D4515" s="45"/>
      <c r="E4515" s="45"/>
      <c r="F4515" s="45"/>
      <c r="G4515" s="24"/>
      <c r="H4515" s="38"/>
      <c r="I4515" s="39"/>
      <c r="J4515" s="38"/>
      <c r="K4515" s="40"/>
      <c r="L4515" s="41"/>
      <c r="M4515" s="41"/>
      <c r="N4515" s="42"/>
      <c r="O4515" s="41"/>
      <c r="P4515" s="42"/>
      <c r="Q4515" s="43"/>
      <c r="R4515" s="41"/>
      <c r="S4515" s="43"/>
      <c r="T4515" s="43"/>
      <c r="U4515" s="41"/>
      <c r="V4515" s="33"/>
      <c r="W4515" s="33"/>
      <c r="X4515" s="33"/>
      <c r="Y4515" s="33"/>
      <c r="Z4515" s="33"/>
      <c r="AA4515" s="34"/>
    </row>
    <row r="4516" spans="1:27" x14ac:dyDescent="0.3">
      <c r="A4516" s="12"/>
      <c r="B4516" s="13"/>
      <c r="C4516" s="14"/>
      <c r="D4516" s="46"/>
      <c r="E4516" s="46"/>
      <c r="F4516" s="46"/>
      <c r="G4516" s="47"/>
      <c r="H4516" s="48"/>
      <c r="I4516" s="49"/>
      <c r="J4516" s="48"/>
      <c r="K4516" s="50"/>
      <c r="L4516" s="51"/>
      <c r="M4516" s="51"/>
      <c r="N4516" s="52"/>
      <c r="O4516" s="51"/>
      <c r="P4516" s="52"/>
      <c r="Q4516" s="53"/>
      <c r="R4516" s="51"/>
      <c r="S4516" s="53"/>
      <c r="T4516" s="53"/>
      <c r="U4516" s="51"/>
      <c r="V4516" s="54"/>
      <c r="W4516" s="54"/>
      <c r="X4516" s="54"/>
      <c r="Y4516" s="54"/>
      <c r="Z4516" s="54"/>
      <c r="AA4516" s="55"/>
    </row>
    <row r="4517" spans="1:27" ht="16.2" x14ac:dyDescent="0.45">
      <c r="A4517" s="56">
        <v>1</v>
      </c>
      <c r="B4517" s="57" t="s">
        <v>37</v>
      </c>
      <c r="C4517" s="57">
        <v>1503</v>
      </c>
      <c r="D4517" s="58">
        <v>4</v>
      </c>
      <c r="E4517" s="58">
        <v>0</v>
      </c>
      <c r="F4517" s="59">
        <v>26</v>
      </c>
      <c r="G4517" s="58">
        <v>1</v>
      </c>
      <c r="H4517" s="60">
        <f t="shared" ref="H4517" si="334">(D4517*400)+(E4517*100)+(F4517)</f>
        <v>1626</v>
      </c>
      <c r="I4517" s="61">
        <v>85</v>
      </c>
      <c r="J4517" s="62">
        <f t="shared" ref="J4517" si="335">(H4517*I4517)</f>
        <v>138210</v>
      </c>
      <c r="K4517" s="57"/>
      <c r="L4517" s="63"/>
      <c r="M4517" s="63"/>
      <c r="N4517" s="63"/>
      <c r="O4517" s="64"/>
      <c r="P4517" s="65"/>
      <c r="Q4517" s="66"/>
      <c r="R4517" s="66"/>
      <c r="S4517" s="67"/>
      <c r="T4517" s="67"/>
      <c r="U4517" s="68"/>
      <c r="V4517" s="69"/>
      <c r="W4517" s="70"/>
      <c r="X4517" s="63"/>
      <c r="Y4517" s="62">
        <f>(J4517)</f>
        <v>138210</v>
      </c>
      <c r="Z4517" s="60">
        <v>0.01</v>
      </c>
      <c r="AA4517" s="71">
        <f>Y4517*Z4517/100</f>
        <v>13.821000000000002</v>
      </c>
    </row>
    <row r="4518" spans="1:27" ht="16.2" x14ac:dyDescent="0.45">
      <c r="A4518" s="57"/>
      <c r="B4518" s="57"/>
      <c r="C4518" s="57"/>
      <c r="D4518" s="58"/>
      <c r="E4518" s="58"/>
      <c r="F4518" s="59"/>
      <c r="G4518" s="58"/>
      <c r="H4518" s="72"/>
      <c r="I4518" s="61"/>
      <c r="J4518" s="62"/>
      <c r="K4518" s="57"/>
      <c r="L4518" s="63"/>
      <c r="M4518" s="63"/>
      <c r="N4518" s="63"/>
      <c r="O4518" s="64"/>
      <c r="P4518" s="73"/>
      <c r="Q4518" s="66"/>
      <c r="R4518" s="66"/>
      <c r="S4518" s="67"/>
      <c r="T4518" s="67"/>
      <c r="U4518" s="68"/>
      <c r="V4518" s="74"/>
      <c r="W4518" s="75"/>
      <c r="X4518" s="63"/>
      <c r="Y4518" s="62"/>
      <c r="Z4518" s="60"/>
      <c r="AA4518" s="71"/>
    </row>
    <row r="4519" spans="1:27" ht="16.2" x14ac:dyDescent="0.45">
      <c r="A4519" s="76"/>
      <c r="B4519" s="76"/>
      <c r="C4519" s="77"/>
      <c r="D4519" s="77"/>
      <c r="E4519" s="77"/>
      <c r="F4519" s="77"/>
      <c r="G4519" s="77"/>
      <c r="H4519" s="78"/>
      <c r="I4519" s="79"/>
      <c r="J4519" s="80"/>
      <c r="K4519" s="81"/>
      <c r="L4519" s="82"/>
      <c r="M4519" s="82"/>
      <c r="N4519" s="82"/>
      <c r="O4519" s="83"/>
      <c r="P4519" s="84"/>
      <c r="Q4519" s="85"/>
      <c r="R4519" s="85"/>
      <c r="S4519" s="84"/>
      <c r="T4519" s="84"/>
      <c r="U4519" s="86"/>
      <c r="V4519" s="87"/>
      <c r="W4519" s="87"/>
      <c r="X4519" s="88"/>
      <c r="Y4519" s="89"/>
      <c r="Z4519" s="83"/>
      <c r="AA4519" s="90">
        <f>SUM(AA4517:AA4518)</f>
        <v>13.821000000000002</v>
      </c>
    </row>
    <row r="4520" spans="1:27" ht="16.2" x14ac:dyDescent="0.45">
      <c r="A4520" s="1"/>
      <c r="B4520" s="1"/>
      <c r="C4520" s="2"/>
      <c r="D4520" s="1"/>
      <c r="E4520" s="1"/>
      <c r="F4520" s="1"/>
      <c r="G4520" s="1"/>
      <c r="H4520" s="1"/>
      <c r="I4520" s="3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</row>
    <row r="4521" spans="1:27" ht="16.2" x14ac:dyDescent="0.45">
      <c r="A4521" s="91"/>
      <c r="B4521" s="92" t="s">
        <v>38</v>
      </c>
      <c r="C4521" s="93" t="s">
        <v>39</v>
      </c>
      <c r="D4521" s="93"/>
      <c r="E4521" s="94"/>
      <c r="F4521" s="95"/>
      <c r="G4521" s="95"/>
      <c r="H4521" s="92"/>
      <c r="I4521" s="92"/>
      <c r="J4521" s="92" t="s">
        <v>40</v>
      </c>
      <c r="K4521" s="92"/>
      <c r="L4521" s="92"/>
      <c r="M4521" s="92"/>
      <c r="N4521" s="92"/>
      <c r="O4521" s="96"/>
      <c r="P4521" s="96"/>
      <c r="Q4521" s="96"/>
      <c r="R4521" s="96"/>
      <c r="S4521" s="1"/>
      <c r="T4521" s="1"/>
      <c r="U4521" s="1"/>
      <c r="V4521" s="97" t="s">
        <v>41</v>
      </c>
      <c r="W4521" s="97"/>
      <c r="X4521" s="98"/>
      <c r="Y4521" s="99">
        <f>AA4519</f>
        <v>13.821000000000002</v>
      </c>
      <c r="Z4521" s="97" t="s">
        <v>42</v>
      </c>
      <c r="AA4521" s="1"/>
    </row>
    <row r="4522" spans="1:27" ht="16.2" x14ac:dyDescent="0.45">
      <c r="A4522" s="91"/>
      <c r="B4522" s="92"/>
      <c r="C4522" s="93"/>
      <c r="D4522" s="93"/>
      <c r="E4522" s="94"/>
      <c r="F4522" s="95"/>
      <c r="G4522" s="95"/>
      <c r="H4522" s="92"/>
      <c r="I4522" s="92"/>
      <c r="J4522" s="92" t="s">
        <v>43</v>
      </c>
      <c r="K4522" s="92"/>
      <c r="L4522" s="92"/>
      <c r="M4522" s="92"/>
      <c r="N4522" s="92"/>
      <c r="O4522" s="96"/>
      <c r="P4522" s="96"/>
      <c r="Q4522" s="96"/>
      <c r="R4522" s="96"/>
      <c r="S4522" s="1"/>
      <c r="T4522" s="1"/>
      <c r="U4522" s="1"/>
      <c r="V4522" s="100" t="s">
        <v>44</v>
      </c>
      <c r="W4522" s="100"/>
      <c r="X4522" s="100"/>
      <c r="Y4522" s="101">
        <f>Y4521*90%</f>
        <v>12.438900000000002</v>
      </c>
      <c r="Z4522" s="97" t="s">
        <v>42</v>
      </c>
      <c r="AA4522" s="1"/>
    </row>
    <row r="4523" spans="1:27" ht="16.2" x14ac:dyDescent="0.45">
      <c r="A4523" s="91"/>
      <c r="B4523" s="92"/>
      <c r="C4523" s="93"/>
      <c r="D4523" s="93"/>
      <c r="E4523" s="94"/>
      <c r="F4523" s="95"/>
      <c r="G4523" s="95"/>
      <c r="H4523" s="92"/>
      <c r="I4523" s="92"/>
      <c r="J4523" s="92" t="s">
        <v>45</v>
      </c>
      <c r="K4523" s="92"/>
      <c r="L4523" s="92"/>
      <c r="M4523" s="92"/>
      <c r="N4523" s="92"/>
      <c r="O4523" s="96"/>
      <c r="P4523" s="96"/>
      <c r="Q4523" s="96"/>
      <c r="R4523" s="92"/>
      <c r="S4523" s="1"/>
      <c r="T4523" s="1"/>
      <c r="U4523" s="1"/>
      <c r="V4523" s="91" t="s">
        <v>46</v>
      </c>
      <c r="W4523" s="91"/>
      <c r="X4523" s="91"/>
      <c r="Y4523" s="101">
        <f>Y4521-Y4522</f>
        <v>1.3820999999999994</v>
      </c>
      <c r="Z4523" s="97" t="s">
        <v>42</v>
      </c>
      <c r="AA4523" s="91"/>
    </row>
    <row r="4524" spans="1:27" ht="16.2" x14ac:dyDescent="0.45">
      <c r="A4524" s="91"/>
      <c r="B4524" s="92"/>
      <c r="C4524" s="93"/>
      <c r="D4524" s="93"/>
      <c r="E4524" s="94"/>
      <c r="F4524" s="95"/>
      <c r="G4524" s="95"/>
      <c r="H4524" s="92"/>
      <c r="I4524" s="94"/>
      <c r="J4524" s="92" t="s">
        <v>47</v>
      </c>
      <c r="K4524" s="94"/>
      <c r="L4524" s="94"/>
      <c r="M4524" s="94"/>
      <c r="N4524" s="94"/>
      <c r="O4524" s="96"/>
      <c r="P4524" s="96"/>
      <c r="Q4524" s="96"/>
      <c r="R4524" s="92"/>
      <c r="S4524" s="1"/>
      <c r="T4524" s="1"/>
      <c r="U4524" s="1"/>
      <c r="V4524" s="1"/>
      <c r="W4524" s="1"/>
      <c r="X4524" s="91"/>
      <c r="Y4524" s="91"/>
      <c r="Z4524" s="91"/>
      <c r="AA4524" s="91"/>
    </row>
    <row r="4525" spans="1:27" ht="16.2" x14ac:dyDescent="0.45">
      <c r="A4525" s="98"/>
      <c r="B4525" s="94"/>
      <c r="C4525" s="102"/>
      <c r="D4525" s="94"/>
      <c r="E4525" s="94"/>
      <c r="F4525" s="95"/>
      <c r="G4525" s="95"/>
      <c r="H4525" s="103"/>
      <c r="I4525" s="94"/>
      <c r="J4525" s="103" t="s">
        <v>48</v>
      </c>
      <c r="K4525" s="94"/>
      <c r="L4525" s="94"/>
      <c r="M4525" s="94"/>
      <c r="N4525" s="94"/>
      <c r="O4525" s="95"/>
      <c r="P4525" s="95"/>
      <c r="Q4525" s="95"/>
      <c r="R4525" s="95"/>
      <c r="S4525" s="4"/>
      <c r="T4525" s="4"/>
      <c r="U4525" s="4"/>
      <c r="V4525" s="4"/>
      <c r="W4525" s="4"/>
      <c r="X4525" s="4"/>
      <c r="Y4525" s="4"/>
      <c r="Z4525" s="4"/>
      <c r="AA4525" s="4"/>
    </row>
    <row r="4526" spans="1:27" ht="24" x14ac:dyDescent="0.65">
      <c r="A4526" s="104"/>
      <c r="B4526" s="104"/>
      <c r="C4526" s="104"/>
      <c r="D4526" s="104"/>
      <c r="E4526" s="104"/>
      <c r="F4526" s="104"/>
      <c r="G4526" s="104"/>
      <c r="H4526" s="104"/>
      <c r="I4526" s="104"/>
      <c r="J4526" s="104"/>
      <c r="K4526" s="104"/>
      <c r="L4526" s="104"/>
      <c r="M4526" s="104"/>
      <c r="N4526" s="104"/>
      <c r="O4526" s="104"/>
      <c r="P4526" s="104"/>
      <c r="Q4526" s="104"/>
      <c r="R4526" s="104"/>
      <c r="S4526" s="104"/>
      <c r="T4526" s="104"/>
      <c r="U4526" s="104"/>
      <c r="V4526" s="104"/>
      <c r="W4526" s="104"/>
      <c r="X4526" s="104"/>
      <c r="Y4526" s="104"/>
      <c r="Z4526" s="104"/>
      <c r="AA4526" s="104"/>
    </row>
    <row r="4527" spans="1:27" ht="24" x14ac:dyDescent="0.65">
      <c r="A4527" s="104"/>
      <c r="B4527" s="104"/>
      <c r="C4527" s="104"/>
      <c r="D4527" s="104"/>
      <c r="E4527" s="104"/>
      <c r="F4527" s="104"/>
      <c r="G4527" s="104"/>
      <c r="H4527" s="104"/>
      <c r="I4527" s="104"/>
      <c r="J4527" s="104"/>
      <c r="K4527" s="104"/>
      <c r="L4527" s="104"/>
      <c r="M4527" s="104"/>
      <c r="N4527" s="104"/>
      <c r="O4527" s="104"/>
      <c r="P4527" s="104"/>
      <c r="Q4527" s="104"/>
      <c r="R4527" s="104"/>
      <c r="S4527" s="104"/>
      <c r="T4527" s="104"/>
      <c r="U4527" s="104"/>
      <c r="V4527" s="104"/>
      <c r="W4527" s="104"/>
      <c r="X4527" s="104"/>
      <c r="Y4527" s="104"/>
      <c r="Z4527" s="104"/>
      <c r="AA4527" s="104"/>
    </row>
    <row r="4528" spans="1:27" ht="16.2" x14ac:dyDescent="0.45">
      <c r="A4528" s="4"/>
      <c r="B4528" s="4"/>
      <c r="C4528" s="105"/>
      <c r="D4528" s="4"/>
      <c r="E4528" s="4"/>
      <c r="F4528" s="4"/>
      <c r="G4528" s="4"/>
      <c r="H4528" s="4"/>
      <c r="I4528" s="106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  <c r="W4528" s="4"/>
      <c r="X4528" s="4"/>
      <c r="Y4528" s="4"/>
      <c r="Z4528" s="4"/>
      <c r="AA4528" s="4"/>
    </row>
    <row r="4529" spans="1:27" ht="16.2" x14ac:dyDescent="0.45">
      <c r="A4529" s="4"/>
      <c r="B4529" s="4"/>
      <c r="C4529" s="105"/>
      <c r="D4529" s="4"/>
      <c r="E4529" s="4"/>
      <c r="F4529" s="4"/>
      <c r="G4529" s="4"/>
      <c r="H4529" s="4"/>
      <c r="I4529" s="106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  <c r="W4529" s="4"/>
      <c r="X4529" s="4"/>
      <c r="Y4529" s="4"/>
      <c r="Z4529" s="4"/>
      <c r="AA4529" s="4"/>
    </row>
    <row r="4530" spans="1:27" ht="16.2" x14ac:dyDescent="0.45">
      <c r="A4530" s="4"/>
      <c r="B4530" s="4"/>
      <c r="C4530" s="105"/>
      <c r="D4530" s="4"/>
      <c r="E4530" s="4"/>
      <c r="F4530" s="4"/>
      <c r="G4530" s="4"/>
      <c r="H4530" s="4"/>
      <c r="I4530" s="106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  <c r="W4530" s="4"/>
      <c r="X4530" s="4"/>
      <c r="Y4530" s="4"/>
      <c r="Z4530" s="4"/>
      <c r="AA4530" s="4"/>
    </row>
    <row r="4531" spans="1:27" ht="16.2" x14ac:dyDescent="0.45">
      <c r="A4531" s="4"/>
      <c r="B4531" s="4"/>
      <c r="C4531" s="105"/>
      <c r="D4531" s="4"/>
      <c r="E4531" s="4"/>
      <c r="F4531" s="4"/>
      <c r="G4531" s="4"/>
      <c r="H4531" s="4"/>
      <c r="I4531" s="106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  <c r="W4531" s="4"/>
      <c r="X4531" s="4"/>
      <c r="Y4531" s="4"/>
      <c r="Z4531" s="4"/>
      <c r="AA4531" s="4"/>
    </row>
    <row r="4532" spans="1:27" ht="16.2" x14ac:dyDescent="0.45">
      <c r="A4532" s="4"/>
      <c r="B4532" s="4"/>
      <c r="C4532" s="105"/>
      <c r="D4532" s="4"/>
      <c r="E4532" s="4"/>
      <c r="F4532" s="4"/>
      <c r="G4532" s="4"/>
      <c r="H4532" s="4"/>
      <c r="I4532" s="106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  <c r="W4532" s="4"/>
      <c r="X4532" s="4"/>
      <c r="Y4532" s="4"/>
      <c r="Z4532" s="4"/>
      <c r="AA4532" s="4"/>
    </row>
    <row r="4533" spans="1:27" ht="16.2" x14ac:dyDescent="0.45">
      <c r="A4533" s="4"/>
      <c r="B4533" s="4"/>
      <c r="C4533" s="105"/>
      <c r="D4533" s="4"/>
      <c r="E4533" s="4"/>
      <c r="F4533" s="4"/>
      <c r="G4533" s="4"/>
      <c r="H4533" s="4"/>
      <c r="I4533" s="106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  <c r="W4533" s="4"/>
      <c r="X4533" s="4"/>
      <c r="Y4533" s="4"/>
      <c r="Z4533" s="4"/>
      <c r="AA4533" s="4" t="s">
        <v>51</v>
      </c>
    </row>
    <row r="4534" spans="1:27" ht="18" x14ac:dyDescent="0.5">
      <c r="A4534" s="4"/>
      <c r="B4534" s="4"/>
      <c r="C4534" s="105"/>
      <c r="D4534" s="4"/>
      <c r="E4534" s="4"/>
      <c r="F4534" s="4"/>
      <c r="G4534" s="4"/>
      <c r="H4534" s="4"/>
      <c r="I4534" s="106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  <c r="W4534" s="4"/>
      <c r="X4534" s="4"/>
      <c r="Y4534" s="4"/>
      <c r="Z4534" s="4"/>
      <c r="AA4534" s="5" t="s">
        <v>0</v>
      </c>
    </row>
    <row r="4535" spans="1:27" ht="24" x14ac:dyDescent="0.65">
      <c r="A4535" s="6" t="s">
        <v>1</v>
      </c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  <c r="Y4535" s="6"/>
      <c r="Z4535" s="6"/>
      <c r="AA4535" s="6"/>
    </row>
    <row r="4536" spans="1:27" ht="24" x14ac:dyDescent="0.65">
      <c r="A4536" s="6" t="s">
        <v>2</v>
      </c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  <c r="Y4536" s="6"/>
      <c r="Z4536" s="6"/>
      <c r="AA4536" s="6"/>
    </row>
    <row r="4537" spans="1:27" ht="24" x14ac:dyDescent="0.65">
      <c r="A4537" s="7"/>
      <c r="B4537" s="8" t="s">
        <v>3</v>
      </c>
      <c r="C4537" s="8"/>
      <c r="D4537" s="8"/>
      <c r="E4537" s="8"/>
      <c r="F4537" s="8"/>
      <c r="G4537" s="8"/>
      <c r="H4537" s="8"/>
      <c r="I4537" s="8"/>
      <c r="J4537" s="8"/>
      <c r="K4537" s="8"/>
      <c r="L4537" s="8"/>
      <c r="M4537" s="9" t="s">
        <v>366</v>
      </c>
      <c r="N4537" s="9"/>
      <c r="O4537" s="9"/>
      <c r="P4537" s="9"/>
      <c r="Q4537" s="10" t="s">
        <v>367</v>
      </c>
      <c r="R4537" s="10"/>
      <c r="S4537" s="10" t="s">
        <v>84</v>
      </c>
      <c r="T4537" s="10"/>
      <c r="U4537" s="11" t="s">
        <v>365</v>
      </c>
      <c r="V4537" s="11"/>
      <c r="W4537" s="11"/>
      <c r="X4537" s="11"/>
      <c r="Y4537" s="11"/>
      <c r="Z4537" s="11"/>
      <c r="AA4537" s="11"/>
    </row>
    <row r="4538" spans="1:27" ht="18" x14ac:dyDescent="0.5">
      <c r="A4538" s="12" t="s">
        <v>8</v>
      </c>
      <c r="B4538" s="13" t="s">
        <v>9</v>
      </c>
      <c r="C4538" s="14" t="s">
        <v>10</v>
      </c>
      <c r="D4538" s="15" t="s">
        <v>11</v>
      </c>
      <c r="E4538" s="15"/>
      <c r="F4538" s="15"/>
      <c r="G4538" s="15"/>
      <c r="H4538" s="15"/>
      <c r="I4538" s="15"/>
      <c r="J4538" s="15"/>
      <c r="K4538" s="16" t="s">
        <v>12</v>
      </c>
      <c r="L4538" s="17"/>
      <c r="M4538" s="17"/>
      <c r="N4538" s="17"/>
      <c r="O4538" s="17"/>
      <c r="P4538" s="17"/>
      <c r="Q4538" s="17"/>
      <c r="R4538" s="17"/>
      <c r="S4538" s="17"/>
      <c r="T4538" s="17"/>
      <c r="U4538" s="18"/>
      <c r="V4538" s="19" t="s">
        <v>13</v>
      </c>
      <c r="W4538" s="19" t="s">
        <v>14</v>
      </c>
      <c r="X4538" s="19" t="s">
        <v>15</v>
      </c>
      <c r="Y4538" s="19" t="s">
        <v>16</v>
      </c>
      <c r="Z4538" s="19" t="s">
        <v>17</v>
      </c>
      <c r="AA4538" s="20" t="s">
        <v>18</v>
      </c>
    </row>
    <row r="4539" spans="1:27" ht="16.2" x14ac:dyDescent="0.45">
      <c r="A4539" s="12"/>
      <c r="B4539" s="13"/>
      <c r="C4539" s="14"/>
      <c r="D4539" s="21" t="s">
        <v>19</v>
      </c>
      <c r="E4539" s="22"/>
      <c r="F4539" s="23"/>
      <c r="G4539" s="24" t="s">
        <v>20</v>
      </c>
      <c r="H4539" s="25" t="s">
        <v>21</v>
      </c>
      <c r="I4539" s="26" t="s">
        <v>22</v>
      </c>
      <c r="J4539" s="25" t="s">
        <v>23</v>
      </c>
      <c r="K4539" s="27" t="s">
        <v>8</v>
      </c>
      <c r="L4539" s="28" t="s">
        <v>24</v>
      </c>
      <c r="M4539" s="28" t="s">
        <v>25</v>
      </c>
      <c r="N4539" s="29" t="s">
        <v>20</v>
      </c>
      <c r="O4539" s="28" t="s">
        <v>26</v>
      </c>
      <c r="P4539" s="29" t="s">
        <v>27</v>
      </c>
      <c r="Q4539" s="30" t="s">
        <v>28</v>
      </c>
      <c r="R4539" s="28" t="s">
        <v>29</v>
      </c>
      <c r="S4539" s="31" t="s">
        <v>30</v>
      </c>
      <c r="T4539" s="32"/>
      <c r="U4539" s="28" t="s">
        <v>31</v>
      </c>
      <c r="V4539" s="33"/>
      <c r="W4539" s="33"/>
      <c r="X4539" s="33"/>
      <c r="Y4539" s="33"/>
      <c r="Z4539" s="33"/>
      <c r="AA4539" s="34"/>
    </row>
    <row r="4540" spans="1:27" x14ac:dyDescent="0.3">
      <c r="A4540" s="12"/>
      <c r="B4540" s="13"/>
      <c r="C4540" s="14"/>
      <c r="D4540" s="35"/>
      <c r="E4540" s="36"/>
      <c r="F4540" s="37"/>
      <c r="G4540" s="24"/>
      <c r="H4540" s="38"/>
      <c r="I4540" s="39"/>
      <c r="J4540" s="38"/>
      <c r="K4540" s="40"/>
      <c r="L4540" s="41"/>
      <c r="M4540" s="41"/>
      <c r="N4540" s="42"/>
      <c r="O4540" s="41"/>
      <c r="P4540" s="42"/>
      <c r="Q4540" s="43"/>
      <c r="R4540" s="41"/>
      <c r="S4540" s="30" t="s">
        <v>32</v>
      </c>
      <c r="T4540" s="30" t="s">
        <v>33</v>
      </c>
      <c r="U4540" s="41"/>
      <c r="V4540" s="33"/>
      <c r="W4540" s="33"/>
      <c r="X4540" s="33"/>
      <c r="Y4540" s="33"/>
      <c r="Z4540" s="33"/>
      <c r="AA4540" s="34"/>
    </row>
    <row r="4541" spans="1:27" x14ac:dyDescent="0.3">
      <c r="A4541" s="12"/>
      <c r="B4541" s="13"/>
      <c r="C4541" s="14"/>
      <c r="D4541" s="44" t="s">
        <v>34</v>
      </c>
      <c r="E4541" s="44" t="s">
        <v>35</v>
      </c>
      <c r="F4541" s="44" t="s">
        <v>36</v>
      </c>
      <c r="G4541" s="24"/>
      <c r="H4541" s="38"/>
      <c r="I4541" s="39"/>
      <c r="J4541" s="38"/>
      <c r="K4541" s="40"/>
      <c r="L4541" s="41"/>
      <c r="M4541" s="41"/>
      <c r="N4541" s="42"/>
      <c r="O4541" s="41"/>
      <c r="P4541" s="42"/>
      <c r="Q4541" s="43"/>
      <c r="R4541" s="41"/>
      <c r="S4541" s="43"/>
      <c r="T4541" s="43"/>
      <c r="U4541" s="41"/>
      <c r="V4541" s="33"/>
      <c r="W4541" s="33"/>
      <c r="X4541" s="33"/>
      <c r="Y4541" s="33"/>
      <c r="Z4541" s="33"/>
      <c r="AA4541" s="34"/>
    </row>
    <row r="4542" spans="1:27" x14ac:dyDescent="0.3">
      <c r="A4542" s="12"/>
      <c r="B4542" s="13"/>
      <c r="C4542" s="14"/>
      <c r="D4542" s="45"/>
      <c r="E4542" s="45"/>
      <c r="F4542" s="45"/>
      <c r="G4542" s="24"/>
      <c r="H4542" s="38"/>
      <c r="I4542" s="39"/>
      <c r="J4542" s="38"/>
      <c r="K4542" s="40"/>
      <c r="L4542" s="41"/>
      <c r="M4542" s="41"/>
      <c r="N4542" s="42"/>
      <c r="O4542" s="41"/>
      <c r="P4542" s="42"/>
      <c r="Q4542" s="43"/>
      <c r="R4542" s="41"/>
      <c r="S4542" s="43"/>
      <c r="T4542" s="43"/>
      <c r="U4542" s="41"/>
      <c r="V4542" s="33"/>
      <c r="W4542" s="33"/>
      <c r="X4542" s="33"/>
      <c r="Y4542" s="33"/>
      <c r="Z4542" s="33"/>
      <c r="AA4542" s="34"/>
    </row>
    <row r="4543" spans="1:27" x14ac:dyDescent="0.3">
      <c r="A4543" s="12"/>
      <c r="B4543" s="13"/>
      <c r="C4543" s="14"/>
      <c r="D4543" s="46"/>
      <c r="E4543" s="46"/>
      <c r="F4543" s="46"/>
      <c r="G4543" s="47"/>
      <c r="H4543" s="48"/>
      <c r="I4543" s="49"/>
      <c r="J4543" s="48"/>
      <c r="K4543" s="50"/>
      <c r="L4543" s="51"/>
      <c r="M4543" s="51"/>
      <c r="N4543" s="52"/>
      <c r="O4543" s="51"/>
      <c r="P4543" s="52"/>
      <c r="Q4543" s="53"/>
      <c r="R4543" s="51"/>
      <c r="S4543" s="53"/>
      <c r="T4543" s="53"/>
      <c r="U4543" s="51"/>
      <c r="V4543" s="54"/>
      <c r="W4543" s="54"/>
      <c r="X4543" s="54"/>
      <c r="Y4543" s="54"/>
      <c r="Z4543" s="54"/>
      <c r="AA4543" s="55"/>
    </row>
    <row r="4544" spans="1:27" ht="16.2" x14ac:dyDescent="0.45">
      <c r="A4544" s="56">
        <v>1</v>
      </c>
      <c r="B4544" s="57" t="s">
        <v>37</v>
      </c>
      <c r="C4544" s="57">
        <v>1504</v>
      </c>
      <c r="D4544" s="58">
        <v>4</v>
      </c>
      <c r="E4544" s="58">
        <v>0</v>
      </c>
      <c r="F4544" s="59">
        <v>26</v>
      </c>
      <c r="G4544" s="58">
        <v>1</v>
      </c>
      <c r="H4544" s="60">
        <f t="shared" ref="H4544" si="336">(D4544*400)+(E4544*100)+(F4544)</f>
        <v>1626</v>
      </c>
      <c r="I4544" s="61">
        <v>85</v>
      </c>
      <c r="J4544" s="62">
        <f t="shared" ref="J4544" si="337">(H4544*I4544)</f>
        <v>138210</v>
      </c>
      <c r="K4544" s="57"/>
      <c r="L4544" s="63"/>
      <c r="M4544" s="63"/>
      <c r="N4544" s="63"/>
      <c r="O4544" s="64"/>
      <c r="P4544" s="65"/>
      <c r="Q4544" s="66"/>
      <c r="R4544" s="66"/>
      <c r="S4544" s="67"/>
      <c r="T4544" s="67"/>
      <c r="U4544" s="68"/>
      <c r="V4544" s="69"/>
      <c r="W4544" s="70"/>
      <c r="X4544" s="63"/>
      <c r="Y4544" s="62">
        <f>(J4544)</f>
        <v>138210</v>
      </c>
      <c r="Z4544" s="60">
        <v>0.01</v>
      </c>
      <c r="AA4544" s="71">
        <f>Y4544*Z4544/100</f>
        <v>13.821000000000002</v>
      </c>
    </row>
    <row r="4545" spans="1:27" ht="16.2" x14ac:dyDescent="0.45">
      <c r="A4545" s="57"/>
      <c r="B4545" s="57"/>
      <c r="C4545" s="57"/>
      <c r="D4545" s="58"/>
      <c r="E4545" s="58"/>
      <c r="F4545" s="59"/>
      <c r="G4545" s="58"/>
      <c r="H4545" s="72"/>
      <c r="I4545" s="61"/>
      <c r="J4545" s="62"/>
      <c r="K4545" s="57"/>
      <c r="L4545" s="63"/>
      <c r="M4545" s="63"/>
      <c r="N4545" s="63"/>
      <c r="O4545" s="64"/>
      <c r="P4545" s="73"/>
      <c r="Q4545" s="66"/>
      <c r="R4545" s="66"/>
      <c r="S4545" s="67"/>
      <c r="T4545" s="67"/>
      <c r="U4545" s="68"/>
      <c r="V4545" s="74"/>
      <c r="W4545" s="75"/>
      <c r="X4545" s="63"/>
      <c r="Y4545" s="62"/>
      <c r="Z4545" s="60"/>
      <c r="AA4545" s="71"/>
    </row>
    <row r="4546" spans="1:27" ht="16.2" x14ac:dyDescent="0.45">
      <c r="A4546" s="76"/>
      <c r="B4546" s="76"/>
      <c r="C4546" s="77"/>
      <c r="D4546" s="77"/>
      <c r="E4546" s="77"/>
      <c r="F4546" s="77"/>
      <c r="G4546" s="77"/>
      <c r="H4546" s="78"/>
      <c r="I4546" s="79"/>
      <c r="J4546" s="80"/>
      <c r="K4546" s="81"/>
      <c r="L4546" s="82"/>
      <c r="M4546" s="82"/>
      <c r="N4546" s="82"/>
      <c r="O4546" s="83"/>
      <c r="P4546" s="84"/>
      <c r="Q4546" s="85"/>
      <c r="R4546" s="85"/>
      <c r="S4546" s="84"/>
      <c r="T4546" s="84"/>
      <c r="U4546" s="86"/>
      <c r="V4546" s="87"/>
      <c r="W4546" s="87"/>
      <c r="X4546" s="88"/>
      <c r="Y4546" s="89"/>
      <c r="Z4546" s="83"/>
      <c r="AA4546" s="90">
        <f>SUM(AA4544:AA4545)</f>
        <v>13.821000000000002</v>
      </c>
    </row>
    <row r="4547" spans="1:27" ht="16.2" x14ac:dyDescent="0.45">
      <c r="A4547" s="1"/>
      <c r="B4547" s="1"/>
      <c r="C4547" s="2"/>
      <c r="D4547" s="1"/>
      <c r="E4547" s="1"/>
      <c r="F4547" s="1"/>
      <c r="G4547" s="1"/>
      <c r="H4547" s="1"/>
      <c r="I4547" s="3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</row>
    <row r="4548" spans="1:27" ht="16.2" x14ac:dyDescent="0.45">
      <c r="A4548" s="91"/>
      <c r="B4548" s="92" t="s">
        <v>38</v>
      </c>
      <c r="C4548" s="93" t="s">
        <v>39</v>
      </c>
      <c r="D4548" s="93"/>
      <c r="E4548" s="94"/>
      <c r="F4548" s="95"/>
      <c r="G4548" s="95"/>
      <c r="H4548" s="92"/>
      <c r="I4548" s="92"/>
      <c r="J4548" s="92" t="s">
        <v>40</v>
      </c>
      <c r="K4548" s="92"/>
      <c r="L4548" s="92"/>
      <c r="M4548" s="92"/>
      <c r="N4548" s="92"/>
      <c r="O4548" s="96"/>
      <c r="P4548" s="96"/>
      <c r="Q4548" s="96"/>
      <c r="R4548" s="96"/>
      <c r="S4548" s="1"/>
      <c r="T4548" s="1"/>
      <c r="U4548" s="1"/>
      <c r="V4548" s="97" t="s">
        <v>41</v>
      </c>
      <c r="W4548" s="97"/>
      <c r="X4548" s="98"/>
      <c r="Y4548" s="99">
        <f>AA4546</f>
        <v>13.821000000000002</v>
      </c>
      <c r="Z4548" s="97" t="s">
        <v>42</v>
      </c>
      <c r="AA4548" s="1"/>
    </row>
    <row r="4549" spans="1:27" ht="16.2" x14ac:dyDescent="0.45">
      <c r="A4549" s="91"/>
      <c r="B4549" s="92"/>
      <c r="C4549" s="93"/>
      <c r="D4549" s="93"/>
      <c r="E4549" s="94"/>
      <c r="F4549" s="95"/>
      <c r="G4549" s="95"/>
      <c r="H4549" s="92"/>
      <c r="I4549" s="92"/>
      <c r="J4549" s="92" t="s">
        <v>43</v>
      </c>
      <c r="K4549" s="92"/>
      <c r="L4549" s="92"/>
      <c r="M4549" s="92"/>
      <c r="N4549" s="92"/>
      <c r="O4549" s="96"/>
      <c r="P4549" s="96"/>
      <c r="Q4549" s="96"/>
      <c r="R4549" s="96"/>
      <c r="S4549" s="1"/>
      <c r="T4549" s="1"/>
      <c r="U4549" s="1"/>
      <c r="V4549" s="100" t="s">
        <v>44</v>
      </c>
      <c r="W4549" s="100"/>
      <c r="X4549" s="100"/>
      <c r="Y4549" s="101">
        <f>Y4548*90%</f>
        <v>12.438900000000002</v>
      </c>
      <c r="Z4549" s="97" t="s">
        <v>42</v>
      </c>
      <c r="AA4549" s="1"/>
    </row>
    <row r="4550" spans="1:27" ht="16.2" x14ac:dyDescent="0.45">
      <c r="A4550" s="91"/>
      <c r="B4550" s="92"/>
      <c r="C4550" s="93"/>
      <c r="D4550" s="93"/>
      <c r="E4550" s="94"/>
      <c r="F4550" s="95"/>
      <c r="G4550" s="95"/>
      <c r="H4550" s="92"/>
      <c r="I4550" s="92"/>
      <c r="J4550" s="92" t="s">
        <v>45</v>
      </c>
      <c r="K4550" s="92"/>
      <c r="L4550" s="92"/>
      <c r="M4550" s="92"/>
      <c r="N4550" s="92"/>
      <c r="O4550" s="96"/>
      <c r="P4550" s="96"/>
      <c r="Q4550" s="96"/>
      <c r="R4550" s="92"/>
      <c r="S4550" s="1"/>
      <c r="T4550" s="1"/>
      <c r="U4550" s="1"/>
      <c r="V4550" s="91" t="s">
        <v>46</v>
      </c>
      <c r="W4550" s="91"/>
      <c r="X4550" s="91"/>
      <c r="Y4550" s="101">
        <f>Y4548-Y4549</f>
        <v>1.3820999999999994</v>
      </c>
      <c r="Z4550" s="97" t="s">
        <v>42</v>
      </c>
      <c r="AA4550" s="91"/>
    </row>
    <row r="4551" spans="1:27" ht="16.2" x14ac:dyDescent="0.45">
      <c r="A4551" s="91"/>
      <c r="B4551" s="92"/>
      <c r="C4551" s="93"/>
      <c r="D4551" s="93"/>
      <c r="E4551" s="94"/>
      <c r="F4551" s="95"/>
      <c r="G4551" s="95"/>
      <c r="H4551" s="92"/>
      <c r="I4551" s="94"/>
      <c r="J4551" s="92" t="s">
        <v>47</v>
      </c>
      <c r="K4551" s="94"/>
      <c r="L4551" s="94"/>
      <c r="M4551" s="94"/>
      <c r="N4551" s="94"/>
      <c r="O4551" s="96"/>
      <c r="P4551" s="96"/>
      <c r="Q4551" s="96"/>
      <c r="R4551" s="92"/>
      <c r="S4551" s="1"/>
      <c r="T4551" s="1"/>
      <c r="U4551" s="1"/>
      <c r="V4551" s="1"/>
      <c r="W4551" s="1"/>
      <c r="X4551" s="91"/>
      <c r="Y4551" s="91"/>
      <c r="Z4551" s="91"/>
      <c r="AA4551" s="91"/>
    </row>
    <row r="4552" spans="1:27" ht="16.2" x14ac:dyDescent="0.45">
      <c r="A4552" s="98"/>
      <c r="B4552" s="94"/>
      <c r="C4552" s="102"/>
      <c r="D4552" s="94"/>
      <c r="E4552" s="94"/>
      <c r="F4552" s="95"/>
      <c r="G4552" s="95"/>
      <c r="H4552" s="103"/>
      <c r="I4552" s="94"/>
      <c r="J4552" s="103" t="s">
        <v>48</v>
      </c>
      <c r="K4552" s="94"/>
      <c r="L4552" s="94"/>
      <c r="M4552" s="94"/>
      <c r="N4552" s="94"/>
      <c r="O4552" s="95"/>
      <c r="P4552" s="95"/>
      <c r="Q4552" s="95"/>
      <c r="R4552" s="95"/>
      <c r="S4552" s="4"/>
      <c r="T4552" s="4"/>
      <c r="U4552" s="4"/>
      <c r="V4552" s="4"/>
      <c r="W4552" s="4"/>
      <c r="X4552" s="4"/>
      <c r="Y4552" s="4"/>
      <c r="Z4552" s="4"/>
      <c r="AA4552" s="4"/>
    </row>
    <row r="4553" spans="1:27" ht="24" x14ac:dyDescent="0.65">
      <c r="A4553" s="104"/>
      <c r="B4553" s="104"/>
      <c r="C4553" s="104"/>
      <c r="D4553" s="104"/>
      <c r="E4553" s="104"/>
      <c r="F4553" s="104"/>
      <c r="G4553" s="104"/>
      <c r="H4553" s="104"/>
      <c r="I4553" s="104"/>
      <c r="J4553" s="104"/>
      <c r="K4553" s="104"/>
      <c r="L4553" s="104"/>
      <c r="M4553" s="104"/>
      <c r="N4553" s="104"/>
      <c r="O4553" s="104"/>
      <c r="P4553" s="104"/>
      <c r="Q4553" s="104"/>
      <c r="R4553" s="104"/>
      <c r="S4553" s="104"/>
      <c r="T4553" s="104"/>
      <c r="U4553" s="104"/>
      <c r="V4553" s="104"/>
      <c r="W4553" s="104"/>
      <c r="X4553" s="104"/>
      <c r="Y4553" s="104"/>
      <c r="Z4553" s="104"/>
      <c r="AA4553" s="104"/>
    </row>
    <row r="4554" spans="1:27" ht="24" x14ac:dyDescent="0.65">
      <c r="A4554" s="104"/>
      <c r="B4554" s="104"/>
      <c r="C4554" s="104"/>
      <c r="D4554" s="104"/>
      <c r="E4554" s="104"/>
      <c r="F4554" s="104"/>
      <c r="G4554" s="104"/>
      <c r="H4554" s="104"/>
      <c r="I4554" s="104"/>
      <c r="J4554" s="104"/>
      <c r="K4554" s="104"/>
      <c r="L4554" s="104"/>
      <c r="M4554" s="104"/>
      <c r="N4554" s="104"/>
      <c r="O4554" s="104"/>
      <c r="P4554" s="104"/>
      <c r="Q4554" s="104"/>
      <c r="R4554" s="104"/>
      <c r="S4554" s="104"/>
      <c r="T4554" s="104"/>
      <c r="U4554" s="104"/>
      <c r="V4554" s="104"/>
      <c r="W4554" s="104"/>
      <c r="X4554" s="104"/>
      <c r="Y4554" s="104"/>
      <c r="Z4554" s="104"/>
      <c r="AA4554" s="104"/>
    </row>
    <row r="4555" spans="1:27" ht="16.2" x14ac:dyDescent="0.45">
      <c r="A4555" s="4"/>
      <c r="B4555" s="4"/>
      <c r="C4555" s="105"/>
      <c r="D4555" s="4"/>
      <c r="E4555" s="4"/>
      <c r="F4555" s="4"/>
      <c r="G4555" s="4"/>
      <c r="H4555" s="4"/>
      <c r="I4555" s="106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  <c r="W4555" s="4"/>
      <c r="X4555" s="4"/>
      <c r="Y4555" s="4"/>
      <c r="Z4555" s="4"/>
      <c r="AA4555" s="4"/>
    </row>
    <row r="4556" spans="1:27" ht="16.2" x14ac:dyDescent="0.45">
      <c r="A4556" s="4"/>
      <c r="B4556" s="4"/>
      <c r="C4556" s="105"/>
      <c r="D4556" s="4"/>
      <c r="E4556" s="4"/>
      <c r="F4556" s="4"/>
      <c r="G4556" s="4"/>
      <c r="H4556" s="4"/>
      <c r="I4556" s="106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  <c r="W4556" s="4"/>
      <c r="X4556" s="4"/>
      <c r="Y4556" s="4"/>
      <c r="Z4556" s="4"/>
      <c r="AA4556" s="4"/>
    </row>
    <row r="4557" spans="1:27" ht="16.2" x14ac:dyDescent="0.45">
      <c r="A4557" s="4"/>
      <c r="B4557" s="4"/>
      <c r="C4557" s="105"/>
      <c r="D4557" s="4"/>
      <c r="E4557" s="4"/>
      <c r="F4557" s="4"/>
      <c r="G4557" s="4"/>
      <c r="H4557" s="4"/>
      <c r="I4557" s="106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  <c r="W4557" s="4"/>
      <c r="X4557" s="4"/>
      <c r="Y4557" s="4"/>
      <c r="Z4557" s="4"/>
      <c r="AA4557" s="4"/>
    </row>
    <row r="4558" spans="1:27" ht="16.2" x14ac:dyDescent="0.45">
      <c r="A4558" s="4"/>
      <c r="B4558" s="4"/>
      <c r="C4558" s="105"/>
      <c r="D4558" s="4"/>
      <c r="E4558" s="4"/>
      <c r="F4558" s="4"/>
      <c r="G4558" s="4"/>
      <c r="H4558" s="4"/>
      <c r="I4558" s="106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  <c r="W4558" s="4"/>
      <c r="X4558" s="4"/>
      <c r="Y4558" s="4"/>
      <c r="Z4558" s="4"/>
      <c r="AA4558" s="4"/>
    </row>
    <row r="4559" spans="1:27" ht="16.2" x14ac:dyDescent="0.45">
      <c r="A4559" s="4"/>
      <c r="B4559" s="4"/>
      <c r="C4559" s="105"/>
      <c r="D4559" s="4"/>
      <c r="E4559" s="4"/>
      <c r="F4559" s="4"/>
      <c r="G4559" s="4"/>
      <c r="H4559" s="4"/>
      <c r="I4559" s="106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  <c r="W4559" s="4"/>
      <c r="X4559" s="4"/>
      <c r="Y4559" s="4"/>
      <c r="Z4559" s="4"/>
      <c r="AA4559" s="4"/>
    </row>
    <row r="4560" spans="1:27" ht="16.2" x14ac:dyDescent="0.45">
      <c r="A4560" s="4"/>
      <c r="B4560" s="4"/>
      <c r="C4560" s="105"/>
      <c r="D4560" s="4"/>
      <c r="E4560" s="4"/>
      <c r="F4560" s="4"/>
      <c r="G4560" s="4"/>
      <c r="H4560" s="4"/>
      <c r="I4560" s="106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  <c r="W4560" s="4"/>
      <c r="X4560" s="4"/>
      <c r="Y4560" s="4"/>
      <c r="Z4560" s="4"/>
      <c r="AA4560" s="4" t="s">
        <v>51</v>
      </c>
    </row>
    <row r="4561" spans="1:27" ht="18" x14ac:dyDescent="0.5">
      <c r="A4561" s="4"/>
      <c r="B4561" s="4"/>
      <c r="C4561" s="105"/>
      <c r="D4561" s="4"/>
      <c r="E4561" s="4"/>
      <c r="F4561" s="4"/>
      <c r="G4561" s="4"/>
      <c r="H4561" s="4"/>
      <c r="I4561" s="106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  <c r="W4561" s="4"/>
      <c r="X4561" s="4"/>
      <c r="Y4561" s="4"/>
      <c r="Z4561" s="4"/>
      <c r="AA4561" s="5" t="s">
        <v>0</v>
      </c>
    </row>
    <row r="4562" spans="1:27" ht="24" x14ac:dyDescent="0.65">
      <c r="A4562" s="6" t="s">
        <v>1</v>
      </c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  <c r="Y4562" s="6"/>
      <c r="Z4562" s="6"/>
      <c r="AA4562" s="6"/>
    </row>
    <row r="4563" spans="1:27" ht="24" x14ac:dyDescent="0.65">
      <c r="A4563" s="6" t="s">
        <v>2</v>
      </c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  <c r="Y4563" s="6"/>
      <c r="Z4563" s="6"/>
      <c r="AA4563" s="6"/>
    </row>
    <row r="4564" spans="1:27" ht="24" x14ac:dyDescent="0.65">
      <c r="A4564" s="7"/>
      <c r="B4564" s="8" t="s">
        <v>3</v>
      </c>
      <c r="C4564" s="8"/>
      <c r="D4564" s="8"/>
      <c r="E4564" s="8"/>
      <c r="F4564" s="8"/>
      <c r="G4564" s="8"/>
      <c r="H4564" s="8"/>
      <c r="I4564" s="8"/>
      <c r="J4564" s="8"/>
      <c r="K4564" s="8"/>
      <c r="L4564" s="8"/>
      <c r="M4564" s="9" t="s">
        <v>368</v>
      </c>
      <c r="N4564" s="9"/>
      <c r="O4564" s="9"/>
      <c r="P4564" s="9"/>
      <c r="Q4564" s="10" t="s">
        <v>369</v>
      </c>
      <c r="R4564" s="10"/>
      <c r="S4564" s="10" t="s">
        <v>100</v>
      </c>
      <c r="T4564" s="10"/>
      <c r="U4564" s="11" t="s">
        <v>7</v>
      </c>
      <c r="V4564" s="11"/>
      <c r="W4564" s="11"/>
      <c r="X4564" s="11"/>
      <c r="Y4564" s="11"/>
      <c r="Z4564" s="11"/>
      <c r="AA4564" s="11"/>
    </row>
    <row r="4565" spans="1:27" ht="18" x14ac:dyDescent="0.5">
      <c r="A4565" s="12" t="s">
        <v>8</v>
      </c>
      <c r="B4565" s="13" t="s">
        <v>9</v>
      </c>
      <c r="C4565" s="14" t="s">
        <v>10</v>
      </c>
      <c r="D4565" s="15" t="s">
        <v>11</v>
      </c>
      <c r="E4565" s="15"/>
      <c r="F4565" s="15"/>
      <c r="G4565" s="15"/>
      <c r="H4565" s="15"/>
      <c r="I4565" s="15"/>
      <c r="J4565" s="15"/>
      <c r="K4565" s="16" t="s">
        <v>12</v>
      </c>
      <c r="L4565" s="17"/>
      <c r="M4565" s="17"/>
      <c r="N4565" s="17"/>
      <c r="O4565" s="17"/>
      <c r="P4565" s="17"/>
      <c r="Q4565" s="17"/>
      <c r="R4565" s="17"/>
      <c r="S4565" s="17"/>
      <c r="T4565" s="17"/>
      <c r="U4565" s="18"/>
      <c r="V4565" s="19" t="s">
        <v>13</v>
      </c>
      <c r="W4565" s="19" t="s">
        <v>14</v>
      </c>
      <c r="X4565" s="19" t="s">
        <v>15</v>
      </c>
      <c r="Y4565" s="19" t="s">
        <v>16</v>
      </c>
      <c r="Z4565" s="19" t="s">
        <v>17</v>
      </c>
      <c r="AA4565" s="20" t="s">
        <v>18</v>
      </c>
    </row>
    <row r="4566" spans="1:27" ht="16.2" x14ac:dyDescent="0.45">
      <c r="A4566" s="12"/>
      <c r="B4566" s="13"/>
      <c r="C4566" s="14"/>
      <c r="D4566" s="21" t="s">
        <v>19</v>
      </c>
      <c r="E4566" s="22"/>
      <c r="F4566" s="23"/>
      <c r="G4566" s="24" t="s">
        <v>20</v>
      </c>
      <c r="H4566" s="25" t="s">
        <v>21</v>
      </c>
      <c r="I4566" s="26" t="s">
        <v>22</v>
      </c>
      <c r="J4566" s="25" t="s">
        <v>23</v>
      </c>
      <c r="K4566" s="27" t="s">
        <v>8</v>
      </c>
      <c r="L4566" s="28" t="s">
        <v>24</v>
      </c>
      <c r="M4566" s="28" t="s">
        <v>25</v>
      </c>
      <c r="N4566" s="29" t="s">
        <v>20</v>
      </c>
      <c r="O4566" s="28" t="s">
        <v>26</v>
      </c>
      <c r="P4566" s="29" t="s">
        <v>27</v>
      </c>
      <c r="Q4566" s="30" t="s">
        <v>28</v>
      </c>
      <c r="R4566" s="28" t="s">
        <v>29</v>
      </c>
      <c r="S4566" s="31" t="s">
        <v>30</v>
      </c>
      <c r="T4566" s="32"/>
      <c r="U4566" s="28" t="s">
        <v>31</v>
      </c>
      <c r="V4566" s="33"/>
      <c r="W4566" s="33"/>
      <c r="X4566" s="33"/>
      <c r="Y4566" s="33"/>
      <c r="Z4566" s="33"/>
      <c r="AA4566" s="34"/>
    </row>
    <row r="4567" spans="1:27" x14ac:dyDescent="0.3">
      <c r="A4567" s="12"/>
      <c r="B4567" s="13"/>
      <c r="C4567" s="14"/>
      <c r="D4567" s="35"/>
      <c r="E4567" s="36"/>
      <c r="F4567" s="37"/>
      <c r="G4567" s="24"/>
      <c r="H4567" s="38"/>
      <c r="I4567" s="39"/>
      <c r="J4567" s="38"/>
      <c r="K4567" s="40"/>
      <c r="L4567" s="41"/>
      <c r="M4567" s="41"/>
      <c r="N4567" s="42"/>
      <c r="O4567" s="41"/>
      <c r="P4567" s="42"/>
      <c r="Q4567" s="43"/>
      <c r="R4567" s="41"/>
      <c r="S4567" s="30" t="s">
        <v>32</v>
      </c>
      <c r="T4567" s="30" t="s">
        <v>33</v>
      </c>
      <c r="U4567" s="41"/>
      <c r="V4567" s="33"/>
      <c r="W4567" s="33"/>
      <c r="X4567" s="33"/>
      <c r="Y4567" s="33"/>
      <c r="Z4567" s="33"/>
      <c r="AA4567" s="34"/>
    </row>
    <row r="4568" spans="1:27" x14ac:dyDescent="0.3">
      <c r="A4568" s="12"/>
      <c r="B4568" s="13"/>
      <c r="C4568" s="14"/>
      <c r="D4568" s="44" t="s">
        <v>34</v>
      </c>
      <c r="E4568" s="44" t="s">
        <v>35</v>
      </c>
      <c r="F4568" s="44" t="s">
        <v>36</v>
      </c>
      <c r="G4568" s="24"/>
      <c r="H4568" s="38"/>
      <c r="I4568" s="39"/>
      <c r="J4568" s="38"/>
      <c r="K4568" s="40"/>
      <c r="L4568" s="41"/>
      <c r="M4568" s="41"/>
      <c r="N4568" s="42"/>
      <c r="O4568" s="41"/>
      <c r="P4568" s="42"/>
      <c r="Q4568" s="43"/>
      <c r="R4568" s="41"/>
      <c r="S4568" s="43"/>
      <c r="T4568" s="43"/>
      <c r="U4568" s="41"/>
      <c r="V4568" s="33"/>
      <c r="W4568" s="33"/>
      <c r="X4568" s="33"/>
      <c r="Y4568" s="33"/>
      <c r="Z4568" s="33"/>
      <c r="AA4568" s="34"/>
    </row>
    <row r="4569" spans="1:27" x14ac:dyDescent="0.3">
      <c r="A4569" s="12"/>
      <c r="B4569" s="13"/>
      <c r="C4569" s="14"/>
      <c r="D4569" s="45"/>
      <c r="E4569" s="45"/>
      <c r="F4569" s="45"/>
      <c r="G4569" s="24"/>
      <c r="H4569" s="38"/>
      <c r="I4569" s="39"/>
      <c r="J4569" s="38"/>
      <c r="K4569" s="40"/>
      <c r="L4569" s="41"/>
      <c r="M4569" s="41"/>
      <c r="N4569" s="42"/>
      <c r="O4569" s="41"/>
      <c r="P4569" s="42"/>
      <c r="Q4569" s="43"/>
      <c r="R4569" s="41"/>
      <c r="S4569" s="43"/>
      <c r="T4569" s="43"/>
      <c r="U4569" s="41"/>
      <c r="V4569" s="33"/>
      <c r="W4569" s="33"/>
      <c r="X4569" s="33"/>
      <c r="Y4569" s="33"/>
      <c r="Z4569" s="33"/>
      <c r="AA4569" s="34"/>
    </row>
    <row r="4570" spans="1:27" x14ac:dyDescent="0.3">
      <c r="A4570" s="12"/>
      <c r="B4570" s="13"/>
      <c r="C4570" s="14"/>
      <c r="D4570" s="46"/>
      <c r="E4570" s="46"/>
      <c r="F4570" s="46"/>
      <c r="G4570" s="47"/>
      <c r="H4570" s="48"/>
      <c r="I4570" s="49"/>
      <c r="J4570" s="48"/>
      <c r="K4570" s="50"/>
      <c r="L4570" s="51"/>
      <c r="M4570" s="51"/>
      <c r="N4570" s="52"/>
      <c r="O4570" s="51"/>
      <c r="P4570" s="52"/>
      <c r="Q4570" s="53"/>
      <c r="R4570" s="51"/>
      <c r="S4570" s="53"/>
      <c r="T4570" s="53"/>
      <c r="U4570" s="51"/>
      <c r="V4570" s="54"/>
      <c r="W4570" s="54"/>
      <c r="X4570" s="54"/>
      <c r="Y4570" s="54"/>
      <c r="Z4570" s="54"/>
      <c r="AA4570" s="55"/>
    </row>
    <row r="4571" spans="1:27" ht="16.2" x14ac:dyDescent="0.45">
      <c r="A4571" s="56">
        <v>1</v>
      </c>
      <c r="B4571" s="57" t="s">
        <v>37</v>
      </c>
      <c r="C4571" s="57">
        <v>1506</v>
      </c>
      <c r="D4571" s="58">
        <v>4</v>
      </c>
      <c r="E4571" s="58">
        <v>1</v>
      </c>
      <c r="F4571" s="59">
        <v>70</v>
      </c>
      <c r="G4571" s="58">
        <v>1</v>
      </c>
      <c r="H4571" s="60">
        <f t="shared" ref="H4571:H4572" si="338">(D4571*400)+(E4571*100)+(F4571)</f>
        <v>1770</v>
      </c>
      <c r="I4571" s="61">
        <v>85</v>
      </c>
      <c r="J4571" s="62">
        <f t="shared" ref="J4571:J4572" si="339">(H4571*I4571)</f>
        <v>150450</v>
      </c>
      <c r="K4571" s="57"/>
      <c r="L4571" s="63"/>
      <c r="M4571" s="63"/>
      <c r="N4571" s="63"/>
      <c r="O4571" s="64"/>
      <c r="P4571" s="65"/>
      <c r="Q4571" s="66"/>
      <c r="R4571" s="66"/>
      <c r="S4571" s="67"/>
      <c r="T4571" s="67"/>
      <c r="U4571" s="68"/>
      <c r="V4571" s="69"/>
      <c r="W4571" s="70"/>
      <c r="X4571" s="63"/>
      <c r="Y4571" s="62">
        <f>(J4571)</f>
        <v>150450</v>
      </c>
      <c r="Z4571" s="60">
        <v>0.01</v>
      </c>
      <c r="AA4571" s="71">
        <f>Y4571*Z4571/100</f>
        <v>15.045</v>
      </c>
    </row>
    <row r="4572" spans="1:27" ht="16.2" x14ac:dyDescent="0.45">
      <c r="A4572" s="56">
        <v>2</v>
      </c>
      <c r="B4572" s="57" t="s">
        <v>37</v>
      </c>
      <c r="C4572" s="57">
        <v>1563</v>
      </c>
      <c r="D4572" s="58">
        <v>24</v>
      </c>
      <c r="E4572" s="58">
        <v>0</v>
      </c>
      <c r="F4572" s="59">
        <v>60</v>
      </c>
      <c r="G4572" s="58">
        <v>1</v>
      </c>
      <c r="H4572" s="60">
        <f t="shared" si="338"/>
        <v>9660</v>
      </c>
      <c r="I4572" s="61">
        <v>85</v>
      </c>
      <c r="J4572" s="62">
        <f t="shared" si="339"/>
        <v>821100</v>
      </c>
      <c r="K4572" s="57"/>
      <c r="L4572" s="63"/>
      <c r="M4572" s="63"/>
      <c r="N4572" s="63"/>
      <c r="O4572" s="64"/>
      <c r="P4572" s="65"/>
      <c r="Q4572" s="66"/>
      <c r="R4572" s="66"/>
      <c r="S4572" s="67"/>
      <c r="T4572" s="67"/>
      <c r="U4572" s="68"/>
      <c r="V4572" s="69"/>
      <c r="W4572" s="70"/>
      <c r="X4572" s="63"/>
      <c r="Y4572" s="62">
        <f>(J4572)</f>
        <v>821100</v>
      </c>
      <c r="Z4572" s="60">
        <v>0.01</v>
      </c>
      <c r="AA4572" s="71">
        <f>Y4572*Z4572/100</f>
        <v>82.11</v>
      </c>
    </row>
    <row r="4573" spans="1:27" ht="16.2" x14ac:dyDescent="0.45">
      <c r="A4573" s="76"/>
      <c r="B4573" s="76"/>
      <c r="C4573" s="77"/>
      <c r="D4573" s="77"/>
      <c r="E4573" s="77"/>
      <c r="F4573" s="77"/>
      <c r="G4573" s="77"/>
      <c r="H4573" s="78"/>
      <c r="I4573" s="79"/>
      <c r="J4573" s="80"/>
      <c r="K4573" s="81"/>
      <c r="L4573" s="82"/>
      <c r="M4573" s="82"/>
      <c r="N4573" s="82"/>
      <c r="O4573" s="83"/>
      <c r="P4573" s="84"/>
      <c r="Q4573" s="85"/>
      <c r="R4573" s="85"/>
      <c r="S4573" s="84"/>
      <c r="T4573" s="84"/>
      <c r="U4573" s="86"/>
      <c r="V4573" s="87"/>
      <c r="W4573" s="87"/>
      <c r="X4573" s="88"/>
      <c r="Y4573" s="89"/>
      <c r="Z4573" s="83"/>
      <c r="AA4573" s="90">
        <f>SUM(AA4571:AA4572)</f>
        <v>97.155000000000001</v>
      </c>
    </row>
    <row r="4574" spans="1:27" ht="16.2" x14ac:dyDescent="0.45">
      <c r="A4574" s="1"/>
      <c r="B4574" s="1"/>
      <c r="C4574" s="2"/>
      <c r="D4574" s="1"/>
      <c r="E4574" s="1"/>
      <c r="F4574" s="1"/>
      <c r="G4574" s="1"/>
      <c r="H4574" s="1"/>
      <c r="I4574" s="3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</row>
    <row r="4575" spans="1:27" ht="16.2" x14ac:dyDescent="0.45">
      <c r="A4575" s="91"/>
      <c r="B4575" s="92" t="s">
        <v>38</v>
      </c>
      <c r="C4575" s="93" t="s">
        <v>39</v>
      </c>
      <c r="D4575" s="93"/>
      <c r="E4575" s="94"/>
      <c r="F4575" s="95"/>
      <c r="G4575" s="95"/>
      <c r="H4575" s="92"/>
      <c r="I4575" s="92"/>
      <c r="J4575" s="92" t="s">
        <v>40</v>
      </c>
      <c r="K4575" s="92"/>
      <c r="L4575" s="92"/>
      <c r="M4575" s="92"/>
      <c r="N4575" s="92"/>
      <c r="O4575" s="96"/>
      <c r="P4575" s="96"/>
      <c r="Q4575" s="96"/>
      <c r="R4575" s="96"/>
      <c r="S4575" s="1"/>
      <c r="T4575" s="1"/>
      <c r="U4575" s="1"/>
      <c r="V4575" s="97" t="s">
        <v>41</v>
      </c>
      <c r="W4575" s="97"/>
      <c r="X4575" s="98"/>
      <c r="Y4575" s="99">
        <f>AA4573</f>
        <v>97.155000000000001</v>
      </c>
      <c r="Z4575" s="97" t="s">
        <v>42</v>
      </c>
      <c r="AA4575" s="1"/>
    </row>
    <row r="4576" spans="1:27" ht="16.2" x14ac:dyDescent="0.45">
      <c r="A4576" s="91"/>
      <c r="B4576" s="92"/>
      <c r="C4576" s="93"/>
      <c r="D4576" s="93"/>
      <c r="E4576" s="94"/>
      <c r="F4576" s="95"/>
      <c r="G4576" s="95"/>
      <c r="H4576" s="92"/>
      <c r="I4576" s="92"/>
      <c r="J4576" s="92" t="s">
        <v>43</v>
      </c>
      <c r="K4576" s="92"/>
      <c r="L4576" s="92"/>
      <c r="M4576" s="92"/>
      <c r="N4576" s="92"/>
      <c r="O4576" s="96"/>
      <c r="P4576" s="96"/>
      <c r="Q4576" s="96"/>
      <c r="R4576" s="96"/>
      <c r="S4576" s="1"/>
      <c r="T4576" s="1"/>
      <c r="U4576" s="1"/>
      <c r="V4576" s="100" t="s">
        <v>44</v>
      </c>
      <c r="W4576" s="100"/>
      <c r="X4576" s="100"/>
      <c r="Y4576" s="101">
        <f>Y4575*90%</f>
        <v>87.43950000000001</v>
      </c>
      <c r="Z4576" s="97" t="s">
        <v>42</v>
      </c>
      <c r="AA4576" s="1"/>
    </row>
    <row r="4577" spans="1:27" ht="16.2" x14ac:dyDescent="0.45">
      <c r="A4577" s="91"/>
      <c r="B4577" s="92"/>
      <c r="C4577" s="93"/>
      <c r="D4577" s="93"/>
      <c r="E4577" s="94"/>
      <c r="F4577" s="95"/>
      <c r="G4577" s="95"/>
      <c r="H4577" s="92"/>
      <c r="I4577" s="92"/>
      <c r="J4577" s="92" t="s">
        <v>45</v>
      </c>
      <c r="K4577" s="92"/>
      <c r="L4577" s="92"/>
      <c r="M4577" s="92"/>
      <c r="N4577" s="92"/>
      <c r="O4577" s="96"/>
      <c r="P4577" s="96"/>
      <c r="Q4577" s="96"/>
      <c r="R4577" s="92"/>
      <c r="S4577" s="1"/>
      <c r="T4577" s="1"/>
      <c r="U4577" s="1"/>
      <c r="V4577" s="91" t="s">
        <v>46</v>
      </c>
      <c r="W4577" s="91"/>
      <c r="X4577" s="91"/>
      <c r="Y4577" s="101">
        <f>Y4575-Y4576</f>
        <v>9.7154999999999916</v>
      </c>
      <c r="Z4577" s="97" t="s">
        <v>42</v>
      </c>
      <c r="AA4577" s="91"/>
    </row>
    <row r="4578" spans="1:27" ht="16.2" x14ac:dyDescent="0.45">
      <c r="A4578" s="91"/>
      <c r="B4578" s="92"/>
      <c r="C4578" s="93"/>
      <c r="D4578" s="93"/>
      <c r="E4578" s="94"/>
      <c r="F4578" s="95"/>
      <c r="G4578" s="95"/>
      <c r="H4578" s="92"/>
      <c r="I4578" s="94"/>
      <c r="J4578" s="92" t="s">
        <v>47</v>
      </c>
      <c r="K4578" s="94"/>
      <c r="L4578" s="94"/>
      <c r="M4578" s="94"/>
      <c r="N4578" s="94"/>
      <c r="O4578" s="96"/>
      <c r="P4578" s="96"/>
      <c r="Q4578" s="96"/>
      <c r="R4578" s="92"/>
      <c r="S4578" s="1"/>
      <c r="T4578" s="1"/>
      <c r="U4578" s="1"/>
      <c r="V4578" s="1"/>
      <c r="W4578" s="1"/>
      <c r="X4578" s="91"/>
      <c r="Y4578" s="91"/>
      <c r="Z4578" s="91"/>
      <c r="AA4578" s="91"/>
    </row>
    <row r="4579" spans="1:27" ht="16.2" x14ac:dyDescent="0.45">
      <c r="A4579" s="98"/>
      <c r="B4579" s="94"/>
      <c r="C4579" s="102"/>
      <c r="D4579" s="94"/>
      <c r="E4579" s="94"/>
      <c r="F4579" s="95"/>
      <c r="G4579" s="95"/>
      <c r="H4579" s="103"/>
      <c r="I4579" s="94"/>
      <c r="J4579" s="103" t="s">
        <v>48</v>
      </c>
      <c r="K4579" s="94"/>
      <c r="L4579" s="94"/>
      <c r="M4579" s="94"/>
      <c r="N4579" s="94"/>
      <c r="O4579" s="95"/>
      <c r="P4579" s="95"/>
      <c r="Q4579" s="95"/>
      <c r="R4579" s="95"/>
      <c r="S4579" s="4"/>
      <c r="T4579" s="4"/>
      <c r="U4579" s="4"/>
      <c r="V4579" s="4"/>
      <c r="W4579" s="4"/>
      <c r="X4579" s="4"/>
      <c r="Y4579" s="4"/>
      <c r="Z4579" s="4"/>
      <c r="AA4579" s="4"/>
    </row>
    <row r="4580" spans="1:27" ht="24" x14ac:dyDescent="0.65">
      <c r="A4580" s="104"/>
      <c r="B4580" s="104"/>
      <c r="C4580" s="104"/>
      <c r="D4580" s="104"/>
      <c r="E4580" s="104"/>
      <c r="F4580" s="104"/>
      <c r="G4580" s="104"/>
      <c r="H4580" s="104"/>
      <c r="I4580" s="104"/>
      <c r="J4580" s="104"/>
      <c r="K4580" s="104"/>
      <c r="L4580" s="104"/>
      <c r="M4580" s="104"/>
      <c r="N4580" s="104"/>
      <c r="O4580" s="104"/>
      <c r="P4580" s="104"/>
      <c r="Q4580" s="104"/>
      <c r="R4580" s="104"/>
      <c r="S4580" s="104"/>
      <c r="T4580" s="104"/>
      <c r="U4580" s="104"/>
      <c r="V4580" s="104"/>
      <c r="W4580" s="104"/>
      <c r="X4580" s="104"/>
      <c r="Y4580" s="104"/>
      <c r="Z4580" s="104"/>
      <c r="AA4580" s="104"/>
    </row>
    <row r="4581" spans="1:27" ht="24" x14ac:dyDescent="0.65">
      <c r="A4581" s="104"/>
      <c r="B4581" s="104"/>
      <c r="C4581" s="104"/>
      <c r="D4581" s="104"/>
      <c r="E4581" s="104"/>
      <c r="F4581" s="104"/>
      <c r="G4581" s="104"/>
      <c r="H4581" s="104"/>
      <c r="I4581" s="104"/>
      <c r="J4581" s="104"/>
      <c r="K4581" s="104"/>
      <c r="L4581" s="104"/>
      <c r="M4581" s="104"/>
      <c r="N4581" s="104"/>
      <c r="O4581" s="104"/>
      <c r="P4581" s="104"/>
      <c r="Q4581" s="104"/>
      <c r="R4581" s="104"/>
      <c r="S4581" s="104"/>
      <c r="T4581" s="104"/>
      <c r="U4581" s="104"/>
      <c r="V4581" s="104"/>
      <c r="W4581" s="104"/>
      <c r="X4581" s="104"/>
      <c r="Y4581" s="104"/>
      <c r="Z4581" s="104"/>
      <c r="AA4581" s="104"/>
    </row>
    <row r="4582" spans="1:27" ht="16.2" x14ac:dyDescent="0.45">
      <c r="A4582" s="4"/>
      <c r="B4582" s="4"/>
      <c r="C4582" s="105"/>
      <c r="D4582" s="4"/>
      <c r="E4582" s="4"/>
      <c r="F4582" s="4"/>
      <c r="G4582" s="4"/>
      <c r="H4582" s="4"/>
      <c r="I4582" s="106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  <c r="W4582" s="4"/>
      <c r="X4582" s="4"/>
      <c r="Y4582" s="4"/>
      <c r="Z4582" s="4"/>
      <c r="AA4582" s="4"/>
    </row>
    <row r="4583" spans="1:27" ht="16.2" x14ac:dyDescent="0.45">
      <c r="A4583" s="4"/>
      <c r="B4583" s="4"/>
      <c r="C4583" s="105"/>
      <c r="D4583" s="4"/>
      <c r="E4583" s="4"/>
      <c r="F4583" s="4"/>
      <c r="G4583" s="4"/>
      <c r="H4583" s="4"/>
      <c r="I4583" s="106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  <c r="W4583" s="4"/>
      <c r="X4583" s="4"/>
      <c r="Y4583" s="4"/>
      <c r="Z4583" s="4"/>
      <c r="AA4583" s="4"/>
    </row>
    <row r="4584" spans="1:27" ht="16.2" x14ac:dyDescent="0.45">
      <c r="A4584" s="4"/>
      <c r="B4584" s="4"/>
      <c r="C4584" s="105"/>
      <c r="D4584" s="4"/>
      <c r="E4584" s="4"/>
      <c r="F4584" s="4"/>
      <c r="G4584" s="4"/>
      <c r="H4584" s="4"/>
      <c r="I4584" s="106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  <c r="W4584" s="4"/>
      <c r="X4584" s="4"/>
      <c r="Y4584" s="4"/>
      <c r="Z4584" s="4"/>
      <c r="AA4584" s="4"/>
    </row>
    <row r="4585" spans="1:27" ht="16.2" x14ac:dyDescent="0.45">
      <c r="A4585" s="4"/>
      <c r="B4585" s="4"/>
      <c r="C4585" s="105"/>
      <c r="D4585" s="4"/>
      <c r="E4585" s="4"/>
      <c r="F4585" s="4"/>
      <c r="G4585" s="4"/>
      <c r="H4585" s="4"/>
      <c r="I4585" s="106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  <c r="W4585" s="4"/>
      <c r="X4585" s="4"/>
      <c r="Y4585" s="4"/>
      <c r="Z4585" s="4"/>
      <c r="AA4585" s="4"/>
    </row>
    <row r="4586" spans="1:27" ht="16.2" x14ac:dyDescent="0.45">
      <c r="A4586" s="4"/>
      <c r="B4586" s="4"/>
      <c r="C4586" s="105"/>
      <c r="D4586" s="4"/>
      <c r="E4586" s="4"/>
      <c r="F4586" s="4"/>
      <c r="G4586" s="4"/>
      <c r="H4586" s="4"/>
      <c r="I4586" s="106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  <c r="W4586" s="4"/>
      <c r="X4586" s="4"/>
      <c r="Y4586" s="4"/>
      <c r="Z4586" s="4"/>
      <c r="AA4586" s="4"/>
    </row>
    <row r="4587" spans="1:27" ht="16.2" x14ac:dyDescent="0.45">
      <c r="A4587" s="4"/>
      <c r="B4587" s="4"/>
      <c r="C4587" s="105"/>
      <c r="D4587" s="4"/>
      <c r="E4587" s="4"/>
      <c r="F4587" s="4"/>
      <c r="G4587" s="4"/>
      <c r="H4587" s="4"/>
      <c r="I4587" s="106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  <c r="W4587" s="4"/>
      <c r="X4587" s="4"/>
      <c r="Y4587" s="4"/>
      <c r="Z4587" s="4"/>
      <c r="AA4587" s="4" t="s">
        <v>51</v>
      </c>
    </row>
    <row r="4588" spans="1:27" ht="18" x14ac:dyDescent="0.5">
      <c r="A4588" s="4"/>
      <c r="B4588" s="4"/>
      <c r="C4588" s="105"/>
      <c r="D4588" s="4"/>
      <c r="E4588" s="4"/>
      <c r="F4588" s="4"/>
      <c r="G4588" s="4"/>
      <c r="H4588" s="4"/>
      <c r="I4588" s="106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  <c r="W4588" s="4"/>
      <c r="X4588" s="4"/>
      <c r="Y4588" s="4"/>
      <c r="Z4588" s="4"/>
      <c r="AA4588" s="5" t="s">
        <v>0</v>
      </c>
    </row>
    <row r="4589" spans="1:27" ht="24" x14ac:dyDescent="0.65">
      <c r="A4589" s="6" t="s">
        <v>1</v>
      </c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  <c r="Y4589" s="6"/>
      <c r="Z4589" s="6"/>
      <c r="AA4589" s="6"/>
    </row>
    <row r="4590" spans="1:27" ht="24" x14ac:dyDescent="0.65">
      <c r="A4590" s="6" t="s">
        <v>2</v>
      </c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  <c r="Y4590" s="6"/>
      <c r="Z4590" s="6"/>
      <c r="AA4590" s="6"/>
    </row>
    <row r="4591" spans="1:27" ht="24" x14ac:dyDescent="0.65">
      <c r="A4591" s="7"/>
      <c r="B4591" s="8" t="s">
        <v>3</v>
      </c>
      <c r="C4591" s="8"/>
      <c r="D4591" s="8"/>
      <c r="E4591" s="8"/>
      <c r="F4591" s="8"/>
      <c r="G4591" s="8"/>
      <c r="H4591" s="8"/>
      <c r="I4591" s="8"/>
      <c r="J4591" s="8"/>
      <c r="K4591" s="8"/>
      <c r="L4591" s="8"/>
      <c r="M4591" s="9" t="s">
        <v>370</v>
      </c>
      <c r="N4591" s="9"/>
      <c r="O4591" s="9"/>
      <c r="P4591" s="9"/>
      <c r="Q4591" s="10" t="s">
        <v>371</v>
      </c>
      <c r="R4591" s="10"/>
      <c r="S4591" s="10" t="s">
        <v>130</v>
      </c>
      <c r="T4591" s="10"/>
      <c r="U4591" s="11" t="s">
        <v>372</v>
      </c>
      <c r="V4591" s="11"/>
      <c r="W4591" s="11"/>
      <c r="X4591" s="11"/>
      <c r="Y4591" s="11"/>
      <c r="Z4591" s="11"/>
      <c r="AA4591" s="11"/>
    </row>
    <row r="4592" spans="1:27" ht="18" x14ac:dyDescent="0.5">
      <c r="A4592" s="12" t="s">
        <v>8</v>
      </c>
      <c r="B4592" s="13" t="s">
        <v>9</v>
      </c>
      <c r="C4592" s="14" t="s">
        <v>10</v>
      </c>
      <c r="D4592" s="15" t="s">
        <v>11</v>
      </c>
      <c r="E4592" s="15"/>
      <c r="F4592" s="15"/>
      <c r="G4592" s="15"/>
      <c r="H4592" s="15"/>
      <c r="I4592" s="15"/>
      <c r="J4592" s="15"/>
      <c r="K4592" s="16" t="s">
        <v>12</v>
      </c>
      <c r="L4592" s="17"/>
      <c r="M4592" s="17"/>
      <c r="N4592" s="17"/>
      <c r="O4592" s="17"/>
      <c r="P4592" s="17"/>
      <c r="Q4592" s="17"/>
      <c r="R4592" s="17"/>
      <c r="S4592" s="17"/>
      <c r="T4592" s="17"/>
      <c r="U4592" s="18"/>
      <c r="V4592" s="19" t="s">
        <v>13</v>
      </c>
      <c r="W4592" s="19" t="s">
        <v>14</v>
      </c>
      <c r="X4592" s="19" t="s">
        <v>15</v>
      </c>
      <c r="Y4592" s="19" t="s">
        <v>16</v>
      </c>
      <c r="Z4592" s="19" t="s">
        <v>17</v>
      </c>
      <c r="AA4592" s="20" t="s">
        <v>18</v>
      </c>
    </row>
    <row r="4593" spans="1:27" ht="16.2" x14ac:dyDescent="0.45">
      <c r="A4593" s="12"/>
      <c r="B4593" s="13"/>
      <c r="C4593" s="14"/>
      <c r="D4593" s="21" t="s">
        <v>19</v>
      </c>
      <c r="E4593" s="22"/>
      <c r="F4593" s="23"/>
      <c r="G4593" s="24" t="s">
        <v>20</v>
      </c>
      <c r="H4593" s="25" t="s">
        <v>21</v>
      </c>
      <c r="I4593" s="26" t="s">
        <v>22</v>
      </c>
      <c r="J4593" s="25" t="s">
        <v>23</v>
      </c>
      <c r="K4593" s="27" t="s">
        <v>8</v>
      </c>
      <c r="L4593" s="28" t="s">
        <v>24</v>
      </c>
      <c r="M4593" s="28" t="s">
        <v>25</v>
      </c>
      <c r="N4593" s="29" t="s">
        <v>20</v>
      </c>
      <c r="O4593" s="28" t="s">
        <v>26</v>
      </c>
      <c r="P4593" s="29" t="s">
        <v>27</v>
      </c>
      <c r="Q4593" s="30" t="s">
        <v>28</v>
      </c>
      <c r="R4593" s="28" t="s">
        <v>29</v>
      </c>
      <c r="S4593" s="31" t="s">
        <v>30</v>
      </c>
      <c r="T4593" s="32"/>
      <c r="U4593" s="28" t="s">
        <v>31</v>
      </c>
      <c r="V4593" s="33"/>
      <c r="W4593" s="33"/>
      <c r="X4593" s="33"/>
      <c r="Y4593" s="33"/>
      <c r="Z4593" s="33"/>
      <c r="AA4593" s="34"/>
    </row>
    <row r="4594" spans="1:27" x14ac:dyDescent="0.3">
      <c r="A4594" s="12"/>
      <c r="B4594" s="13"/>
      <c r="C4594" s="14"/>
      <c r="D4594" s="35"/>
      <c r="E4594" s="36"/>
      <c r="F4594" s="37"/>
      <c r="G4594" s="24"/>
      <c r="H4594" s="38"/>
      <c r="I4594" s="39"/>
      <c r="J4594" s="38"/>
      <c r="K4594" s="40"/>
      <c r="L4594" s="41"/>
      <c r="M4594" s="41"/>
      <c r="N4594" s="42"/>
      <c r="O4594" s="41"/>
      <c r="P4594" s="42"/>
      <c r="Q4594" s="43"/>
      <c r="R4594" s="41"/>
      <c r="S4594" s="30" t="s">
        <v>32</v>
      </c>
      <c r="T4594" s="30" t="s">
        <v>33</v>
      </c>
      <c r="U4594" s="41"/>
      <c r="V4594" s="33"/>
      <c r="W4594" s="33"/>
      <c r="X4594" s="33"/>
      <c r="Y4594" s="33"/>
      <c r="Z4594" s="33"/>
      <c r="AA4594" s="34"/>
    </row>
    <row r="4595" spans="1:27" x14ac:dyDescent="0.3">
      <c r="A4595" s="12"/>
      <c r="B4595" s="13"/>
      <c r="C4595" s="14"/>
      <c r="D4595" s="44" t="s">
        <v>34</v>
      </c>
      <c r="E4595" s="44" t="s">
        <v>35</v>
      </c>
      <c r="F4595" s="44" t="s">
        <v>36</v>
      </c>
      <c r="G4595" s="24"/>
      <c r="H4595" s="38"/>
      <c r="I4595" s="39"/>
      <c r="J4595" s="38"/>
      <c r="K4595" s="40"/>
      <c r="L4595" s="41"/>
      <c r="M4595" s="41"/>
      <c r="N4595" s="42"/>
      <c r="O4595" s="41"/>
      <c r="P4595" s="42"/>
      <c r="Q4595" s="43"/>
      <c r="R4595" s="41"/>
      <c r="S4595" s="43"/>
      <c r="T4595" s="43"/>
      <c r="U4595" s="41"/>
      <c r="V4595" s="33"/>
      <c r="W4595" s="33"/>
      <c r="X4595" s="33"/>
      <c r="Y4595" s="33"/>
      <c r="Z4595" s="33"/>
      <c r="AA4595" s="34"/>
    </row>
    <row r="4596" spans="1:27" x14ac:dyDescent="0.3">
      <c r="A4596" s="12"/>
      <c r="B4596" s="13"/>
      <c r="C4596" s="14"/>
      <c r="D4596" s="45"/>
      <c r="E4596" s="45"/>
      <c r="F4596" s="45"/>
      <c r="G4596" s="24"/>
      <c r="H4596" s="38"/>
      <c r="I4596" s="39"/>
      <c r="J4596" s="38"/>
      <c r="K4596" s="40"/>
      <c r="L4596" s="41"/>
      <c r="M4596" s="41"/>
      <c r="N4596" s="42"/>
      <c r="O4596" s="41"/>
      <c r="P4596" s="42"/>
      <c r="Q4596" s="43"/>
      <c r="R4596" s="41"/>
      <c r="S4596" s="43"/>
      <c r="T4596" s="43"/>
      <c r="U4596" s="41"/>
      <c r="V4596" s="33"/>
      <c r="W4596" s="33"/>
      <c r="X4596" s="33"/>
      <c r="Y4596" s="33"/>
      <c r="Z4596" s="33"/>
      <c r="AA4596" s="34"/>
    </row>
    <row r="4597" spans="1:27" x14ac:dyDescent="0.3">
      <c r="A4597" s="12"/>
      <c r="B4597" s="13"/>
      <c r="C4597" s="14"/>
      <c r="D4597" s="46"/>
      <c r="E4597" s="46"/>
      <c r="F4597" s="46"/>
      <c r="G4597" s="47"/>
      <c r="H4597" s="48"/>
      <c r="I4597" s="49"/>
      <c r="J4597" s="48"/>
      <c r="K4597" s="50"/>
      <c r="L4597" s="51"/>
      <c r="M4597" s="51"/>
      <c r="N4597" s="52"/>
      <c r="O4597" s="51"/>
      <c r="P4597" s="52"/>
      <c r="Q4597" s="53"/>
      <c r="R4597" s="51"/>
      <c r="S4597" s="53"/>
      <c r="T4597" s="53"/>
      <c r="U4597" s="51"/>
      <c r="V4597" s="54"/>
      <c r="W4597" s="54"/>
      <c r="X4597" s="54"/>
      <c r="Y4597" s="54"/>
      <c r="Z4597" s="54"/>
      <c r="AA4597" s="55"/>
    </row>
    <row r="4598" spans="1:27" ht="16.2" x14ac:dyDescent="0.45">
      <c r="A4598" s="56">
        <v>1</v>
      </c>
      <c r="B4598" s="57" t="s">
        <v>37</v>
      </c>
      <c r="C4598" s="57">
        <v>1508</v>
      </c>
      <c r="D4598" s="58">
        <v>1</v>
      </c>
      <c r="E4598" s="58">
        <v>2</v>
      </c>
      <c r="F4598" s="59">
        <v>46</v>
      </c>
      <c r="G4598" s="58">
        <v>1</v>
      </c>
      <c r="H4598" s="60">
        <f t="shared" ref="H4598:H4599" si="340">(D4598*400)+(E4598*100)+(F4598)</f>
        <v>646</v>
      </c>
      <c r="I4598" s="61">
        <v>85</v>
      </c>
      <c r="J4598" s="62">
        <f t="shared" ref="J4598:J4599" si="341">(H4598*I4598)</f>
        <v>54910</v>
      </c>
      <c r="K4598" s="57"/>
      <c r="L4598" s="63"/>
      <c r="M4598" s="63"/>
      <c r="N4598" s="63"/>
      <c r="O4598" s="64"/>
      <c r="P4598" s="65"/>
      <c r="Q4598" s="66"/>
      <c r="R4598" s="66"/>
      <c r="S4598" s="67"/>
      <c r="T4598" s="67"/>
      <c r="U4598" s="68"/>
      <c r="V4598" s="69"/>
      <c r="W4598" s="70"/>
      <c r="X4598" s="63"/>
      <c r="Y4598" s="62">
        <f>(J4598)</f>
        <v>54910</v>
      </c>
      <c r="Z4598" s="60">
        <v>0.01</v>
      </c>
      <c r="AA4598" s="71">
        <f>Y4598*Z4598/100</f>
        <v>5.4910000000000005</v>
      </c>
    </row>
    <row r="4599" spans="1:27" ht="16.2" x14ac:dyDescent="0.45">
      <c r="A4599" s="56">
        <v>2</v>
      </c>
      <c r="B4599" s="57" t="s">
        <v>37</v>
      </c>
      <c r="C4599" s="57">
        <v>1509</v>
      </c>
      <c r="D4599" s="58">
        <v>2</v>
      </c>
      <c r="E4599" s="58">
        <v>0</v>
      </c>
      <c r="F4599" s="59">
        <v>33</v>
      </c>
      <c r="G4599" s="58">
        <v>1</v>
      </c>
      <c r="H4599" s="60">
        <f t="shared" si="340"/>
        <v>833</v>
      </c>
      <c r="I4599" s="61">
        <v>85</v>
      </c>
      <c r="J4599" s="62">
        <f t="shared" si="341"/>
        <v>70805</v>
      </c>
      <c r="K4599" s="57"/>
      <c r="L4599" s="63"/>
      <c r="M4599" s="63"/>
      <c r="N4599" s="63"/>
      <c r="O4599" s="64"/>
      <c r="P4599" s="65"/>
      <c r="Q4599" s="66"/>
      <c r="R4599" s="66"/>
      <c r="S4599" s="67"/>
      <c r="T4599" s="67"/>
      <c r="U4599" s="68"/>
      <c r="V4599" s="69"/>
      <c r="W4599" s="70"/>
      <c r="X4599" s="63"/>
      <c r="Y4599" s="62">
        <f>(J4599)</f>
        <v>70805</v>
      </c>
      <c r="Z4599" s="60">
        <v>0.01</v>
      </c>
      <c r="AA4599" s="71">
        <f>Y4599*Z4599/100</f>
        <v>7.0805000000000007</v>
      </c>
    </row>
    <row r="4600" spans="1:27" ht="16.2" x14ac:dyDescent="0.45">
      <c r="A4600" s="76"/>
      <c r="B4600" s="76"/>
      <c r="C4600" s="77"/>
      <c r="D4600" s="77"/>
      <c r="E4600" s="77"/>
      <c r="F4600" s="77"/>
      <c r="G4600" s="77"/>
      <c r="H4600" s="78"/>
      <c r="I4600" s="79"/>
      <c r="J4600" s="80"/>
      <c r="K4600" s="81"/>
      <c r="L4600" s="82"/>
      <c r="M4600" s="82"/>
      <c r="N4600" s="82"/>
      <c r="O4600" s="83"/>
      <c r="P4600" s="84"/>
      <c r="Q4600" s="85"/>
      <c r="R4600" s="85"/>
      <c r="S4600" s="84"/>
      <c r="T4600" s="84"/>
      <c r="U4600" s="86"/>
      <c r="V4600" s="87"/>
      <c r="W4600" s="87"/>
      <c r="X4600" s="88"/>
      <c r="Y4600" s="89"/>
      <c r="Z4600" s="83"/>
      <c r="AA4600" s="90">
        <f>SUM(AA4598:AA4599)</f>
        <v>12.5715</v>
      </c>
    </row>
    <row r="4601" spans="1:27" ht="16.2" x14ac:dyDescent="0.45">
      <c r="A4601" s="1"/>
      <c r="B4601" s="1"/>
      <c r="C4601" s="2"/>
      <c r="D4601" s="1"/>
      <c r="E4601" s="1"/>
      <c r="F4601" s="1"/>
      <c r="G4601" s="1"/>
      <c r="H4601" s="1"/>
      <c r="I4601" s="3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</row>
    <row r="4602" spans="1:27" ht="16.2" x14ac:dyDescent="0.45">
      <c r="A4602" s="91"/>
      <c r="B4602" s="92" t="s">
        <v>38</v>
      </c>
      <c r="C4602" s="93" t="s">
        <v>39</v>
      </c>
      <c r="D4602" s="93"/>
      <c r="E4602" s="94"/>
      <c r="F4602" s="95"/>
      <c r="G4602" s="95"/>
      <c r="H4602" s="92"/>
      <c r="I4602" s="92"/>
      <c r="J4602" s="92" t="s">
        <v>40</v>
      </c>
      <c r="K4602" s="92"/>
      <c r="L4602" s="92"/>
      <c r="M4602" s="92"/>
      <c r="N4602" s="92"/>
      <c r="O4602" s="96"/>
      <c r="P4602" s="96"/>
      <c r="Q4602" s="96"/>
      <c r="R4602" s="96"/>
      <c r="S4602" s="1"/>
      <c r="T4602" s="1"/>
      <c r="U4602" s="1"/>
      <c r="V4602" s="97" t="s">
        <v>41</v>
      </c>
      <c r="W4602" s="97"/>
      <c r="X4602" s="98"/>
      <c r="Y4602" s="99">
        <f>AA4600</f>
        <v>12.5715</v>
      </c>
      <c r="Z4602" s="97" t="s">
        <v>42</v>
      </c>
      <c r="AA4602" s="1"/>
    </row>
    <row r="4603" spans="1:27" ht="16.2" x14ac:dyDescent="0.45">
      <c r="A4603" s="91"/>
      <c r="B4603" s="92"/>
      <c r="C4603" s="93"/>
      <c r="D4603" s="93"/>
      <c r="E4603" s="94"/>
      <c r="F4603" s="95"/>
      <c r="G4603" s="95"/>
      <c r="H4603" s="92"/>
      <c r="I4603" s="92"/>
      <c r="J4603" s="92" t="s">
        <v>43</v>
      </c>
      <c r="K4603" s="92"/>
      <c r="L4603" s="92"/>
      <c r="M4603" s="92"/>
      <c r="N4603" s="92"/>
      <c r="O4603" s="96"/>
      <c r="P4603" s="96"/>
      <c r="Q4603" s="96"/>
      <c r="R4603" s="96"/>
      <c r="S4603" s="1"/>
      <c r="T4603" s="1"/>
      <c r="U4603" s="1"/>
      <c r="V4603" s="100" t="s">
        <v>44</v>
      </c>
      <c r="W4603" s="100"/>
      <c r="X4603" s="100"/>
      <c r="Y4603" s="101">
        <f>Y4602*90%</f>
        <v>11.314350000000001</v>
      </c>
      <c r="Z4603" s="97" t="s">
        <v>42</v>
      </c>
      <c r="AA4603" s="1"/>
    </row>
    <row r="4604" spans="1:27" ht="16.2" x14ac:dyDescent="0.45">
      <c r="A4604" s="91"/>
      <c r="B4604" s="92"/>
      <c r="C4604" s="93"/>
      <c r="D4604" s="93"/>
      <c r="E4604" s="94"/>
      <c r="F4604" s="95"/>
      <c r="G4604" s="95"/>
      <c r="H4604" s="92"/>
      <c r="I4604" s="92"/>
      <c r="J4604" s="92" t="s">
        <v>45</v>
      </c>
      <c r="K4604" s="92"/>
      <c r="L4604" s="92"/>
      <c r="M4604" s="92"/>
      <c r="N4604" s="92"/>
      <c r="O4604" s="96"/>
      <c r="P4604" s="96"/>
      <c r="Q4604" s="96"/>
      <c r="R4604" s="92"/>
      <c r="S4604" s="1"/>
      <c r="T4604" s="1"/>
      <c r="U4604" s="1"/>
      <c r="V4604" s="91" t="s">
        <v>46</v>
      </c>
      <c r="W4604" s="91"/>
      <c r="X4604" s="91"/>
      <c r="Y4604" s="101">
        <f>Y4602-Y4603</f>
        <v>1.2571499999999993</v>
      </c>
      <c r="Z4604" s="97" t="s">
        <v>42</v>
      </c>
      <c r="AA4604" s="91"/>
    </row>
    <row r="4605" spans="1:27" ht="16.2" x14ac:dyDescent="0.45">
      <c r="A4605" s="91"/>
      <c r="B4605" s="92"/>
      <c r="C4605" s="93"/>
      <c r="D4605" s="93"/>
      <c r="E4605" s="94"/>
      <c r="F4605" s="95"/>
      <c r="G4605" s="95"/>
      <c r="H4605" s="92"/>
      <c r="I4605" s="94"/>
      <c r="J4605" s="92" t="s">
        <v>47</v>
      </c>
      <c r="K4605" s="94"/>
      <c r="L4605" s="94"/>
      <c r="M4605" s="94"/>
      <c r="N4605" s="94"/>
      <c r="O4605" s="96"/>
      <c r="P4605" s="96"/>
      <c r="Q4605" s="96"/>
      <c r="R4605" s="92"/>
      <c r="S4605" s="1"/>
      <c r="T4605" s="1"/>
      <c r="U4605" s="1"/>
      <c r="V4605" s="1"/>
      <c r="W4605" s="1"/>
      <c r="X4605" s="91"/>
      <c r="Y4605" s="91"/>
      <c r="Z4605" s="91"/>
      <c r="AA4605" s="91"/>
    </row>
    <row r="4606" spans="1:27" ht="16.2" x14ac:dyDescent="0.45">
      <c r="A4606" s="98"/>
      <c r="B4606" s="94"/>
      <c r="C4606" s="102"/>
      <c r="D4606" s="94"/>
      <c r="E4606" s="94"/>
      <c r="F4606" s="95"/>
      <c r="G4606" s="95"/>
      <c r="H4606" s="103"/>
      <c r="I4606" s="94"/>
      <c r="J4606" s="103" t="s">
        <v>48</v>
      </c>
      <c r="K4606" s="94"/>
      <c r="L4606" s="94"/>
      <c r="M4606" s="94"/>
      <c r="N4606" s="94"/>
      <c r="O4606" s="95"/>
      <c r="P4606" s="95"/>
      <c r="Q4606" s="95"/>
      <c r="R4606" s="95"/>
      <c r="S4606" s="4"/>
      <c r="T4606" s="4"/>
      <c r="U4606" s="4"/>
      <c r="V4606" s="4"/>
      <c r="W4606" s="4"/>
      <c r="X4606" s="4"/>
      <c r="Y4606" s="4"/>
      <c r="Z4606" s="4"/>
      <c r="AA4606" s="4"/>
    </row>
    <row r="4607" spans="1:27" ht="24" x14ac:dyDescent="0.65">
      <c r="A4607" s="104"/>
      <c r="B4607" s="104"/>
      <c r="C4607" s="104"/>
      <c r="D4607" s="104"/>
      <c r="E4607" s="104"/>
      <c r="F4607" s="104"/>
      <c r="G4607" s="104"/>
      <c r="H4607" s="104"/>
      <c r="I4607" s="104"/>
      <c r="J4607" s="104"/>
      <c r="K4607" s="104"/>
      <c r="L4607" s="104"/>
      <c r="M4607" s="104"/>
      <c r="N4607" s="104"/>
      <c r="O4607" s="104"/>
      <c r="P4607" s="104"/>
      <c r="Q4607" s="104"/>
      <c r="R4607" s="104"/>
      <c r="S4607" s="104"/>
      <c r="T4607" s="104"/>
      <c r="U4607" s="104"/>
      <c r="V4607" s="104"/>
      <c r="W4607" s="104"/>
      <c r="X4607" s="104"/>
      <c r="Y4607" s="104"/>
      <c r="Z4607" s="104"/>
      <c r="AA4607" s="104"/>
    </row>
    <row r="4608" spans="1:27" ht="24" x14ac:dyDescent="0.65">
      <c r="A4608" s="104"/>
      <c r="B4608" s="104"/>
      <c r="C4608" s="104"/>
      <c r="D4608" s="104"/>
      <c r="E4608" s="104"/>
      <c r="F4608" s="104"/>
      <c r="G4608" s="104"/>
      <c r="H4608" s="104"/>
      <c r="I4608" s="104"/>
      <c r="J4608" s="104"/>
      <c r="K4608" s="104"/>
      <c r="L4608" s="104"/>
      <c r="M4608" s="104"/>
      <c r="N4608" s="104"/>
      <c r="O4608" s="104"/>
      <c r="P4608" s="104"/>
      <c r="Q4608" s="104"/>
      <c r="R4608" s="104"/>
      <c r="S4608" s="104"/>
      <c r="T4608" s="104"/>
      <c r="U4608" s="104"/>
      <c r="V4608" s="104"/>
      <c r="W4608" s="104"/>
      <c r="X4608" s="104"/>
      <c r="Y4608" s="104"/>
      <c r="Z4608" s="104"/>
      <c r="AA4608" s="104"/>
    </row>
    <row r="4609" spans="1:27" ht="16.2" x14ac:dyDescent="0.45">
      <c r="A4609" s="4"/>
      <c r="B4609" s="4"/>
      <c r="C4609" s="105"/>
      <c r="D4609" s="4"/>
      <c r="E4609" s="4"/>
      <c r="F4609" s="4"/>
      <c r="G4609" s="4"/>
      <c r="H4609" s="4"/>
      <c r="I4609" s="106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  <c r="W4609" s="4"/>
      <c r="X4609" s="4"/>
      <c r="Y4609" s="4"/>
      <c r="Z4609" s="4"/>
      <c r="AA4609" s="4"/>
    </row>
    <row r="4610" spans="1:27" ht="16.2" x14ac:dyDescent="0.45">
      <c r="A4610" s="4"/>
      <c r="B4610" s="4"/>
      <c r="C4610" s="105"/>
      <c r="D4610" s="4"/>
      <c r="E4610" s="4"/>
      <c r="F4610" s="4"/>
      <c r="G4610" s="4"/>
      <c r="H4610" s="4"/>
      <c r="I4610" s="106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  <c r="W4610" s="4"/>
      <c r="X4610" s="4"/>
      <c r="Y4610" s="4"/>
      <c r="Z4610" s="4"/>
      <c r="AA4610" s="4"/>
    </row>
    <row r="4611" spans="1:27" ht="16.2" x14ac:dyDescent="0.45">
      <c r="A4611" s="4"/>
      <c r="B4611" s="4"/>
      <c r="C4611" s="105"/>
      <c r="D4611" s="4"/>
      <c r="E4611" s="4"/>
      <c r="F4611" s="4"/>
      <c r="G4611" s="4"/>
      <c r="H4611" s="4"/>
      <c r="I4611" s="106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  <c r="W4611" s="4"/>
      <c r="X4611" s="4"/>
      <c r="Y4611" s="4"/>
      <c r="Z4611" s="4"/>
      <c r="AA4611" s="4"/>
    </row>
    <row r="4612" spans="1:27" ht="16.2" x14ac:dyDescent="0.45">
      <c r="A4612" s="4"/>
      <c r="B4612" s="4"/>
      <c r="C4612" s="105"/>
      <c r="D4612" s="4"/>
      <c r="E4612" s="4"/>
      <c r="F4612" s="4"/>
      <c r="G4612" s="4"/>
      <c r="H4612" s="4"/>
      <c r="I4612" s="106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</row>
    <row r="4613" spans="1:27" ht="16.2" x14ac:dyDescent="0.45">
      <c r="A4613" s="4"/>
      <c r="B4613" s="4"/>
      <c r="C4613" s="105"/>
      <c r="D4613" s="4"/>
      <c r="E4613" s="4"/>
      <c r="F4613" s="4"/>
      <c r="G4613" s="4"/>
      <c r="H4613" s="4"/>
      <c r="I4613" s="106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  <c r="W4613" s="4"/>
      <c r="X4613" s="4"/>
      <c r="Y4613" s="4"/>
      <c r="Z4613" s="4"/>
      <c r="AA4613" s="4"/>
    </row>
    <row r="4614" spans="1:27" ht="16.2" x14ac:dyDescent="0.45">
      <c r="A4614" s="4"/>
      <c r="B4614" s="4"/>
      <c r="C4614" s="105"/>
      <c r="D4614" s="4"/>
      <c r="E4614" s="4"/>
      <c r="F4614" s="4"/>
      <c r="G4614" s="4"/>
      <c r="H4614" s="4"/>
      <c r="I4614" s="106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  <c r="W4614" s="4"/>
      <c r="X4614" s="4"/>
      <c r="Y4614" s="4"/>
      <c r="Z4614" s="4"/>
      <c r="AA4614" s="4" t="s">
        <v>51</v>
      </c>
    </row>
    <row r="4615" spans="1:27" ht="18" x14ac:dyDescent="0.5">
      <c r="A4615" s="4"/>
      <c r="B4615" s="4"/>
      <c r="C4615" s="105"/>
      <c r="D4615" s="4"/>
      <c r="E4615" s="4"/>
      <c r="F4615" s="4"/>
      <c r="G4615" s="4"/>
      <c r="H4615" s="4"/>
      <c r="I4615" s="106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  <c r="W4615" s="4"/>
      <c r="X4615" s="4"/>
      <c r="Y4615" s="4"/>
      <c r="Z4615" s="4"/>
      <c r="AA4615" s="5" t="s">
        <v>0</v>
      </c>
    </row>
    <row r="4616" spans="1:27" ht="24" x14ac:dyDescent="0.65">
      <c r="A4616" s="6" t="s">
        <v>1</v>
      </c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  <c r="Y4616" s="6"/>
      <c r="Z4616" s="6"/>
      <c r="AA4616" s="6"/>
    </row>
    <row r="4617" spans="1:27" ht="24" x14ac:dyDescent="0.65">
      <c r="A4617" s="6" t="s">
        <v>2</v>
      </c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  <c r="Y4617" s="6"/>
      <c r="Z4617" s="6"/>
      <c r="AA4617" s="6"/>
    </row>
    <row r="4618" spans="1:27" ht="24" x14ac:dyDescent="0.65">
      <c r="A4618" s="7"/>
      <c r="B4618" s="8" t="s">
        <v>3</v>
      </c>
      <c r="C4618" s="8"/>
      <c r="D4618" s="8"/>
      <c r="E4618" s="8"/>
      <c r="F4618" s="8"/>
      <c r="G4618" s="8"/>
      <c r="H4618" s="8"/>
      <c r="I4618" s="8"/>
      <c r="J4618" s="8"/>
      <c r="K4618" s="8"/>
      <c r="L4618" s="8"/>
      <c r="M4618" s="9" t="s">
        <v>373</v>
      </c>
      <c r="N4618" s="9"/>
      <c r="O4618" s="9"/>
      <c r="P4618" s="9"/>
      <c r="Q4618" s="10" t="s">
        <v>374</v>
      </c>
      <c r="R4618" s="10"/>
      <c r="S4618" s="10" t="s">
        <v>59</v>
      </c>
      <c r="T4618" s="10"/>
      <c r="U4618" s="11" t="s">
        <v>7</v>
      </c>
      <c r="V4618" s="11"/>
      <c r="W4618" s="11"/>
      <c r="X4618" s="11"/>
      <c r="Y4618" s="11"/>
      <c r="Z4618" s="11"/>
      <c r="AA4618" s="11"/>
    </row>
    <row r="4619" spans="1:27" ht="18" x14ac:dyDescent="0.5">
      <c r="A4619" s="12" t="s">
        <v>8</v>
      </c>
      <c r="B4619" s="13" t="s">
        <v>9</v>
      </c>
      <c r="C4619" s="14" t="s">
        <v>10</v>
      </c>
      <c r="D4619" s="15" t="s">
        <v>11</v>
      </c>
      <c r="E4619" s="15"/>
      <c r="F4619" s="15"/>
      <c r="G4619" s="15"/>
      <c r="H4619" s="15"/>
      <c r="I4619" s="15"/>
      <c r="J4619" s="15"/>
      <c r="K4619" s="16" t="s">
        <v>12</v>
      </c>
      <c r="L4619" s="17"/>
      <c r="M4619" s="17"/>
      <c r="N4619" s="17"/>
      <c r="O4619" s="17"/>
      <c r="P4619" s="17"/>
      <c r="Q4619" s="17"/>
      <c r="R4619" s="17"/>
      <c r="S4619" s="17"/>
      <c r="T4619" s="17"/>
      <c r="U4619" s="18"/>
      <c r="V4619" s="19" t="s">
        <v>13</v>
      </c>
      <c r="W4619" s="19" t="s">
        <v>14</v>
      </c>
      <c r="X4619" s="19" t="s">
        <v>15</v>
      </c>
      <c r="Y4619" s="19" t="s">
        <v>16</v>
      </c>
      <c r="Z4619" s="19" t="s">
        <v>17</v>
      </c>
      <c r="AA4619" s="20" t="s">
        <v>18</v>
      </c>
    </row>
    <row r="4620" spans="1:27" ht="16.2" x14ac:dyDescent="0.45">
      <c r="A4620" s="12"/>
      <c r="B4620" s="13"/>
      <c r="C4620" s="14"/>
      <c r="D4620" s="21" t="s">
        <v>19</v>
      </c>
      <c r="E4620" s="22"/>
      <c r="F4620" s="23"/>
      <c r="G4620" s="24" t="s">
        <v>20</v>
      </c>
      <c r="H4620" s="25" t="s">
        <v>21</v>
      </c>
      <c r="I4620" s="26" t="s">
        <v>22</v>
      </c>
      <c r="J4620" s="25" t="s">
        <v>23</v>
      </c>
      <c r="K4620" s="27" t="s">
        <v>8</v>
      </c>
      <c r="L4620" s="28" t="s">
        <v>24</v>
      </c>
      <c r="M4620" s="28" t="s">
        <v>25</v>
      </c>
      <c r="N4620" s="29" t="s">
        <v>20</v>
      </c>
      <c r="O4620" s="28" t="s">
        <v>26</v>
      </c>
      <c r="P4620" s="29" t="s">
        <v>27</v>
      </c>
      <c r="Q4620" s="30" t="s">
        <v>28</v>
      </c>
      <c r="R4620" s="28" t="s">
        <v>29</v>
      </c>
      <c r="S4620" s="31" t="s">
        <v>30</v>
      </c>
      <c r="T4620" s="32"/>
      <c r="U4620" s="28" t="s">
        <v>31</v>
      </c>
      <c r="V4620" s="33"/>
      <c r="W4620" s="33"/>
      <c r="X4620" s="33"/>
      <c r="Y4620" s="33"/>
      <c r="Z4620" s="33"/>
      <c r="AA4620" s="34"/>
    </row>
    <row r="4621" spans="1:27" x14ac:dyDescent="0.3">
      <c r="A4621" s="12"/>
      <c r="B4621" s="13"/>
      <c r="C4621" s="14"/>
      <c r="D4621" s="35"/>
      <c r="E4621" s="36"/>
      <c r="F4621" s="37"/>
      <c r="G4621" s="24"/>
      <c r="H4621" s="38"/>
      <c r="I4621" s="39"/>
      <c r="J4621" s="38"/>
      <c r="K4621" s="40"/>
      <c r="L4621" s="41"/>
      <c r="M4621" s="41"/>
      <c r="N4621" s="42"/>
      <c r="O4621" s="41"/>
      <c r="P4621" s="42"/>
      <c r="Q4621" s="43"/>
      <c r="R4621" s="41"/>
      <c r="S4621" s="30" t="s">
        <v>32</v>
      </c>
      <c r="T4621" s="30" t="s">
        <v>33</v>
      </c>
      <c r="U4621" s="41"/>
      <c r="V4621" s="33"/>
      <c r="W4621" s="33"/>
      <c r="X4621" s="33"/>
      <c r="Y4621" s="33"/>
      <c r="Z4621" s="33"/>
      <c r="AA4621" s="34"/>
    </row>
    <row r="4622" spans="1:27" x14ac:dyDescent="0.3">
      <c r="A4622" s="12"/>
      <c r="B4622" s="13"/>
      <c r="C4622" s="14"/>
      <c r="D4622" s="44" t="s">
        <v>34</v>
      </c>
      <c r="E4622" s="44" t="s">
        <v>35</v>
      </c>
      <c r="F4622" s="44" t="s">
        <v>36</v>
      </c>
      <c r="G4622" s="24"/>
      <c r="H4622" s="38"/>
      <c r="I4622" s="39"/>
      <c r="J4622" s="38"/>
      <c r="K4622" s="40"/>
      <c r="L4622" s="41"/>
      <c r="M4622" s="41"/>
      <c r="N4622" s="42"/>
      <c r="O4622" s="41"/>
      <c r="P4622" s="42"/>
      <c r="Q4622" s="43"/>
      <c r="R4622" s="41"/>
      <c r="S4622" s="43"/>
      <c r="T4622" s="43"/>
      <c r="U4622" s="41"/>
      <c r="V4622" s="33"/>
      <c r="W4622" s="33"/>
      <c r="X4622" s="33"/>
      <c r="Y4622" s="33"/>
      <c r="Z4622" s="33"/>
      <c r="AA4622" s="34"/>
    </row>
    <row r="4623" spans="1:27" x14ac:dyDescent="0.3">
      <c r="A4623" s="12"/>
      <c r="B4623" s="13"/>
      <c r="C4623" s="14"/>
      <c r="D4623" s="45"/>
      <c r="E4623" s="45"/>
      <c r="F4623" s="45"/>
      <c r="G4623" s="24"/>
      <c r="H4623" s="38"/>
      <c r="I4623" s="39"/>
      <c r="J4623" s="38"/>
      <c r="K4623" s="40"/>
      <c r="L4623" s="41"/>
      <c r="M4623" s="41"/>
      <c r="N4623" s="42"/>
      <c r="O4623" s="41"/>
      <c r="P4623" s="42"/>
      <c r="Q4623" s="43"/>
      <c r="R4623" s="41"/>
      <c r="S4623" s="43"/>
      <c r="T4623" s="43"/>
      <c r="U4623" s="41"/>
      <c r="V4623" s="33"/>
      <c r="W4623" s="33"/>
      <c r="X4623" s="33"/>
      <c r="Y4623" s="33"/>
      <c r="Z4623" s="33"/>
      <c r="AA4623" s="34"/>
    </row>
    <row r="4624" spans="1:27" x14ac:dyDescent="0.3">
      <c r="A4624" s="12"/>
      <c r="B4624" s="13"/>
      <c r="C4624" s="14"/>
      <c r="D4624" s="46"/>
      <c r="E4624" s="46"/>
      <c r="F4624" s="46"/>
      <c r="G4624" s="47"/>
      <c r="H4624" s="48"/>
      <c r="I4624" s="49"/>
      <c r="J4624" s="48"/>
      <c r="K4624" s="50"/>
      <c r="L4624" s="51"/>
      <c r="M4624" s="51"/>
      <c r="N4624" s="52"/>
      <c r="O4624" s="51"/>
      <c r="P4624" s="52"/>
      <c r="Q4624" s="53"/>
      <c r="R4624" s="51"/>
      <c r="S4624" s="53"/>
      <c r="T4624" s="53"/>
      <c r="U4624" s="51"/>
      <c r="V4624" s="54"/>
      <c r="W4624" s="54"/>
      <c r="X4624" s="54"/>
      <c r="Y4624" s="54"/>
      <c r="Z4624" s="54"/>
      <c r="AA4624" s="55"/>
    </row>
    <row r="4625" spans="1:27" ht="16.2" x14ac:dyDescent="0.45">
      <c r="A4625" s="56">
        <v>1</v>
      </c>
      <c r="B4625" s="57" t="s">
        <v>37</v>
      </c>
      <c r="C4625" s="57">
        <v>1512</v>
      </c>
      <c r="D4625" s="58">
        <v>4</v>
      </c>
      <c r="E4625" s="58">
        <v>2</v>
      </c>
      <c r="F4625" s="59">
        <v>76</v>
      </c>
      <c r="G4625" s="58">
        <v>1</v>
      </c>
      <c r="H4625" s="60">
        <f t="shared" ref="H4625" si="342">(D4625*400)+(E4625*100)+(F4625)</f>
        <v>1876</v>
      </c>
      <c r="I4625" s="61">
        <v>85</v>
      </c>
      <c r="J4625" s="62">
        <f t="shared" ref="J4625" si="343">(H4625*I4625)</f>
        <v>159460</v>
      </c>
      <c r="K4625" s="57"/>
      <c r="L4625" s="63"/>
      <c r="M4625" s="63"/>
      <c r="N4625" s="63"/>
      <c r="O4625" s="64"/>
      <c r="P4625" s="65"/>
      <c r="Q4625" s="66"/>
      <c r="R4625" s="66"/>
      <c r="S4625" s="67"/>
      <c r="T4625" s="67"/>
      <c r="U4625" s="68"/>
      <c r="V4625" s="69"/>
      <c r="W4625" s="70"/>
      <c r="X4625" s="63"/>
      <c r="Y4625" s="62">
        <f>(J4625)</f>
        <v>159460</v>
      </c>
      <c r="Z4625" s="60">
        <v>0.01</v>
      </c>
      <c r="AA4625" s="71">
        <f>Y4625*Z4625/100</f>
        <v>15.946000000000002</v>
      </c>
    </row>
    <row r="4626" spans="1:27" ht="16.2" x14ac:dyDescent="0.45">
      <c r="A4626" s="57"/>
      <c r="B4626" s="57"/>
      <c r="C4626" s="57"/>
      <c r="D4626" s="58"/>
      <c r="E4626" s="58"/>
      <c r="F4626" s="59"/>
      <c r="G4626" s="58"/>
      <c r="H4626" s="72"/>
      <c r="I4626" s="61"/>
      <c r="J4626" s="62"/>
      <c r="K4626" s="57"/>
      <c r="L4626" s="63"/>
      <c r="M4626" s="63"/>
      <c r="N4626" s="63"/>
      <c r="O4626" s="64"/>
      <c r="P4626" s="73"/>
      <c r="Q4626" s="66"/>
      <c r="R4626" s="66"/>
      <c r="S4626" s="67"/>
      <c r="T4626" s="67"/>
      <c r="U4626" s="68"/>
      <c r="V4626" s="74"/>
      <c r="W4626" s="75"/>
      <c r="X4626" s="63"/>
      <c r="Y4626" s="62"/>
      <c r="Z4626" s="60"/>
      <c r="AA4626" s="71"/>
    </row>
    <row r="4627" spans="1:27" ht="16.2" x14ac:dyDescent="0.45">
      <c r="A4627" s="76"/>
      <c r="B4627" s="76"/>
      <c r="C4627" s="77"/>
      <c r="D4627" s="77"/>
      <c r="E4627" s="77"/>
      <c r="F4627" s="77"/>
      <c r="G4627" s="77"/>
      <c r="H4627" s="78"/>
      <c r="I4627" s="79"/>
      <c r="J4627" s="80"/>
      <c r="K4627" s="81"/>
      <c r="L4627" s="82"/>
      <c r="M4627" s="82"/>
      <c r="N4627" s="82"/>
      <c r="O4627" s="83"/>
      <c r="P4627" s="84"/>
      <c r="Q4627" s="85"/>
      <c r="R4627" s="85"/>
      <c r="S4627" s="84"/>
      <c r="T4627" s="84"/>
      <c r="U4627" s="86"/>
      <c r="V4627" s="87"/>
      <c r="W4627" s="87"/>
      <c r="X4627" s="88"/>
      <c r="Y4627" s="89"/>
      <c r="Z4627" s="83"/>
      <c r="AA4627" s="90">
        <f>SUM(AA4625:AA4626)</f>
        <v>15.946000000000002</v>
      </c>
    </row>
    <row r="4628" spans="1:27" ht="16.2" x14ac:dyDescent="0.45">
      <c r="A4628" s="1"/>
      <c r="B4628" s="1"/>
      <c r="C4628" s="2"/>
      <c r="D4628" s="1"/>
      <c r="E4628" s="1"/>
      <c r="F4628" s="1"/>
      <c r="G4628" s="1"/>
      <c r="H4628" s="1"/>
      <c r="I4628" s="3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</row>
    <row r="4629" spans="1:27" ht="16.2" x14ac:dyDescent="0.45">
      <c r="A4629" s="91"/>
      <c r="B4629" s="92" t="s">
        <v>38</v>
      </c>
      <c r="C4629" s="93" t="s">
        <v>39</v>
      </c>
      <c r="D4629" s="93"/>
      <c r="E4629" s="94"/>
      <c r="F4629" s="95"/>
      <c r="G4629" s="95"/>
      <c r="H4629" s="92"/>
      <c r="I4629" s="92"/>
      <c r="J4629" s="92" t="s">
        <v>40</v>
      </c>
      <c r="K4629" s="92"/>
      <c r="L4629" s="92"/>
      <c r="M4629" s="92"/>
      <c r="N4629" s="92"/>
      <c r="O4629" s="96"/>
      <c r="P4629" s="96"/>
      <c r="Q4629" s="96"/>
      <c r="R4629" s="96"/>
      <c r="S4629" s="1"/>
      <c r="T4629" s="1"/>
      <c r="U4629" s="1"/>
      <c r="V4629" s="97" t="s">
        <v>41</v>
      </c>
      <c r="W4629" s="97"/>
      <c r="X4629" s="98"/>
      <c r="Y4629" s="99">
        <f>AA4627</f>
        <v>15.946000000000002</v>
      </c>
      <c r="Z4629" s="97" t="s">
        <v>42</v>
      </c>
      <c r="AA4629" s="1"/>
    </row>
    <row r="4630" spans="1:27" ht="16.2" x14ac:dyDescent="0.45">
      <c r="A4630" s="91"/>
      <c r="B4630" s="92"/>
      <c r="C4630" s="93"/>
      <c r="D4630" s="93"/>
      <c r="E4630" s="94"/>
      <c r="F4630" s="95"/>
      <c r="G4630" s="95"/>
      <c r="H4630" s="92"/>
      <c r="I4630" s="92"/>
      <c r="J4630" s="92" t="s">
        <v>43</v>
      </c>
      <c r="K4630" s="92"/>
      <c r="L4630" s="92"/>
      <c r="M4630" s="92"/>
      <c r="N4630" s="92"/>
      <c r="O4630" s="96"/>
      <c r="P4630" s="96"/>
      <c r="Q4630" s="96"/>
      <c r="R4630" s="96"/>
      <c r="S4630" s="1"/>
      <c r="T4630" s="1"/>
      <c r="U4630" s="1"/>
      <c r="V4630" s="100" t="s">
        <v>44</v>
      </c>
      <c r="W4630" s="100"/>
      <c r="X4630" s="100"/>
      <c r="Y4630" s="101">
        <f>Y4629*90%</f>
        <v>14.351400000000002</v>
      </c>
      <c r="Z4630" s="97" t="s">
        <v>42</v>
      </c>
      <c r="AA4630" s="1"/>
    </row>
    <row r="4631" spans="1:27" ht="16.2" x14ac:dyDescent="0.45">
      <c r="A4631" s="91"/>
      <c r="B4631" s="92"/>
      <c r="C4631" s="93"/>
      <c r="D4631" s="93"/>
      <c r="E4631" s="94"/>
      <c r="F4631" s="95"/>
      <c r="G4631" s="95"/>
      <c r="H4631" s="92"/>
      <c r="I4631" s="92"/>
      <c r="J4631" s="92" t="s">
        <v>45</v>
      </c>
      <c r="K4631" s="92"/>
      <c r="L4631" s="92"/>
      <c r="M4631" s="92"/>
      <c r="N4631" s="92"/>
      <c r="O4631" s="96"/>
      <c r="P4631" s="96"/>
      <c r="Q4631" s="96"/>
      <c r="R4631" s="92"/>
      <c r="S4631" s="1"/>
      <c r="T4631" s="1"/>
      <c r="U4631" s="1"/>
      <c r="V4631" s="91" t="s">
        <v>46</v>
      </c>
      <c r="W4631" s="91"/>
      <c r="X4631" s="91"/>
      <c r="Y4631" s="101">
        <f>Y4629-Y4630</f>
        <v>1.5945999999999998</v>
      </c>
      <c r="Z4631" s="97" t="s">
        <v>42</v>
      </c>
      <c r="AA4631" s="91"/>
    </row>
    <row r="4632" spans="1:27" ht="16.2" x14ac:dyDescent="0.45">
      <c r="A4632" s="91"/>
      <c r="B4632" s="92"/>
      <c r="C4632" s="93"/>
      <c r="D4632" s="93"/>
      <c r="E4632" s="94"/>
      <c r="F4632" s="95"/>
      <c r="G4632" s="95"/>
      <c r="H4632" s="92"/>
      <c r="I4632" s="94"/>
      <c r="J4632" s="92" t="s">
        <v>47</v>
      </c>
      <c r="K4632" s="94"/>
      <c r="L4632" s="94"/>
      <c r="M4632" s="94"/>
      <c r="N4632" s="94"/>
      <c r="O4632" s="96"/>
      <c r="P4632" s="96"/>
      <c r="Q4632" s="96"/>
      <c r="R4632" s="92"/>
      <c r="S4632" s="1"/>
      <c r="T4632" s="1"/>
      <c r="U4632" s="1"/>
      <c r="V4632" s="1"/>
      <c r="W4632" s="1"/>
      <c r="X4632" s="91"/>
      <c r="Y4632" s="91"/>
      <c r="Z4632" s="91"/>
      <c r="AA4632" s="91"/>
    </row>
    <row r="4633" spans="1:27" ht="16.2" x14ac:dyDescent="0.45">
      <c r="A4633" s="98"/>
      <c r="B4633" s="94"/>
      <c r="C4633" s="102"/>
      <c r="D4633" s="94"/>
      <c r="E4633" s="94"/>
      <c r="F4633" s="95"/>
      <c r="G4633" s="95"/>
      <c r="H4633" s="103"/>
      <c r="I4633" s="94"/>
      <c r="J4633" s="103" t="s">
        <v>48</v>
      </c>
      <c r="K4633" s="94"/>
      <c r="L4633" s="94"/>
      <c r="M4633" s="94"/>
      <c r="N4633" s="94"/>
      <c r="O4633" s="95"/>
      <c r="P4633" s="95"/>
      <c r="Q4633" s="95"/>
      <c r="R4633" s="95"/>
      <c r="S4633" s="4"/>
      <c r="T4633" s="4"/>
      <c r="U4633" s="4"/>
      <c r="V4633" s="4"/>
      <c r="W4633" s="4"/>
      <c r="X4633" s="4"/>
      <c r="Y4633" s="4"/>
      <c r="Z4633" s="4"/>
      <c r="AA4633" s="4"/>
    </row>
    <row r="4634" spans="1:27" ht="24" x14ac:dyDescent="0.65">
      <c r="A4634" s="104"/>
      <c r="B4634" s="104"/>
      <c r="C4634" s="104"/>
      <c r="D4634" s="104"/>
      <c r="E4634" s="104"/>
      <c r="F4634" s="104"/>
      <c r="G4634" s="104"/>
      <c r="H4634" s="104"/>
      <c r="I4634" s="104"/>
      <c r="J4634" s="104"/>
      <c r="K4634" s="104"/>
      <c r="L4634" s="104"/>
      <c r="M4634" s="104"/>
      <c r="N4634" s="104"/>
      <c r="O4634" s="104"/>
      <c r="P4634" s="104"/>
      <c r="Q4634" s="104"/>
      <c r="R4634" s="104"/>
      <c r="S4634" s="104"/>
      <c r="T4634" s="104"/>
      <c r="U4634" s="104"/>
      <c r="V4634" s="104"/>
      <c r="W4634" s="104"/>
      <c r="X4634" s="104"/>
      <c r="Y4634" s="104"/>
      <c r="Z4634" s="104"/>
      <c r="AA4634" s="104"/>
    </row>
    <row r="4635" spans="1:27" ht="24" x14ac:dyDescent="0.65">
      <c r="A4635" s="104"/>
      <c r="B4635" s="104"/>
      <c r="C4635" s="104"/>
      <c r="D4635" s="104"/>
      <c r="E4635" s="104"/>
      <c r="F4635" s="104"/>
      <c r="G4635" s="104"/>
      <c r="H4635" s="104"/>
      <c r="I4635" s="104"/>
      <c r="J4635" s="104"/>
      <c r="K4635" s="104"/>
      <c r="L4635" s="104"/>
      <c r="M4635" s="104"/>
      <c r="N4635" s="104"/>
      <c r="O4635" s="104"/>
      <c r="P4635" s="104"/>
      <c r="Q4635" s="104"/>
      <c r="R4635" s="104"/>
      <c r="S4635" s="104"/>
      <c r="T4635" s="104"/>
      <c r="U4635" s="104"/>
      <c r="V4635" s="104"/>
      <c r="W4635" s="104"/>
      <c r="X4635" s="104"/>
      <c r="Y4635" s="104"/>
      <c r="Z4635" s="104"/>
      <c r="AA4635" s="104"/>
    </row>
    <row r="4636" spans="1:27" ht="16.2" x14ac:dyDescent="0.45">
      <c r="A4636" s="4"/>
      <c r="B4636" s="4"/>
      <c r="C4636" s="105"/>
      <c r="D4636" s="4"/>
      <c r="E4636" s="4"/>
      <c r="F4636" s="4"/>
      <c r="G4636" s="4"/>
      <c r="H4636" s="4"/>
      <c r="I4636" s="106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  <c r="W4636" s="4"/>
      <c r="X4636" s="4"/>
      <c r="Y4636" s="4"/>
      <c r="Z4636" s="4"/>
      <c r="AA4636" s="4"/>
    </row>
    <row r="4637" spans="1:27" ht="16.2" x14ac:dyDescent="0.45">
      <c r="A4637" s="4"/>
      <c r="B4637" s="4"/>
      <c r="C4637" s="105"/>
      <c r="D4637" s="4"/>
      <c r="E4637" s="4"/>
      <c r="F4637" s="4"/>
      <c r="G4637" s="4"/>
      <c r="H4637" s="4"/>
      <c r="I4637" s="106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  <c r="W4637" s="4"/>
      <c r="X4637" s="4"/>
      <c r="Y4637" s="4"/>
      <c r="Z4637" s="4"/>
      <c r="AA4637" s="4"/>
    </row>
    <row r="4638" spans="1:27" ht="16.2" x14ac:dyDescent="0.45">
      <c r="A4638" s="4"/>
      <c r="B4638" s="4"/>
      <c r="C4638" s="105"/>
      <c r="D4638" s="4"/>
      <c r="E4638" s="4"/>
      <c r="F4638" s="4"/>
      <c r="G4638" s="4"/>
      <c r="H4638" s="4"/>
      <c r="I4638" s="106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  <c r="W4638" s="4"/>
      <c r="X4638" s="4"/>
      <c r="Y4638" s="4"/>
      <c r="Z4638" s="4"/>
      <c r="AA4638" s="4"/>
    </row>
    <row r="4639" spans="1:27" ht="16.2" x14ac:dyDescent="0.45">
      <c r="A4639" s="4"/>
      <c r="B4639" s="4"/>
      <c r="C4639" s="105"/>
      <c r="D4639" s="4"/>
      <c r="E4639" s="4"/>
      <c r="F4639" s="4"/>
      <c r="G4639" s="4"/>
      <c r="H4639" s="4"/>
      <c r="I4639" s="106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  <c r="W4639" s="4"/>
      <c r="X4639" s="4"/>
      <c r="Y4639" s="4"/>
      <c r="Z4639" s="4"/>
      <c r="AA4639" s="4"/>
    </row>
    <row r="4640" spans="1:27" ht="16.2" x14ac:dyDescent="0.45">
      <c r="A4640" s="4"/>
      <c r="B4640" s="4"/>
      <c r="C4640" s="105"/>
      <c r="D4640" s="4"/>
      <c r="E4640" s="4"/>
      <c r="F4640" s="4"/>
      <c r="G4640" s="4"/>
      <c r="H4640" s="4"/>
      <c r="I4640" s="106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</row>
    <row r="4641" spans="1:27" ht="16.2" x14ac:dyDescent="0.45">
      <c r="A4641" s="4"/>
      <c r="B4641" s="4"/>
      <c r="C4641" s="105"/>
      <c r="D4641" s="4"/>
      <c r="E4641" s="4"/>
      <c r="F4641" s="4"/>
      <c r="G4641" s="4"/>
      <c r="H4641" s="4"/>
      <c r="I4641" s="106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  <c r="W4641" s="4"/>
      <c r="X4641" s="4"/>
      <c r="Y4641" s="4"/>
      <c r="Z4641" s="4"/>
      <c r="AA4641" s="4" t="s">
        <v>51</v>
      </c>
    </row>
    <row r="4642" spans="1:27" ht="18" x14ac:dyDescent="0.5">
      <c r="A4642" s="4"/>
      <c r="B4642" s="4"/>
      <c r="C4642" s="105"/>
      <c r="D4642" s="4"/>
      <c r="E4642" s="4"/>
      <c r="F4642" s="4"/>
      <c r="G4642" s="4"/>
      <c r="H4642" s="4"/>
      <c r="I4642" s="106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  <c r="W4642" s="4"/>
      <c r="X4642" s="4"/>
      <c r="Y4642" s="4"/>
      <c r="Z4642" s="4"/>
      <c r="AA4642" s="5" t="s">
        <v>0</v>
      </c>
    </row>
    <row r="4643" spans="1:27" ht="24" x14ac:dyDescent="0.65">
      <c r="A4643" s="6" t="s">
        <v>1</v>
      </c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  <c r="Y4643" s="6"/>
      <c r="Z4643" s="6"/>
      <c r="AA4643" s="6"/>
    </row>
    <row r="4644" spans="1:27" ht="24" x14ac:dyDescent="0.65">
      <c r="A4644" s="6" t="s">
        <v>2</v>
      </c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  <c r="Y4644" s="6"/>
      <c r="Z4644" s="6"/>
      <c r="AA4644" s="6"/>
    </row>
    <row r="4645" spans="1:27" ht="24" x14ac:dyDescent="0.65">
      <c r="A4645" s="7"/>
      <c r="B4645" s="8" t="s">
        <v>3</v>
      </c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9" t="s">
        <v>375</v>
      </c>
      <c r="N4645" s="9"/>
      <c r="O4645" s="9"/>
      <c r="P4645" s="9"/>
      <c r="Q4645" s="10" t="s">
        <v>376</v>
      </c>
      <c r="R4645" s="10"/>
      <c r="S4645" s="10" t="s">
        <v>74</v>
      </c>
      <c r="T4645" s="10"/>
      <c r="U4645" s="11" t="s">
        <v>7</v>
      </c>
      <c r="V4645" s="11"/>
      <c r="W4645" s="11"/>
      <c r="X4645" s="11"/>
      <c r="Y4645" s="11"/>
      <c r="Z4645" s="11"/>
      <c r="AA4645" s="11"/>
    </row>
    <row r="4646" spans="1:27" ht="18" x14ac:dyDescent="0.5">
      <c r="A4646" s="12" t="s">
        <v>8</v>
      </c>
      <c r="B4646" s="13" t="s">
        <v>9</v>
      </c>
      <c r="C4646" s="14" t="s">
        <v>10</v>
      </c>
      <c r="D4646" s="15" t="s">
        <v>11</v>
      </c>
      <c r="E4646" s="15"/>
      <c r="F4646" s="15"/>
      <c r="G4646" s="15"/>
      <c r="H4646" s="15"/>
      <c r="I4646" s="15"/>
      <c r="J4646" s="15"/>
      <c r="K4646" s="16" t="s">
        <v>12</v>
      </c>
      <c r="L4646" s="17"/>
      <c r="M4646" s="17"/>
      <c r="N4646" s="17"/>
      <c r="O4646" s="17"/>
      <c r="P4646" s="17"/>
      <c r="Q4646" s="17"/>
      <c r="R4646" s="17"/>
      <c r="S4646" s="17"/>
      <c r="T4646" s="17"/>
      <c r="U4646" s="18"/>
      <c r="V4646" s="19" t="s">
        <v>13</v>
      </c>
      <c r="W4646" s="19" t="s">
        <v>14</v>
      </c>
      <c r="X4646" s="19" t="s">
        <v>15</v>
      </c>
      <c r="Y4646" s="19" t="s">
        <v>16</v>
      </c>
      <c r="Z4646" s="19" t="s">
        <v>17</v>
      </c>
      <c r="AA4646" s="20" t="s">
        <v>18</v>
      </c>
    </row>
    <row r="4647" spans="1:27" ht="16.2" x14ac:dyDescent="0.45">
      <c r="A4647" s="12"/>
      <c r="B4647" s="13"/>
      <c r="C4647" s="14"/>
      <c r="D4647" s="21" t="s">
        <v>19</v>
      </c>
      <c r="E4647" s="22"/>
      <c r="F4647" s="23"/>
      <c r="G4647" s="24" t="s">
        <v>20</v>
      </c>
      <c r="H4647" s="25" t="s">
        <v>21</v>
      </c>
      <c r="I4647" s="26" t="s">
        <v>22</v>
      </c>
      <c r="J4647" s="25" t="s">
        <v>23</v>
      </c>
      <c r="K4647" s="27" t="s">
        <v>8</v>
      </c>
      <c r="L4647" s="28" t="s">
        <v>24</v>
      </c>
      <c r="M4647" s="28" t="s">
        <v>25</v>
      </c>
      <c r="N4647" s="29" t="s">
        <v>20</v>
      </c>
      <c r="O4647" s="28" t="s">
        <v>26</v>
      </c>
      <c r="P4647" s="29" t="s">
        <v>27</v>
      </c>
      <c r="Q4647" s="30" t="s">
        <v>28</v>
      </c>
      <c r="R4647" s="28" t="s">
        <v>29</v>
      </c>
      <c r="S4647" s="31" t="s">
        <v>30</v>
      </c>
      <c r="T4647" s="32"/>
      <c r="U4647" s="28" t="s">
        <v>31</v>
      </c>
      <c r="V4647" s="33"/>
      <c r="W4647" s="33"/>
      <c r="X4647" s="33"/>
      <c r="Y4647" s="33"/>
      <c r="Z4647" s="33"/>
      <c r="AA4647" s="34"/>
    </row>
    <row r="4648" spans="1:27" x14ac:dyDescent="0.3">
      <c r="A4648" s="12"/>
      <c r="B4648" s="13"/>
      <c r="C4648" s="14"/>
      <c r="D4648" s="35"/>
      <c r="E4648" s="36"/>
      <c r="F4648" s="37"/>
      <c r="G4648" s="24"/>
      <c r="H4648" s="38"/>
      <c r="I4648" s="39"/>
      <c r="J4648" s="38"/>
      <c r="K4648" s="40"/>
      <c r="L4648" s="41"/>
      <c r="M4648" s="41"/>
      <c r="N4648" s="42"/>
      <c r="O4648" s="41"/>
      <c r="P4648" s="42"/>
      <c r="Q4648" s="43"/>
      <c r="R4648" s="41"/>
      <c r="S4648" s="30" t="s">
        <v>32</v>
      </c>
      <c r="T4648" s="30" t="s">
        <v>33</v>
      </c>
      <c r="U4648" s="41"/>
      <c r="V4648" s="33"/>
      <c r="W4648" s="33"/>
      <c r="X4648" s="33"/>
      <c r="Y4648" s="33"/>
      <c r="Z4648" s="33"/>
      <c r="AA4648" s="34"/>
    </row>
    <row r="4649" spans="1:27" x14ac:dyDescent="0.3">
      <c r="A4649" s="12"/>
      <c r="B4649" s="13"/>
      <c r="C4649" s="14"/>
      <c r="D4649" s="44" t="s">
        <v>34</v>
      </c>
      <c r="E4649" s="44" t="s">
        <v>35</v>
      </c>
      <c r="F4649" s="44" t="s">
        <v>36</v>
      </c>
      <c r="G4649" s="24"/>
      <c r="H4649" s="38"/>
      <c r="I4649" s="39"/>
      <c r="J4649" s="38"/>
      <c r="K4649" s="40"/>
      <c r="L4649" s="41"/>
      <c r="M4649" s="41"/>
      <c r="N4649" s="42"/>
      <c r="O4649" s="41"/>
      <c r="P4649" s="42"/>
      <c r="Q4649" s="43"/>
      <c r="R4649" s="41"/>
      <c r="S4649" s="43"/>
      <c r="T4649" s="43"/>
      <c r="U4649" s="41"/>
      <c r="V4649" s="33"/>
      <c r="W4649" s="33"/>
      <c r="X4649" s="33"/>
      <c r="Y4649" s="33"/>
      <c r="Z4649" s="33"/>
      <c r="AA4649" s="34"/>
    </row>
    <row r="4650" spans="1:27" x14ac:dyDescent="0.3">
      <c r="A4650" s="12"/>
      <c r="B4650" s="13"/>
      <c r="C4650" s="14"/>
      <c r="D4650" s="45"/>
      <c r="E4650" s="45"/>
      <c r="F4650" s="45"/>
      <c r="G4650" s="24"/>
      <c r="H4650" s="38"/>
      <c r="I4650" s="39"/>
      <c r="J4650" s="38"/>
      <c r="K4650" s="40"/>
      <c r="L4650" s="41"/>
      <c r="M4650" s="41"/>
      <c r="N4650" s="42"/>
      <c r="O4650" s="41"/>
      <c r="P4650" s="42"/>
      <c r="Q4650" s="43"/>
      <c r="R4650" s="41"/>
      <c r="S4650" s="43"/>
      <c r="T4650" s="43"/>
      <c r="U4650" s="41"/>
      <c r="V4650" s="33"/>
      <c r="W4650" s="33"/>
      <c r="X4650" s="33"/>
      <c r="Y4650" s="33"/>
      <c r="Z4650" s="33"/>
      <c r="AA4650" s="34"/>
    </row>
    <row r="4651" spans="1:27" x14ac:dyDescent="0.3">
      <c r="A4651" s="12"/>
      <c r="B4651" s="13"/>
      <c r="C4651" s="14"/>
      <c r="D4651" s="46"/>
      <c r="E4651" s="46"/>
      <c r="F4651" s="46"/>
      <c r="G4651" s="47"/>
      <c r="H4651" s="48"/>
      <c r="I4651" s="49"/>
      <c r="J4651" s="48"/>
      <c r="K4651" s="50"/>
      <c r="L4651" s="51"/>
      <c r="M4651" s="51"/>
      <c r="N4651" s="52"/>
      <c r="O4651" s="51"/>
      <c r="P4651" s="52"/>
      <c r="Q4651" s="53"/>
      <c r="R4651" s="51"/>
      <c r="S4651" s="53"/>
      <c r="T4651" s="53"/>
      <c r="U4651" s="51"/>
      <c r="V4651" s="54"/>
      <c r="W4651" s="54"/>
      <c r="X4651" s="54"/>
      <c r="Y4651" s="54"/>
      <c r="Z4651" s="54"/>
      <c r="AA4651" s="55"/>
    </row>
    <row r="4652" spans="1:27" ht="16.2" x14ac:dyDescent="0.45">
      <c r="A4652" s="56">
        <v>1</v>
      </c>
      <c r="B4652" s="57" t="s">
        <v>37</v>
      </c>
      <c r="C4652" s="57">
        <v>1525</v>
      </c>
      <c r="D4652" s="58">
        <v>5</v>
      </c>
      <c r="E4652" s="58">
        <v>2</v>
      </c>
      <c r="F4652" s="59">
        <v>0</v>
      </c>
      <c r="G4652" s="58">
        <v>1</v>
      </c>
      <c r="H4652" s="60">
        <f t="shared" ref="H4652" si="344">(D4652*400)+(E4652*100)+(F4652)</f>
        <v>2200</v>
      </c>
      <c r="I4652" s="61">
        <v>85</v>
      </c>
      <c r="J4652" s="62">
        <f t="shared" ref="J4652" si="345">(H4652*I4652)</f>
        <v>187000</v>
      </c>
      <c r="K4652" s="57"/>
      <c r="L4652" s="63"/>
      <c r="M4652" s="63"/>
      <c r="N4652" s="63"/>
      <c r="O4652" s="64"/>
      <c r="P4652" s="65"/>
      <c r="Q4652" s="66"/>
      <c r="R4652" s="66"/>
      <c r="S4652" s="67"/>
      <c r="T4652" s="67"/>
      <c r="U4652" s="68"/>
      <c r="V4652" s="69"/>
      <c r="W4652" s="70"/>
      <c r="X4652" s="63"/>
      <c r="Y4652" s="62">
        <f>(J4652)</f>
        <v>187000</v>
      </c>
      <c r="Z4652" s="60">
        <v>0.01</v>
      </c>
      <c r="AA4652" s="71">
        <f>Y4652*Z4652/100</f>
        <v>18.7</v>
      </c>
    </row>
    <row r="4653" spans="1:27" ht="16.2" x14ac:dyDescent="0.45">
      <c r="A4653" s="57"/>
      <c r="B4653" s="57"/>
      <c r="C4653" s="57"/>
      <c r="D4653" s="58"/>
      <c r="E4653" s="58"/>
      <c r="F4653" s="59"/>
      <c r="G4653" s="58"/>
      <c r="H4653" s="72"/>
      <c r="I4653" s="61"/>
      <c r="J4653" s="62"/>
      <c r="K4653" s="57"/>
      <c r="L4653" s="63"/>
      <c r="M4653" s="63"/>
      <c r="N4653" s="63"/>
      <c r="O4653" s="64"/>
      <c r="P4653" s="73"/>
      <c r="Q4653" s="66"/>
      <c r="R4653" s="66"/>
      <c r="S4653" s="67"/>
      <c r="T4653" s="67"/>
      <c r="U4653" s="68"/>
      <c r="V4653" s="74"/>
      <c r="W4653" s="75"/>
      <c r="X4653" s="63"/>
      <c r="Y4653" s="62"/>
      <c r="Z4653" s="60"/>
      <c r="AA4653" s="71"/>
    </row>
    <row r="4654" spans="1:27" ht="16.2" x14ac:dyDescent="0.45">
      <c r="A4654" s="76"/>
      <c r="B4654" s="76"/>
      <c r="C4654" s="77"/>
      <c r="D4654" s="77"/>
      <c r="E4654" s="77"/>
      <c r="F4654" s="77"/>
      <c r="G4654" s="77"/>
      <c r="H4654" s="78"/>
      <c r="I4654" s="79"/>
      <c r="J4654" s="80"/>
      <c r="K4654" s="81"/>
      <c r="L4654" s="82"/>
      <c r="M4654" s="82"/>
      <c r="N4654" s="82"/>
      <c r="O4654" s="83"/>
      <c r="P4654" s="84"/>
      <c r="Q4654" s="85"/>
      <c r="R4654" s="85"/>
      <c r="S4654" s="84"/>
      <c r="T4654" s="84"/>
      <c r="U4654" s="86"/>
      <c r="V4654" s="87"/>
      <c r="W4654" s="87"/>
      <c r="X4654" s="88"/>
      <c r="Y4654" s="89"/>
      <c r="Z4654" s="83"/>
      <c r="AA4654" s="90">
        <f>SUM(AA4652:AA4653)</f>
        <v>18.7</v>
      </c>
    </row>
    <row r="4655" spans="1:27" ht="16.2" x14ac:dyDescent="0.45">
      <c r="A4655" s="1"/>
      <c r="B4655" s="1"/>
      <c r="C4655" s="2"/>
      <c r="D4655" s="1"/>
      <c r="E4655" s="1"/>
      <c r="F4655" s="1"/>
      <c r="G4655" s="1"/>
      <c r="H4655" s="1"/>
      <c r="I4655" s="3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</row>
    <row r="4656" spans="1:27" ht="16.2" x14ac:dyDescent="0.45">
      <c r="A4656" s="91"/>
      <c r="B4656" s="92" t="s">
        <v>38</v>
      </c>
      <c r="C4656" s="93" t="s">
        <v>39</v>
      </c>
      <c r="D4656" s="93"/>
      <c r="E4656" s="94"/>
      <c r="F4656" s="95"/>
      <c r="G4656" s="95"/>
      <c r="H4656" s="92"/>
      <c r="I4656" s="92"/>
      <c r="J4656" s="92" t="s">
        <v>40</v>
      </c>
      <c r="K4656" s="92"/>
      <c r="L4656" s="92"/>
      <c r="M4656" s="92"/>
      <c r="N4656" s="92"/>
      <c r="O4656" s="96"/>
      <c r="P4656" s="96"/>
      <c r="Q4656" s="96"/>
      <c r="R4656" s="96"/>
      <c r="S4656" s="1"/>
      <c r="T4656" s="1"/>
      <c r="U4656" s="1"/>
      <c r="V4656" s="97" t="s">
        <v>41</v>
      </c>
      <c r="W4656" s="97"/>
      <c r="X4656" s="98"/>
      <c r="Y4656" s="99">
        <f>AA4654</f>
        <v>18.7</v>
      </c>
      <c r="Z4656" s="97" t="s">
        <v>42</v>
      </c>
      <c r="AA4656" s="1"/>
    </row>
    <row r="4657" spans="1:27" ht="16.2" x14ac:dyDescent="0.45">
      <c r="A4657" s="91"/>
      <c r="B4657" s="92"/>
      <c r="C4657" s="93"/>
      <c r="D4657" s="93"/>
      <c r="E4657" s="94"/>
      <c r="F4657" s="95"/>
      <c r="G4657" s="95"/>
      <c r="H4657" s="92"/>
      <c r="I4657" s="92"/>
      <c r="J4657" s="92" t="s">
        <v>43</v>
      </c>
      <c r="K4657" s="92"/>
      <c r="L4657" s="92"/>
      <c r="M4657" s="92"/>
      <c r="N4657" s="92"/>
      <c r="O4657" s="96"/>
      <c r="P4657" s="96"/>
      <c r="Q4657" s="96"/>
      <c r="R4657" s="96"/>
      <c r="S4657" s="1"/>
      <c r="T4657" s="1"/>
      <c r="U4657" s="1"/>
      <c r="V4657" s="100" t="s">
        <v>44</v>
      </c>
      <c r="W4657" s="100"/>
      <c r="X4657" s="100"/>
      <c r="Y4657" s="101">
        <f>Y4656*90%</f>
        <v>16.829999999999998</v>
      </c>
      <c r="Z4657" s="97" t="s">
        <v>42</v>
      </c>
      <c r="AA4657" s="1"/>
    </row>
    <row r="4658" spans="1:27" ht="16.2" x14ac:dyDescent="0.45">
      <c r="A4658" s="91"/>
      <c r="B4658" s="92"/>
      <c r="C4658" s="93"/>
      <c r="D4658" s="93"/>
      <c r="E4658" s="94"/>
      <c r="F4658" s="95"/>
      <c r="G4658" s="95"/>
      <c r="H4658" s="92"/>
      <c r="I4658" s="92"/>
      <c r="J4658" s="92" t="s">
        <v>45</v>
      </c>
      <c r="K4658" s="92"/>
      <c r="L4658" s="92"/>
      <c r="M4658" s="92"/>
      <c r="N4658" s="92"/>
      <c r="O4658" s="96"/>
      <c r="P4658" s="96"/>
      <c r="Q4658" s="96"/>
      <c r="R4658" s="92"/>
      <c r="S4658" s="1"/>
      <c r="T4658" s="1"/>
      <c r="U4658" s="1"/>
      <c r="V4658" s="91" t="s">
        <v>46</v>
      </c>
      <c r="W4658" s="91"/>
      <c r="X4658" s="91"/>
      <c r="Y4658" s="101">
        <f>Y4656-Y4657</f>
        <v>1.870000000000001</v>
      </c>
      <c r="Z4658" s="97" t="s">
        <v>42</v>
      </c>
      <c r="AA4658" s="91"/>
    </row>
    <row r="4659" spans="1:27" ht="16.2" x14ac:dyDescent="0.45">
      <c r="A4659" s="91"/>
      <c r="B4659" s="92"/>
      <c r="C4659" s="93"/>
      <c r="D4659" s="93"/>
      <c r="E4659" s="94"/>
      <c r="F4659" s="95"/>
      <c r="G4659" s="95"/>
      <c r="H4659" s="92"/>
      <c r="I4659" s="94"/>
      <c r="J4659" s="92" t="s">
        <v>47</v>
      </c>
      <c r="K4659" s="94"/>
      <c r="L4659" s="94"/>
      <c r="M4659" s="94"/>
      <c r="N4659" s="94"/>
      <c r="O4659" s="96"/>
      <c r="P4659" s="96"/>
      <c r="Q4659" s="96"/>
      <c r="R4659" s="92"/>
      <c r="S4659" s="1"/>
      <c r="T4659" s="1"/>
      <c r="U4659" s="1"/>
      <c r="V4659" s="1"/>
      <c r="W4659" s="1"/>
      <c r="X4659" s="91"/>
      <c r="Y4659" s="91"/>
      <c r="Z4659" s="91"/>
      <c r="AA4659" s="91"/>
    </row>
    <row r="4660" spans="1:27" ht="16.2" x14ac:dyDescent="0.45">
      <c r="A4660" s="98"/>
      <c r="B4660" s="94"/>
      <c r="C4660" s="102"/>
      <c r="D4660" s="94"/>
      <c r="E4660" s="94"/>
      <c r="F4660" s="95"/>
      <c r="G4660" s="95"/>
      <c r="H4660" s="103"/>
      <c r="I4660" s="94"/>
      <c r="J4660" s="103" t="s">
        <v>48</v>
      </c>
      <c r="K4660" s="94"/>
      <c r="L4660" s="94"/>
      <c r="M4660" s="94"/>
      <c r="N4660" s="94"/>
      <c r="O4660" s="95"/>
      <c r="P4660" s="95"/>
      <c r="Q4660" s="95"/>
      <c r="R4660" s="95"/>
      <c r="S4660" s="4"/>
      <c r="T4660" s="4"/>
      <c r="U4660" s="4"/>
      <c r="V4660" s="4"/>
      <c r="W4660" s="4"/>
      <c r="X4660" s="4"/>
      <c r="Y4660" s="4"/>
      <c r="Z4660" s="4"/>
      <c r="AA4660" s="4"/>
    </row>
    <row r="4661" spans="1:27" ht="24" x14ac:dyDescent="0.65">
      <c r="A4661" s="104"/>
      <c r="B4661" s="104"/>
      <c r="C4661" s="104"/>
      <c r="D4661" s="104"/>
      <c r="E4661" s="104"/>
      <c r="F4661" s="104"/>
      <c r="G4661" s="104"/>
      <c r="H4661" s="104"/>
      <c r="I4661" s="104"/>
      <c r="J4661" s="104"/>
      <c r="K4661" s="104"/>
      <c r="L4661" s="104"/>
      <c r="M4661" s="104"/>
      <c r="N4661" s="104"/>
      <c r="O4661" s="104"/>
      <c r="P4661" s="104"/>
      <c r="Q4661" s="104"/>
      <c r="R4661" s="104"/>
      <c r="S4661" s="104"/>
      <c r="T4661" s="104"/>
      <c r="U4661" s="104"/>
      <c r="V4661" s="104"/>
      <c r="W4661" s="104"/>
      <c r="X4661" s="104"/>
      <c r="Y4661" s="104"/>
      <c r="Z4661" s="104"/>
      <c r="AA4661" s="104"/>
    </row>
    <row r="4662" spans="1:27" ht="24" x14ac:dyDescent="0.65">
      <c r="A4662" s="104"/>
      <c r="B4662" s="104"/>
      <c r="C4662" s="104"/>
      <c r="D4662" s="104"/>
      <c r="E4662" s="104"/>
      <c r="F4662" s="104"/>
      <c r="G4662" s="104"/>
      <c r="H4662" s="104"/>
      <c r="I4662" s="104"/>
      <c r="J4662" s="104"/>
      <c r="K4662" s="104"/>
      <c r="L4662" s="104"/>
      <c r="M4662" s="104"/>
      <c r="N4662" s="104"/>
      <c r="O4662" s="104"/>
      <c r="P4662" s="104"/>
      <c r="Q4662" s="104"/>
      <c r="R4662" s="104"/>
      <c r="S4662" s="104"/>
      <c r="T4662" s="104"/>
      <c r="U4662" s="104"/>
      <c r="V4662" s="104"/>
      <c r="W4662" s="104"/>
      <c r="X4662" s="104"/>
      <c r="Y4662" s="104"/>
      <c r="Z4662" s="104"/>
      <c r="AA4662" s="104"/>
    </row>
    <row r="4663" spans="1:27" ht="16.2" x14ac:dyDescent="0.45">
      <c r="A4663" s="4"/>
      <c r="B4663" s="4"/>
      <c r="C4663" s="105"/>
      <c r="D4663" s="4"/>
      <c r="E4663" s="4"/>
      <c r="F4663" s="4"/>
      <c r="G4663" s="4"/>
      <c r="H4663" s="4"/>
      <c r="I4663" s="106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  <c r="W4663" s="4"/>
      <c r="X4663" s="4"/>
      <c r="Y4663" s="4"/>
      <c r="Z4663" s="4"/>
      <c r="AA4663" s="4"/>
    </row>
    <row r="4664" spans="1:27" ht="16.2" x14ac:dyDescent="0.45">
      <c r="A4664" s="4"/>
      <c r="B4664" s="4"/>
      <c r="C4664" s="105"/>
      <c r="D4664" s="4"/>
      <c r="E4664" s="4"/>
      <c r="F4664" s="4"/>
      <c r="G4664" s="4"/>
      <c r="H4664" s="4"/>
      <c r="I4664" s="106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  <c r="W4664" s="4"/>
      <c r="X4664" s="4"/>
      <c r="Y4664" s="4"/>
      <c r="Z4664" s="4"/>
      <c r="AA4664" s="4"/>
    </row>
    <row r="4665" spans="1:27" ht="16.2" x14ac:dyDescent="0.45">
      <c r="A4665" s="4"/>
      <c r="B4665" s="4"/>
      <c r="C4665" s="105"/>
      <c r="D4665" s="4"/>
      <c r="E4665" s="4"/>
      <c r="F4665" s="4"/>
      <c r="G4665" s="4"/>
      <c r="H4665" s="4"/>
      <c r="I4665" s="106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  <c r="W4665" s="4"/>
      <c r="X4665" s="4"/>
      <c r="Y4665" s="4"/>
      <c r="Z4665" s="4"/>
      <c r="AA4665" s="4"/>
    </row>
    <row r="4666" spans="1:27" ht="16.2" x14ac:dyDescent="0.45">
      <c r="A4666" s="4"/>
      <c r="B4666" s="4"/>
      <c r="C4666" s="105"/>
      <c r="D4666" s="4"/>
      <c r="E4666" s="4"/>
      <c r="F4666" s="4"/>
      <c r="G4666" s="4"/>
      <c r="H4666" s="4"/>
      <c r="I4666" s="106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  <c r="W4666" s="4"/>
      <c r="X4666" s="4"/>
      <c r="Y4666" s="4"/>
      <c r="Z4666" s="4"/>
      <c r="AA4666" s="4"/>
    </row>
    <row r="4667" spans="1:27" ht="16.2" x14ac:dyDescent="0.45">
      <c r="A4667" s="4"/>
      <c r="B4667" s="4"/>
      <c r="C4667" s="105"/>
      <c r="D4667" s="4"/>
      <c r="E4667" s="4"/>
      <c r="F4667" s="4"/>
      <c r="G4667" s="4"/>
      <c r="H4667" s="4"/>
      <c r="I4667" s="106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  <c r="W4667" s="4"/>
      <c r="X4667" s="4"/>
      <c r="Y4667" s="4"/>
      <c r="Z4667" s="4"/>
      <c r="AA4667" s="4"/>
    </row>
    <row r="4668" spans="1:27" ht="16.2" x14ac:dyDescent="0.45">
      <c r="A4668" s="4"/>
      <c r="B4668" s="4"/>
      <c r="C4668" s="105"/>
      <c r="D4668" s="4"/>
      <c r="E4668" s="4"/>
      <c r="F4668" s="4"/>
      <c r="G4668" s="4"/>
      <c r="H4668" s="4"/>
      <c r="I4668" s="106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  <c r="W4668" s="4"/>
      <c r="X4668" s="4"/>
      <c r="Y4668" s="4"/>
      <c r="Z4668" s="4"/>
      <c r="AA4668" s="4" t="s">
        <v>51</v>
      </c>
    </row>
    <row r="4669" spans="1:27" ht="18" x14ac:dyDescent="0.5">
      <c r="A4669" s="4"/>
      <c r="B4669" s="4"/>
      <c r="C4669" s="105"/>
      <c r="D4669" s="4"/>
      <c r="E4669" s="4"/>
      <c r="F4669" s="4"/>
      <c r="G4669" s="4"/>
      <c r="H4669" s="4"/>
      <c r="I4669" s="106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  <c r="W4669" s="4"/>
      <c r="X4669" s="4"/>
      <c r="Y4669" s="4"/>
      <c r="Z4669" s="4"/>
      <c r="AA4669" s="5" t="s">
        <v>0</v>
      </c>
    </row>
    <row r="4670" spans="1:27" ht="24" x14ac:dyDescent="0.65">
      <c r="A4670" s="6" t="s">
        <v>1</v>
      </c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  <c r="Y4670" s="6"/>
      <c r="Z4670" s="6"/>
      <c r="AA4670" s="6"/>
    </row>
    <row r="4671" spans="1:27" ht="24" x14ac:dyDescent="0.65">
      <c r="A4671" s="6" t="s">
        <v>2</v>
      </c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  <c r="Y4671" s="6"/>
      <c r="Z4671" s="6"/>
      <c r="AA4671" s="6"/>
    </row>
    <row r="4672" spans="1:27" ht="24" x14ac:dyDescent="0.65">
      <c r="A4672" s="7"/>
      <c r="B4672" s="8" t="s">
        <v>3</v>
      </c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M4672" s="9" t="s">
        <v>377</v>
      </c>
      <c r="N4672" s="9"/>
      <c r="O4672" s="9"/>
      <c r="P4672" s="9"/>
      <c r="Q4672" s="10" t="s">
        <v>378</v>
      </c>
      <c r="R4672" s="10"/>
      <c r="S4672" s="10" t="s">
        <v>319</v>
      </c>
      <c r="T4672" s="10"/>
      <c r="U4672" s="11" t="s">
        <v>7</v>
      </c>
      <c r="V4672" s="11"/>
      <c r="W4672" s="11"/>
      <c r="X4672" s="11"/>
      <c r="Y4672" s="11"/>
      <c r="Z4672" s="11"/>
      <c r="AA4672" s="11"/>
    </row>
    <row r="4673" spans="1:27" ht="18" x14ac:dyDescent="0.5">
      <c r="A4673" s="12" t="s">
        <v>8</v>
      </c>
      <c r="B4673" s="13" t="s">
        <v>9</v>
      </c>
      <c r="C4673" s="14" t="s">
        <v>10</v>
      </c>
      <c r="D4673" s="15" t="s">
        <v>11</v>
      </c>
      <c r="E4673" s="15"/>
      <c r="F4673" s="15"/>
      <c r="G4673" s="15"/>
      <c r="H4673" s="15"/>
      <c r="I4673" s="15"/>
      <c r="J4673" s="15"/>
      <c r="K4673" s="16" t="s">
        <v>12</v>
      </c>
      <c r="L4673" s="17"/>
      <c r="M4673" s="17"/>
      <c r="N4673" s="17"/>
      <c r="O4673" s="17"/>
      <c r="P4673" s="17"/>
      <c r="Q4673" s="17"/>
      <c r="R4673" s="17"/>
      <c r="S4673" s="17"/>
      <c r="T4673" s="17"/>
      <c r="U4673" s="18"/>
      <c r="V4673" s="19" t="s">
        <v>13</v>
      </c>
      <c r="W4673" s="19" t="s">
        <v>14</v>
      </c>
      <c r="X4673" s="19" t="s">
        <v>15</v>
      </c>
      <c r="Y4673" s="19" t="s">
        <v>16</v>
      </c>
      <c r="Z4673" s="19" t="s">
        <v>17</v>
      </c>
      <c r="AA4673" s="20" t="s">
        <v>18</v>
      </c>
    </row>
    <row r="4674" spans="1:27" ht="16.2" x14ac:dyDescent="0.45">
      <c r="A4674" s="12"/>
      <c r="B4674" s="13"/>
      <c r="C4674" s="14"/>
      <c r="D4674" s="21" t="s">
        <v>19</v>
      </c>
      <c r="E4674" s="22"/>
      <c r="F4674" s="23"/>
      <c r="G4674" s="24" t="s">
        <v>20</v>
      </c>
      <c r="H4674" s="25" t="s">
        <v>21</v>
      </c>
      <c r="I4674" s="26" t="s">
        <v>22</v>
      </c>
      <c r="J4674" s="25" t="s">
        <v>23</v>
      </c>
      <c r="K4674" s="27" t="s">
        <v>8</v>
      </c>
      <c r="L4674" s="28" t="s">
        <v>24</v>
      </c>
      <c r="M4674" s="28" t="s">
        <v>25</v>
      </c>
      <c r="N4674" s="29" t="s">
        <v>20</v>
      </c>
      <c r="O4674" s="28" t="s">
        <v>26</v>
      </c>
      <c r="P4674" s="29" t="s">
        <v>27</v>
      </c>
      <c r="Q4674" s="30" t="s">
        <v>28</v>
      </c>
      <c r="R4674" s="28" t="s">
        <v>29</v>
      </c>
      <c r="S4674" s="31" t="s">
        <v>30</v>
      </c>
      <c r="T4674" s="32"/>
      <c r="U4674" s="28" t="s">
        <v>31</v>
      </c>
      <c r="V4674" s="33"/>
      <c r="W4674" s="33"/>
      <c r="X4674" s="33"/>
      <c r="Y4674" s="33"/>
      <c r="Z4674" s="33"/>
      <c r="AA4674" s="34"/>
    </row>
    <row r="4675" spans="1:27" x14ac:dyDescent="0.3">
      <c r="A4675" s="12"/>
      <c r="B4675" s="13"/>
      <c r="C4675" s="14"/>
      <c r="D4675" s="35"/>
      <c r="E4675" s="36"/>
      <c r="F4675" s="37"/>
      <c r="G4675" s="24"/>
      <c r="H4675" s="38"/>
      <c r="I4675" s="39"/>
      <c r="J4675" s="38"/>
      <c r="K4675" s="40"/>
      <c r="L4675" s="41"/>
      <c r="M4675" s="41"/>
      <c r="N4675" s="42"/>
      <c r="O4675" s="41"/>
      <c r="P4675" s="42"/>
      <c r="Q4675" s="43"/>
      <c r="R4675" s="41"/>
      <c r="S4675" s="30" t="s">
        <v>32</v>
      </c>
      <c r="T4675" s="30" t="s">
        <v>33</v>
      </c>
      <c r="U4675" s="41"/>
      <c r="V4675" s="33"/>
      <c r="W4675" s="33"/>
      <c r="X4675" s="33"/>
      <c r="Y4675" s="33"/>
      <c r="Z4675" s="33"/>
      <c r="AA4675" s="34"/>
    </row>
    <row r="4676" spans="1:27" x14ac:dyDescent="0.3">
      <c r="A4676" s="12"/>
      <c r="B4676" s="13"/>
      <c r="C4676" s="14"/>
      <c r="D4676" s="44" t="s">
        <v>34</v>
      </c>
      <c r="E4676" s="44" t="s">
        <v>35</v>
      </c>
      <c r="F4676" s="44" t="s">
        <v>36</v>
      </c>
      <c r="G4676" s="24"/>
      <c r="H4676" s="38"/>
      <c r="I4676" s="39"/>
      <c r="J4676" s="38"/>
      <c r="K4676" s="40"/>
      <c r="L4676" s="41"/>
      <c r="M4676" s="41"/>
      <c r="N4676" s="42"/>
      <c r="O4676" s="41"/>
      <c r="P4676" s="42"/>
      <c r="Q4676" s="43"/>
      <c r="R4676" s="41"/>
      <c r="S4676" s="43"/>
      <c r="T4676" s="43"/>
      <c r="U4676" s="41"/>
      <c r="V4676" s="33"/>
      <c r="W4676" s="33"/>
      <c r="X4676" s="33"/>
      <c r="Y4676" s="33"/>
      <c r="Z4676" s="33"/>
      <c r="AA4676" s="34"/>
    </row>
    <row r="4677" spans="1:27" x14ac:dyDescent="0.3">
      <c r="A4677" s="12"/>
      <c r="B4677" s="13"/>
      <c r="C4677" s="14"/>
      <c r="D4677" s="45"/>
      <c r="E4677" s="45"/>
      <c r="F4677" s="45"/>
      <c r="G4677" s="24"/>
      <c r="H4677" s="38"/>
      <c r="I4677" s="39"/>
      <c r="J4677" s="38"/>
      <c r="K4677" s="40"/>
      <c r="L4677" s="41"/>
      <c r="M4677" s="41"/>
      <c r="N4677" s="42"/>
      <c r="O4677" s="41"/>
      <c r="P4677" s="42"/>
      <c r="Q4677" s="43"/>
      <c r="R4677" s="41"/>
      <c r="S4677" s="43"/>
      <c r="T4677" s="43"/>
      <c r="U4677" s="41"/>
      <c r="V4677" s="33"/>
      <c r="W4677" s="33"/>
      <c r="X4677" s="33"/>
      <c r="Y4677" s="33"/>
      <c r="Z4677" s="33"/>
      <c r="AA4677" s="34"/>
    </row>
    <row r="4678" spans="1:27" x14ac:dyDescent="0.3">
      <c r="A4678" s="12"/>
      <c r="B4678" s="13"/>
      <c r="C4678" s="14"/>
      <c r="D4678" s="46"/>
      <c r="E4678" s="46"/>
      <c r="F4678" s="46"/>
      <c r="G4678" s="47"/>
      <c r="H4678" s="48"/>
      <c r="I4678" s="49"/>
      <c r="J4678" s="48"/>
      <c r="K4678" s="50"/>
      <c r="L4678" s="51"/>
      <c r="M4678" s="51"/>
      <c r="N4678" s="52"/>
      <c r="O4678" s="51"/>
      <c r="P4678" s="52"/>
      <c r="Q4678" s="53"/>
      <c r="R4678" s="51"/>
      <c r="S4678" s="53"/>
      <c r="T4678" s="53"/>
      <c r="U4678" s="51"/>
      <c r="V4678" s="54"/>
      <c r="W4678" s="54"/>
      <c r="X4678" s="54"/>
      <c r="Y4678" s="54"/>
      <c r="Z4678" s="54"/>
      <c r="AA4678" s="55"/>
    </row>
    <row r="4679" spans="1:27" ht="16.2" x14ac:dyDescent="0.45">
      <c r="A4679" s="56">
        <v>1</v>
      </c>
      <c r="B4679" s="57" t="s">
        <v>37</v>
      </c>
      <c r="C4679" s="57">
        <v>1554</v>
      </c>
      <c r="D4679" s="58">
        <v>8</v>
      </c>
      <c r="E4679" s="58">
        <v>2</v>
      </c>
      <c r="F4679" s="59">
        <v>13</v>
      </c>
      <c r="G4679" s="58">
        <v>1</v>
      </c>
      <c r="H4679" s="60">
        <f t="shared" ref="H4679" si="346">(D4679*400)+(E4679*100)+(F4679)</f>
        <v>3413</v>
      </c>
      <c r="I4679" s="61">
        <v>85</v>
      </c>
      <c r="J4679" s="62">
        <f t="shared" ref="J4679" si="347">(H4679*I4679)</f>
        <v>290105</v>
      </c>
      <c r="K4679" s="57"/>
      <c r="L4679" s="63"/>
      <c r="M4679" s="63"/>
      <c r="N4679" s="63"/>
      <c r="O4679" s="64"/>
      <c r="P4679" s="65"/>
      <c r="Q4679" s="66"/>
      <c r="R4679" s="66"/>
      <c r="S4679" s="67"/>
      <c r="T4679" s="67"/>
      <c r="U4679" s="68"/>
      <c r="V4679" s="69"/>
      <c r="W4679" s="70"/>
      <c r="X4679" s="63"/>
      <c r="Y4679" s="62">
        <f>(J4679)</f>
        <v>290105</v>
      </c>
      <c r="Z4679" s="60">
        <v>0.01</v>
      </c>
      <c r="AA4679" s="71">
        <f>Y4679*Z4679/100</f>
        <v>29.0105</v>
      </c>
    </row>
    <row r="4680" spans="1:27" ht="16.2" x14ac:dyDescent="0.45">
      <c r="A4680" s="57"/>
      <c r="B4680" s="57"/>
      <c r="C4680" s="57"/>
      <c r="D4680" s="58"/>
      <c r="E4680" s="58"/>
      <c r="F4680" s="59"/>
      <c r="G4680" s="58"/>
      <c r="H4680" s="72"/>
      <c r="I4680" s="61"/>
      <c r="J4680" s="62"/>
      <c r="K4680" s="57"/>
      <c r="L4680" s="63"/>
      <c r="M4680" s="63"/>
      <c r="N4680" s="63"/>
      <c r="O4680" s="64"/>
      <c r="P4680" s="73"/>
      <c r="Q4680" s="66"/>
      <c r="R4680" s="66"/>
      <c r="S4680" s="67"/>
      <c r="T4680" s="67"/>
      <c r="U4680" s="68"/>
      <c r="V4680" s="74"/>
      <c r="W4680" s="75"/>
      <c r="X4680" s="63"/>
      <c r="Y4680" s="62"/>
      <c r="Z4680" s="60"/>
      <c r="AA4680" s="71"/>
    </row>
    <row r="4681" spans="1:27" ht="16.2" x14ac:dyDescent="0.45">
      <c r="A4681" s="76"/>
      <c r="B4681" s="76"/>
      <c r="C4681" s="77"/>
      <c r="D4681" s="77"/>
      <c r="E4681" s="77"/>
      <c r="F4681" s="77"/>
      <c r="G4681" s="77"/>
      <c r="H4681" s="78"/>
      <c r="I4681" s="79"/>
      <c r="J4681" s="80"/>
      <c r="K4681" s="81"/>
      <c r="L4681" s="82"/>
      <c r="M4681" s="82"/>
      <c r="N4681" s="82"/>
      <c r="O4681" s="83"/>
      <c r="P4681" s="84"/>
      <c r="Q4681" s="85"/>
      <c r="R4681" s="85"/>
      <c r="S4681" s="84"/>
      <c r="T4681" s="84"/>
      <c r="U4681" s="86"/>
      <c r="V4681" s="87"/>
      <c r="W4681" s="87"/>
      <c r="X4681" s="88"/>
      <c r="Y4681" s="89"/>
      <c r="Z4681" s="83"/>
      <c r="AA4681" s="90">
        <f>SUM(AA4679:AA4680)</f>
        <v>29.0105</v>
      </c>
    </row>
    <row r="4682" spans="1:27" ht="16.2" x14ac:dyDescent="0.45">
      <c r="A4682" s="1"/>
      <c r="B4682" s="1"/>
      <c r="C4682" s="2"/>
      <c r="D4682" s="1"/>
      <c r="E4682" s="1"/>
      <c r="F4682" s="1"/>
      <c r="G4682" s="1"/>
      <c r="H4682" s="1"/>
      <c r="I4682" s="3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</row>
    <row r="4683" spans="1:27" ht="16.2" x14ac:dyDescent="0.45">
      <c r="A4683" s="91"/>
      <c r="B4683" s="92" t="s">
        <v>38</v>
      </c>
      <c r="C4683" s="93" t="s">
        <v>39</v>
      </c>
      <c r="D4683" s="93"/>
      <c r="E4683" s="94"/>
      <c r="F4683" s="95"/>
      <c r="G4683" s="95"/>
      <c r="H4683" s="92"/>
      <c r="I4683" s="92"/>
      <c r="J4683" s="92" t="s">
        <v>40</v>
      </c>
      <c r="K4683" s="92"/>
      <c r="L4683" s="92"/>
      <c r="M4683" s="92"/>
      <c r="N4683" s="92"/>
      <c r="O4683" s="96"/>
      <c r="P4683" s="96"/>
      <c r="Q4683" s="96"/>
      <c r="R4683" s="96"/>
      <c r="S4683" s="1"/>
      <c r="T4683" s="1"/>
      <c r="U4683" s="1"/>
      <c r="V4683" s="97" t="s">
        <v>41</v>
      </c>
      <c r="W4683" s="97"/>
      <c r="X4683" s="98"/>
      <c r="Y4683" s="99">
        <f>AA4681</f>
        <v>29.0105</v>
      </c>
      <c r="Z4683" s="97" t="s">
        <v>42</v>
      </c>
      <c r="AA4683" s="1"/>
    </row>
    <row r="4684" spans="1:27" ht="16.2" x14ac:dyDescent="0.45">
      <c r="A4684" s="91"/>
      <c r="B4684" s="92"/>
      <c r="C4684" s="93"/>
      <c r="D4684" s="93"/>
      <c r="E4684" s="94"/>
      <c r="F4684" s="95"/>
      <c r="G4684" s="95"/>
      <c r="H4684" s="92"/>
      <c r="I4684" s="92"/>
      <c r="J4684" s="92" t="s">
        <v>43</v>
      </c>
      <c r="K4684" s="92"/>
      <c r="L4684" s="92"/>
      <c r="M4684" s="92"/>
      <c r="N4684" s="92"/>
      <c r="O4684" s="96"/>
      <c r="P4684" s="96"/>
      <c r="Q4684" s="96"/>
      <c r="R4684" s="96"/>
      <c r="S4684" s="1"/>
      <c r="T4684" s="1"/>
      <c r="U4684" s="1"/>
      <c r="V4684" s="100" t="s">
        <v>44</v>
      </c>
      <c r="W4684" s="100"/>
      <c r="X4684" s="100"/>
      <c r="Y4684" s="101">
        <f>Y4683*90%</f>
        <v>26.109450000000002</v>
      </c>
      <c r="Z4684" s="97" t="s">
        <v>42</v>
      </c>
      <c r="AA4684" s="1"/>
    </row>
    <row r="4685" spans="1:27" ht="16.2" x14ac:dyDescent="0.45">
      <c r="A4685" s="91"/>
      <c r="B4685" s="92"/>
      <c r="C4685" s="93"/>
      <c r="D4685" s="93"/>
      <c r="E4685" s="94"/>
      <c r="F4685" s="95"/>
      <c r="G4685" s="95"/>
      <c r="H4685" s="92"/>
      <c r="I4685" s="92"/>
      <c r="J4685" s="92" t="s">
        <v>45</v>
      </c>
      <c r="K4685" s="92"/>
      <c r="L4685" s="92"/>
      <c r="M4685" s="92"/>
      <c r="N4685" s="92"/>
      <c r="O4685" s="96"/>
      <c r="P4685" s="96"/>
      <c r="Q4685" s="96"/>
      <c r="R4685" s="92"/>
      <c r="S4685" s="1"/>
      <c r="T4685" s="1"/>
      <c r="U4685" s="1"/>
      <c r="V4685" s="91" t="s">
        <v>46</v>
      </c>
      <c r="W4685" s="91"/>
      <c r="X4685" s="91"/>
      <c r="Y4685" s="101">
        <f>Y4683-Y4684</f>
        <v>2.9010499999999979</v>
      </c>
      <c r="Z4685" s="97" t="s">
        <v>42</v>
      </c>
      <c r="AA4685" s="91"/>
    </row>
    <row r="4686" spans="1:27" ht="16.2" x14ac:dyDescent="0.45">
      <c r="A4686" s="91"/>
      <c r="B4686" s="92"/>
      <c r="C4686" s="93"/>
      <c r="D4686" s="93"/>
      <c r="E4686" s="94"/>
      <c r="F4686" s="95"/>
      <c r="G4686" s="95"/>
      <c r="H4686" s="92"/>
      <c r="I4686" s="94"/>
      <c r="J4686" s="92" t="s">
        <v>47</v>
      </c>
      <c r="K4686" s="94"/>
      <c r="L4686" s="94"/>
      <c r="M4686" s="94"/>
      <c r="N4686" s="94"/>
      <c r="O4686" s="96"/>
      <c r="P4686" s="96"/>
      <c r="Q4686" s="96"/>
      <c r="R4686" s="92"/>
      <c r="S4686" s="1"/>
      <c r="T4686" s="1"/>
      <c r="U4686" s="1"/>
      <c r="V4686" s="1"/>
      <c r="W4686" s="1"/>
      <c r="X4686" s="91"/>
      <c r="Y4686" s="91"/>
      <c r="Z4686" s="91"/>
      <c r="AA4686" s="91"/>
    </row>
    <row r="4687" spans="1:27" ht="16.2" x14ac:dyDescent="0.45">
      <c r="A4687" s="98"/>
      <c r="B4687" s="94"/>
      <c r="C4687" s="102"/>
      <c r="D4687" s="94"/>
      <c r="E4687" s="94"/>
      <c r="F4687" s="95"/>
      <c r="G4687" s="95"/>
      <c r="H4687" s="103"/>
      <c r="I4687" s="94"/>
      <c r="J4687" s="103" t="s">
        <v>48</v>
      </c>
      <c r="K4687" s="94"/>
      <c r="L4687" s="94"/>
      <c r="M4687" s="94"/>
      <c r="N4687" s="94"/>
      <c r="O4687" s="95"/>
      <c r="P4687" s="95"/>
      <c r="Q4687" s="95"/>
      <c r="R4687" s="95"/>
      <c r="S4687" s="4"/>
      <c r="T4687" s="4"/>
      <c r="U4687" s="4"/>
      <c r="V4687" s="4"/>
      <c r="W4687" s="4"/>
      <c r="X4687" s="4"/>
      <c r="Y4687" s="4"/>
      <c r="Z4687" s="4"/>
      <c r="AA4687" s="4"/>
    </row>
    <row r="4688" spans="1:27" ht="24" x14ac:dyDescent="0.65">
      <c r="A4688" s="104"/>
      <c r="B4688" s="104"/>
      <c r="C4688" s="104"/>
      <c r="D4688" s="104"/>
      <c r="E4688" s="104"/>
      <c r="F4688" s="104"/>
      <c r="G4688" s="104"/>
      <c r="H4688" s="104"/>
      <c r="I4688" s="104"/>
      <c r="J4688" s="104"/>
      <c r="K4688" s="104"/>
      <c r="L4688" s="104"/>
      <c r="M4688" s="104"/>
      <c r="N4688" s="104"/>
      <c r="O4688" s="104"/>
      <c r="P4688" s="104"/>
      <c r="Q4688" s="104"/>
      <c r="R4688" s="104"/>
      <c r="S4688" s="104"/>
      <c r="T4688" s="104"/>
      <c r="U4688" s="104"/>
      <c r="V4688" s="104"/>
      <c r="W4688" s="104"/>
      <c r="X4688" s="104"/>
      <c r="Y4688" s="104"/>
      <c r="Z4688" s="104"/>
      <c r="AA4688" s="104"/>
    </row>
    <row r="4689" spans="1:27" ht="24" x14ac:dyDescent="0.65">
      <c r="A4689" s="104"/>
      <c r="B4689" s="104"/>
      <c r="C4689" s="104"/>
      <c r="D4689" s="104"/>
      <c r="E4689" s="104"/>
      <c r="F4689" s="104"/>
      <c r="G4689" s="104"/>
      <c r="H4689" s="104"/>
      <c r="I4689" s="104"/>
      <c r="J4689" s="104"/>
      <c r="K4689" s="104"/>
      <c r="L4689" s="104"/>
      <c r="M4689" s="104"/>
      <c r="N4689" s="104"/>
      <c r="O4689" s="104"/>
      <c r="P4689" s="104"/>
      <c r="Q4689" s="104"/>
      <c r="R4689" s="104"/>
      <c r="S4689" s="104"/>
      <c r="T4689" s="104"/>
      <c r="U4689" s="104"/>
      <c r="V4689" s="104"/>
      <c r="W4689" s="104"/>
      <c r="X4689" s="104"/>
      <c r="Y4689" s="104"/>
      <c r="Z4689" s="104"/>
      <c r="AA4689" s="104"/>
    </row>
    <row r="4690" spans="1:27" ht="16.2" x14ac:dyDescent="0.45">
      <c r="A4690" s="4"/>
      <c r="B4690" s="4"/>
      <c r="C4690" s="105"/>
      <c r="D4690" s="4"/>
      <c r="E4690" s="4"/>
      <c r="F4690" s="4"/>
      <c r="G4690" s="4"/>
      <c r="H4690" s="4"/>
      <c r="I4690" s="106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  <c r="W4690" s="4"/>
      <c r="X4690" s="4"/>
      <c r="Y4690" s="4"/>
      <c r="Z4690" s="4"/>
      <c r="AA4690" s="4"/>
    </row>
    <row r="4691" spans="1:27" ht="16.2" x14ac:dyDescent="0.45">
      <c r="A4691" s="4"/>
      <c r="B4691" s="4"/>
      <c r="C4691" s="105"/>
      <c r="D4691" s="4"/>
      <c r="E4691" s="4"/>
      <c r="F4691" s="4"/>
      <c r="G4691" s="4"/>
      <c r="H4691" s="4"/>
      <c r="I4691" s="106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  <c r="W4691" s="4"/>
      <c r="X4691" s="4"/>
      <c r="Y4691" s="4"/>
      <c r="Z4691" s="4"/>
      <c r="AA4691" s="4"/>
    </row>
    <row r="4692" spans="1:27" ht="16.2" x14ac:dyDescent="0.45">
      <c r="A4692" s="4"/>
      <c r="B4692" s="4"/>
      <c r="C4692" s="105"/>
      <c r="D4692" s="4"/>
      <c r="E4692" s="4"/>
      <c r="F4692" s="4"/>
      <c r="G4692" s="4"/>
      <c r="H4692" s="4"/>
      <c r="I4692" s="106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  <c r="W4692" s="4"/>
      <c r="X4692" s="4"/>
      <c r="Y4692" s="4"/>
      <c r="Z4692" s="4"/>
      <c r="AA4692" s="4"/>
    </row>
    <row r="4693" spans="1:27" ht="16.2" x14ac:dyDescent="0.45">
      <c r="A4693" s="4"/>
      <c r="B4693" s="4"/>
      <c r="C4693" s="105"/>
      <c r="D4693" s="4"/>
      <c r="E4693" s="4"/>
      <c r="F4693" s="4"/>
      <c r="G4693" s="4"/>
      <c r="H4693" s="4"/>
      <c r="I4693" s="106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  <c r="W4693" s="4"/>
      <c r="X4693" s="4"/>
      <c r="Y4693" s="4"/>
      <c r="Z4693" s="4"/>
      <c r="AA4693" s="4"/>
    </row>
    <row r="4694" spans="1:27" ht="16.2" x14ac:dyDescent="0.45">
      <c r="A4694" s="4"/>
      <c r="B4694" s="4"/>
      <c r="C4694" s="105"/>
      <c r="D4694" s="4"/>
      <c r="E4694" s="4"/>
      <c r="F4694" s="4"/>
      <c r="G4694" s="4"/>
      <c r="H4694" s="4"/>
      <c r="I4694" s="106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  <c r="W4694" s="4"/>
      <c r="X4694" s="4"/>
      <c r="Y4694" s="4"/>
      <c r="Z4694" s="4"/>
      <c r="AA4694" s="4"/>
    </row>
    <row r="4695" spans="1:27" ht="16.2" x14ac:dyDescent="0.45">
      <c r="A4695" s="4"/>
      <c r="B4695" s="4"/>
      <c r="C4695" s="105"/>
      <c r="D4695" s="4"/>
      <c r="E4695" s="4"/>
      <c r="F4695" s="4"/>
      <c r="G4695" s="4"/>
      <c r="H4695" s="4"/>
      <c r="I4695" s="106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  <c r="W4695" s="4"/>
      <c r="X4695" s="4"/>
      <c r="Y4695" s="4"/>
      <c r="Z4695" s="4"/>
      <c r="AA4695" s="4" t="s">
        <v>51</v>
      </c>
    </row>
    <row r="4696" spans="1:27" ht="18" x14ac:dyDescent="0.5">
      <c r="A4696" s="4"/>
      <c r="B4696" s="4"/>
      <c r="C4696" s="105"/>
      <c r="D4696" s="4"/>
      <c r="E4696" s="4"/>
      <c r="F4696" s="4"/>
      <c r="G4696" s="4"/>
      <c r="H4696" s="4"/>
      <c r="I4696" s="106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  <c r="W4696" s="4"/>
      <c r="X4696" s="4"/>
      <c r="Y4696" s="4"/>
      <c r="Z4696" s="4"/>
      <c r="AA4696" s="5" t="s">
        <v>0</v>
      </c>
    </row>
    <row r="4697" spans="1:27" ht="24" x14ac:dyDescent="0.65">
      <c r="A4697" s="6" t="s">
        <v>1</v>
      </c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  <c r="Y4697" s="6"/>
      <c r="Z4697" s="6"/>
      <c r="AA4697" s="6"/>
    </row>
    <row r="4698" spans="1:27" ht="24" x14ac:dyDescent="0.65">
      <c r="A4698" s="6" t="s">
        <v>2</v>
      </c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  <c r="Y4698" s="6"/>
      <c r="Z4698" s="6"/>
      <c r="AA4698" s="6"/>
    </row>
    <row r="4699" spans="1:27" ht="24" x14ac:dyDescent="0.65">
      <c r="A4699" s="7"/>
      <c r="B4699" s="8" t="s">
        <v>3</v>
      </c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9" t="s">
        <v>379</v>
      </c>
      <c r="N4699" s="9"/>
      <c r="O4699" s="9"/>
      <c r="P4699" s="9"/>
      <c r="Q4699" s="10" t="s">
        <v>380</v>
      </c>
      <c r="R4699" s="10"/>
      <c r="S4699" s="10" t="s">
        <v>176</v>
      </c>
      <c r="T4699" s="10"/>
      <c r="U4699" s="11" t="s">
        <v>7</v>
      </c>
      <c r="V4699" s="11"/>
      <c r="W4699" s="11"/>
      <c r="X4699" s="11"/>
      <c r="Y4699" s="11"/>
      <c r="Z4699" s="11"/>
      <c r="AA4699" s="11"/>
    </row>
    <row r="4700" spans="1:27" ht="18" x14ac:dyDescent="0.5">
      <c r="A4700" s="12" t="s">
        <v>8</v>
      </c>
      <c r="B4700" s="13" t="s">
        <v>9</v>
      </c>
      <c r="C4700" s="14" t="s">
        <v>10</v>
      </c>
      <c r="D4700" s="15" t="s">
        <v>11</v>
      </c>
      <c r="E4700" s="15"/>
      <c r="F4700" s="15"/>
      <c r="G4700" s="15"/>
      <c r="H4700" s="15"/>
      <c r="I4700" s="15"/>
      <c r="J4700" s="15"/>
      <c r="K4700" s="16" t="s">
        <v>12</v>
      </c>
      <c r="L4700" s="17"/>
      <c r="M4700" s="17"/>
      <c r="N4700" s="17"/>
      <c r="O4700" s="17"/>
      <c r="P4700" s="17"/>
      <c r="Q4700" s="17"/>
      <c r="R4700" s="17"/>
      <c r="S4700" s="17"/>
      <c r="T4700" s="17"/>
      <c r="U4700" s="18"/>
      <c r="V4700" s="19" t="s">
        <v>13</v>
      </c>
      <c r="W4700" s="19" t="s">
        <v>14</v>
      </c>
      <c r="X4700" s="19" t="s">
        <v>15</v>
      </c>
      <c r="Y4700" s="19" t="s">
        <v>16</v>
      </c>
      <c r="Z4700" s="19" t="s">
        <v>17</v>
      </c>
      <c r="AA4700" s="20" t="s">
        <v>18</v>
      </c>
    </row>
    <row r="4701" spans="1:27" ht="16.2" x14ac:dyDescent="0.45">
      <c r="A4701" s="12"/>
      <c r="B4701" s="13"/>
      <c r="C4701" s="14"/>
      <c r="D4701" s="21" t="s">
        <v>19</v>
      </c>
      <c r="E4701" s="22"/>
      <c r="F4701" s="23"/>
      <c r="G4701" s="24" t="s">
        <v>20</v>
      </c>
      <c r="H4701" s="25" t="s">
        <v>21</v>
      </c>
      <c r="I4701" s="26" t="s">
        <v>22</v>
      </c>
      <c r="J4701" s="25" t="s">
        <v>23</v>
      </c>
      <c r="K4701" s="27" t="s">
        <v>8</v>
      </c>
      <c r="L4701" s="28" t="s">
        <v>24</v>
      </c>
      <c r="M4701" s="28" t="s">
        <v>25</v>
      </c>
      <c r="N4701" s="29" t="s">
        <v>20</v>
      </c>
      <c r="O4701" s="28" t="s">
        <v>26</v>
      </c>
      <c r="P4701" s="29" t="s">
        <v>27</v>
      </c>
      <c r="Q4701" s="30" t="s">
        <v>28</v>
      </c>
      <c r="R4701" s="28" t="s">
        <v>29</v>
      </c>
      <c r="S4701" s="31" t="s">
        <v>30</v>
      </c>
      <c r="T4701" s="32"/>
      <c r="U4701" s="28" t="s">
        <v>31</v>
      </c>
      <c r="V4701" s="33"/>
      <c r="W4701" s="33"/>
      <c r="X4701" s="33"/>
      <c r="Y4701" s="33"/>
      <c r="Z4701" s="33"/>
      <c r="AA4701" s="34"/>
    </row>
    <row r="4702" spans="1:27" x14ac:dyDescent="0.3">
      <c r="A4702" s="12"/>
      <c r="B4702" s="13"/>
      <c r="C4702" s="14"/>
      <c r="D4702" s="35"/>
      <c r="E4702" s="36"/>
      <c r="F4702" s="37"/>
      <c r="G4702" s="24"/>
      <c r="H4702" s="38"/>
      <c r="I4702" s="39"/>
      <c r="J4702" s="38"/>
      <c r="K4702" s="40"/>
      <c r="L4702" s="41"/>
      <c r="M4702" s="41"/>
      <c r="N4702" s="42"/>
      <c r="O4702" s="41"/>
      <c r="P4702" s="42"/>
      <c r="Q4702" s="43"/>
      <c r="R4702" s="41"/>
      <c r="S4702" s="30" t="s">
        <v>32</v>
      </c>
      <c r="T4702" s="30" t="s">
        <v>33</v>
      </c>
      <c r="U4702" s="41"/>
      <c r="V4702" s="33"/>
      <c r="W4702" s="33"/>
      <c r="X4702" s="33"/>
      <c r="Y4702" s="33"/>
      <c r="Z4702" s="33"/>
      <c r="AA4702" s="34"/>
    </row>
    <row r="4703" spans="1:27" x14ac:dyDescent="0.3">
      <c r="A4703" s="12"/>
      <c r="B4703" s="13"/>
      <c r="C4703" s="14"/>
      <c r="D4703" s="44" t="s">
        <v>34</v>
      </c>
      <c r="E4703" s="44" t="s">
        <v>35</v>
      </c>
      <c r="F4703" s="44" t="s">
        <v>36</v>
      </c>
      <c r="G4703" s="24"/>
      <c r="H4703" s="38"/>
      <c r="I4703" s="39"/>
      <c r="J4703" s="38"/>
      <c r="K4703" s="40"/>
      <c r="L4703" s="41"/>
      <c r="M4703" s="41"/>
      <c r="N4703" s="42"/>
      <c r="O4703" s="41"/>
      <c r="P4703" s="42"/>
      <c r="Q4703" s="43"/>
      <c r="R4703" s="41"/>
      <c r="S4703" s="43"/>
      <c r="T4703" s="43"/>
      <c r="U4703" s="41"/>
      <c r="V4703" s="33"/>
      <c r="W4703" s="33"/>
      <c r="X4703" s="33"/>
      <c r="Y4703" s="33"/>
      <c r="Z4703" s="33"/>
      <c r="AA4703" s="34"/>
    </row>
    <row r="4704" spans="1:27" x14ac:dyDescent="0.3">
      <c r="A4704" s="12"/>
      <c r="B4704" s="13"/>
      <c r="C4704" s="14"/>
      <c r="D4704" s="45"/>
      <c r="E4704" s="45"/>
      <c r="F4704" s="45"/>
      <c r="G4704" s="24"/>
      <c r="H4704" s="38"/>
      <c r="I4704" s="39"/>
      <c r="J4704" s="38"/>
      <c r="K4704" s="40"/>
      <c r="L4704" s="41"/>
      <c r="M4704" s="41"/>
      <c r="N4704" s="42"/>
      <c r="O4704" s="41"/>
      <c r="P4704" s="42"/>
      <c r="Q4704" s="43"/>
      <c r="R4704" s="41"/>
      <c r="S4704" s="43"/>
      <c r="T4704" s="43"/>
      <c r="U4704" s="41"/>
      <c r="V4704" s="33"/>
      <c r="W4704" s="33"/>
      <c r="X4704" s="33"/>
      <c r="Y4704" s="33"/>
      <c r="Z4704" s="33"/>
      <c r="AA4704" s="34"/>
    </row>
    <row r="4705" spans="1:27" x14ac:dyDescent="0.3">
      <c r="A4705" s="12"/>
      <c r="B4705" s="13"/>
      <c r="C4705" s="14"/>
      <c r="D4705" s="46"/>
      <c r="E4705" s="46"/>
      <c r="F4705" s="46"/>
      <c r="G4705" s="47"/>
      <c r="H4705" s="48"/>
      <c r="I4705" s="49"/>
      <c r="J4705" s="48"/>
      <c r="K4705" s="50"/>
      <c r="L4705" s="51"/>
      <c r="M4705" s="51"/>
      <c r="N4705" s="52"/>
      <c r="O4705" s="51"/>
      <c r="P4705" s="52"/>
      <c r="Q4705" s="53"/>
      <c r="R4705" s="51"/>
      <c r="S4705" s="53"/>
      <c r="T4705" s="53"/>
      <c r="U4705" s="51"/>
      <c r="V4705" s="54"/>
      <c r="W4705" s="54"/>
      <c r="X4705" s="54"/>
      <c r="Y4705" s="54"/>
      <c r="Z4705" s="54"/>
      <c r="AA4705" s="55"/>
    </row>
    <row r="4706" spans="1:27" ht="16.2" x14ac:dyDescent="0.45">
      <c r="A4706" s="56">
        <v>1</v>
      </c>
      <c r="B4706" s="57" t="s">
        <v>37</v>
      </c>
      <c r="C4706" s="57">
        <v>1555</v>
      </c>
      <c r="D4706" s="58">
        <v>5</v>
      </c>
      <c r="E4706" s="58">
        <v>3</v>
      </c>
      <c r="F4706" s="59">
        <v>58</v>
      </c>
      <c r="G4706" s="58">
        <v>1</v>
      </c>
      <c r="H4706" s="60">
        <f t="shared" ref="H4706" si="348">(D4706*400)+(E4706*100)+(F4706)</f>
        <v>2358</v>
      </c>
      <c r="I4706" s="61">
        <v>85</v>
      </c>
      <c r="J4706" s="62">
        <f t="shared" ref="J4706" si="349">(H4706*I4706)</f>
        <v>200430</v>
      </c>
      <c r="K4706" s="57"/>
      <c r="L4706" s="63"/>
      <c r="M4706" s="63"/>
      <c r="N4706" s="63"/>
      <c r="O4706" s="64"/>
      <c r="P4706" s="65"/>
      <c r="Q4706" s="66"/>
      <c r="R4706" s="66"/>
      <c r="S4706" s="67"/>
      <c r="T4706" s="67"/>
      <c r="U4706" s="68"/>
      <c r="V4706" s="69"/>
      <c r="W4706" s="70"/>
      <c r="X4706" s="63"/>
      <c r="Y4706" s="62">
        <f>(J4706)</f>
        <v>200430</v>
      </c>
      <c r="Z4706" s="60">
        <v>0.01</v>
      </c>
      <c r="AA4706" s="71">
        <f>Y4706*Z4706/100</f>
        <v>20.042999999999999</v>
      </c>
    </row>
    <row r="4707" spans="1:27" ht="16.2" x14ac:dyDescent="0.45">
      <c r="A4707" s="57"/>
      <c r="B4707" s="57"/>
      <c r="C4707" s="57"/>
      <c r="D4707" s="58"/>
      <c r="E4707" s="58"/>
      <c r="F4707" s="59"/>
      <c r="G4707" s="58"/>
      <c r="H4707" s="72"/>
      <c r="I4707" s="61"/>
      <c r="J4707" s="62"/>
      <c r="K4707" s="57"/>
      <c r="L4707" s="63"/>
      <c r="M4707" s="63"/>
      <c r="N4707" s="63"/>
      <c r="O4707" s="64"/>
      <c r="P4707" s="73"/>
      <c r="Q4707" s="66"/>
      <c r="R4707" s="66"/>
      <c r="S4707" s="67"/>
      <c r="T4707" s="67"/>
      <c r="U4707" s="68"/>
      <c r="V4707" s="74"/>
      <c r="W4707" s="75"/>
      <c r="X4707" s="63"/>
      <c r="Y4707" s="62"/>
      <c r="Z4707" s="60"/>
      <c r="AA4707" s="71"/>
    </row>
    <row r="4708" spans="1:27" ht="16.2" x14ac:dyDescent="0.45">
      <c r="A4708" s="76"/>
      <c r="B4708" s="76"/>
      <c r="C4708" s="77"/>
      <c r="D4708" s="77"/>
      <c r="E4708" s="77"/>
      <c r="F4708" s="77"/>
      <c r="G4708" s="77"/>
      <c r="H4708" s="78"/>
      <c r="I4708" s="79"/>
      <c r="J4708" s="80"/>
      <c r="K4708" s="81"/>
      <c r="L4708" s="82"/>
      <c r="M4708" s="82"/>
      <c r="N4708" s="82"/>
      <c r="O4708" s="83"/>
      <c r="P4708" s="84"/>
      <c r="Q4708" s="85"/>
      <c r="R4708" s="85"/>
      <c r="S4708" s="84"/>
      <c r="T4708" s="84"/>
      <c r="U4708" s="86"/>
      <c r="V4708" s="87"/>
      <c r="W4708" s="87"/>
      <c r="X4708" s="88"/>
      <c r="Y4708" s="89"/>
      <c r="Z4708" s="83"/>
      <c r="AA4708" s="90">
        <f>SUM(AA4706:AA4707)</f>
        <v>20.042999999999999</v>
      </c>
    </row>
    <row r="4709" spans="1:27" ht="16.2" x14ac:dyDescent="0.45">
      <c r="A4709" s="1"/>
      <c r="B4709" s="1"/>
      <c r="C4709" s="2"/>
      <c r="D4709" s="1"/>
      <c r="E4709" s="1"/>
      <c r="F4709" s="1"/>
      <c r="G4709" s="1"/>
      <c r="H4709" s="1"/>
      <c r="I4709" s="3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</row>
    <row r="4710" spans="1:27" ht="16.2" x14ac:dyDescent="0.45">
      <c r="A4710" s="91"/>
      <c r="B4710" s="92" t="s">
        <v>38</v>
      </c>
      <c r="C4710" s="93" t="s">
        <v>39</v>
      </c>
      <c r="D4710" s="93"/>
      <c r="E4710" s="94"/>
      <c r="F4710" s="95"/>
      <c r="G4710" s="95"/>
      <c r="H4710" s="92"/>
      <c r="I4710" s="92"/>
      <c r="J4710" s="92" t="s">
        <v>40</v>
      </c>
      <c r="K4710" s="92"/>
      <c r="L4710" s="92"/>
      <c r="M4710" s="92"/>
      <c r="N4710" s="92"/>
      <c r="O4710" s="96"/>
      <c r="P4710" s="96"/>
      <c r="Q4710" s="96"/>
      <c r="R4710" s="96"/>
      <c r="S4710" s="1"/>
      <c r="T4710" s="1"/>
      <c r="U4710" s="1"/>
      <c r="V4710" s="97" t="s">
        <v>41</v>
      </c>
      <c r="W4710" s="97"/>
      <c r="X4710" s="98"/>
      <c r="Y4710" s="99">
        <f>AA4708</f>
        <v>20.042999999999999</v>
      </c>
      <c r="Z4710" s="97" t="s">
        <v>42</v>
      </c>
      <c r="AA4710" s="1"/>
    </row>
    <row r="4711" spans="1:27" ht="16.2" x14ac:dyDescent="0.45">
      <c r="A4711" s="91"/>
      <c r="B4711" s="92"/>
      <c r="C4711" s="93"/>
      <c r="D4711" s="93"/>
      <c r="E4711" s="94"/>
      <c r="F4711" s="95"/>
      <c r="G4711" s="95"/>
      <c r="H4711" s="92"/>
      <c r="I4711" s="92"/>
      <c r="J4711" s="92" t="s">
        <v>43</v>
      </c>
      <c r="K4711" s="92"/>
      <c r="L4711" s="92"/>
      <c r="M4711" s="92"/>
      <c r="N4711" s="92"/>
      <c r="O4711" s="96"/>
      <c r="P4711" s="96"/>
      <c r="Q4711" s="96"/>
      <c r="R4711" s="96"/>
      <c r="S4711" s="1"/>
      <c r="T4711" s="1"/>
      <c r="U4711" s="1"/>
      <c r="V4711" s="100" t="s">
        <v>44</v>
      </c>
      <c r="W4711" s="100"/>
      <c r="X4711" s="100"/>
      <c r="Y4711" s="101">
        <f>Y4710*90%</f>
        <v>18.038699999999999</v>
      </c>
      <c r="Z4711" s="97" t="s">
        <v>42</v>
      </c>
      <c r="AA4711" s="1"/>
    </row>
    <row r="4712" spans="1:27" ht="16.2" x14ac:dyDescent="0.45">
      <c r="A4712" s="91"/>
      <c r="B4712" s="92"/>
      <c r="C4712" s="93"/>
      <c r="D4712" s="93"/>
      <c r="E4712" s="94"/>
      <c r="F4712" s="95"/>
      <c r="G4712" s="95"/>
      <c r="H4712" s="92"/>
      <c r="I4712" s="92"/>
      <c r="J4712" s="92" t="s">
        <v>45</v>
      </c>
      <c r="K4712" s="92"/>
      <c r="L4712" s="92"/>
      <c r="M4712" s="92"/>
      <c r="N4712" s="92"/>
      <c r="O4712" s="96"/>
      <c r="P4712" s="96"/>
      <c r="Q4712" s="96"/>
      <c r="R4712" s="92"/>
      <c r="S4712" s="1"/>
      <c r="T4712" s="1"/>
      <c r="U4712" s="1"/>
      <c r="V4712" s="91" t="s">
        <v>46</v>
      </c>
      <c r="W4712" s="91"/>
      <c r="X4712" s="91"/>
      <c r="Y4712" s="101">
        <f>Y4710-Y4711</f>
        <v>2.0043000000000006</v>
      </c>
      <c r="Z4712" s="97" t="s">
        <v>42</v>
      </c>
      <c r="AA4712" s="91"/>
    </row>
    <row r="4713" spans="1:27" ht="16.2" x14ac:dyDescent="0.45">
      <c r="A4713" s="91"/>
      <c r="B4713" s="92"/>
      <c r="C4713" s="93"/>
      <c r="D4713" s="93"/>
      <c r="E4713" s="94"/>
      <c r="F4713" s="95"/>
      <c r="G4713" s="95"/>
      <c r="H4713" s="92"/>
      <c r="I4713" s="94"/>
      <c r="J4713" s="92" t="s">
        <v>47</v>
      </c>
      <c r="K4713" s="94"/>
      <c r="L4713" s="94"/>
      <c r="M4713" s="94"/>
      <c r="N4713" s="94"/>
      <c r="O4713" s="96"/>
      <c r="P4713" s="96"/>
      <c r="Q4713" s="96"/>
      <c r="R4713" s="92"/>
      <c r="S4713" s="1"/>
      <c r="T4713" s="1"/>
      <c r="U4713" s="1"/>
      <c r="V4713" s="1"/>
      <c r="W4713" s="1"/>
      <c r="X4713" s="91"/>
      <c r="Y4713" s="91"/>
      <c r="Z4713" s="91"/>
      <c r="AA4713" s="91"/>
    </row>
    <row r="4714" spans="1:27" ht="16.2" x14ac:dyDescent="0.45">
      <c r="A4714" s="98"/>
      <c r="B4714" s="94"/>
      <c r="C4714" s="102"/>
      <c r="D4714" s="94"/>
      <c r="E4714" s="94"/>
      <c r="F4714" s="95"/>
      <c r="G4714" s="95"/>
      <c r="H4714" s="103"/>
      <c r="I4714" s="94"/>
      <c r="J4714" s="103" t="s">
        <v>48</v>
      </c>
      <c r="K4714" s="94"/>
      <c r="L4714" s="94"/>
      <c r="M4714" s="94"/>
      <c r="N4714" s="94"/>
      <c r="O4714" s="95"/>
      <c r="P4714" s="95"/>
      <c r="Q4714" s="95"/>
      <c r="R4714" s="95"/>
      <c r="S4714" s="4"/>
      <c r="T4714" s="4"/>
      <c r="U4714" s="4"/>
      <c r="V4714" s="4"/>
      <c r="W4714" s="4"/>
      <c r="X4714" s="4"/>
      <c r="Y4714" s="4"/>
      <c r="Z4714" s="4"/>
      <c r="AA4714" s="4"/>
    </row>
    <row r="4715" spans="1:27" ht="24" x14ac:dyDescent="0.65">
      <c r="A4715" s="104"/>
      <c r="B4715" s="104"/>
      <c r="C4715" s="104"/>
      <c r="D4715" s="104"/>
      <c r="E4715" s="104"/>
      <c r="F4715" s="104"/>
      <c r="G4715" s="104"/>
      <c r="H4715" s="104"/>
      <c r="I4715" s="104"/>
      <c r="J4715" s="104"/>
      <c r="K4715" s="104"/>
      <c r="L4715" s="104"/>
      <c r="M4715" s="104"/>
      <c r="N4715" s="104"/>
      <c r="O4715" s="104"/>
      <c r="P4715" s="104"/>
      <c r="Q4715" s="104"/>
      <c r="R4715" s="104"/>
      <c r="S4715" s="104"/>
      <c r="T4715" s="104"/>
      <c r="U4715" s="104"/>
      <c r="V4715" s="104"/>
      <c r="W4715" s="104"/>
      <c r="X4715" s="104"/>
      <c r="Y4715" s="104"/>
      <c r="Z4715" s="104"/>
      <c r="AA4715" s="104"/>
    </row>
    <row r="4716" spans="1:27" ht="24" x14ac:dyDescent="0.65">
      <c r="A4716" s="104"/>
      <c r="B4716" s="104"/>
      <c r="C4716" s="104"/>
      <c r="D4716" s="104"/>
      <c r="E4716" s="104"/>
      <c r="F4716" s="104"/>
      <c r="G4716" s="104"/>
      <c r="H4716" s="104"/>
      <c r="I4716" s="104"/>
      <c r="J4716" s="104"/>
      <c r="K4716" s="104"/>
      <c r="L4716" s="104"/>
      <c r="M4716" s="104"/>
      <c r="N4716" s="104"/>
      <c r="O4716" s="104"/>
      <c r="P4716" s="104"/>
      <c r="Q4716" s="104"/>
      <c r="R4716" s="104"/>
      <c r="S4716" s="104"/>
      <c r="T4716" s="104"/>
      <c r="U4716" s="104"/>
      <c r="V4716" s="104"/>
      <c r="W4716" s="104"/>
      <c r="X4716" s="104"/>
      <c r="Y4716" s="104"/>
      <c r="Z4716" s="104"/>
      <c r="AA4716" s="104"/>
    </row>
    <row r="4717" spans="1:27" ht="16.2" x14ac:dyDescent="0.45">
      <c r="A4717" s="4"/>
      <c r="B4717" s="4"/>
      <c r="C4717" s="105"/>
      <c r="D4717" s="4"/>
      <c r="E4717" s="4"/>
      <c r="F4717" s="4"/>
      <c r="G4717" s="4"/>
      <c r="H4717" s="4"/>
      <c r="I4717" s="106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  <c r="W4717" s="4"/>
      <c r="X4717" s="4"/>
      <c r="Y4717" s="4"/>
      <c r="Z4717" s="4"/>
      <c r="AA4717" s="4"/>
    </row>
    <row r="4718" spans="1:27" ht="16.2" x14ac:dyDescent="0.45">
      <c r="A4718" s="4"/>
      <c r="B4718" s="4"/>
      <c r="C4718" s="105"/>
      <c r="D4718" s="4"/>
      <c r="E4718" s="4"/>
      <c r="F4718" s="4"/>
      <c r="G4718" s="4"/>
      <c r="H4718" s="4"/>
      <c r="I4718" s="106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  <c r="W4718" s="4"/>
      <c r="X4718" s="4"/>
      <c r="Y4718" s="4"/>
      <c r="Z4718" s="4"/>
      <c r="AA4718" s="4"/>
    </row>
    <row r="4719" spans="1:27" ht="16.2" x14ac:dyDescent="0.45">
      <c r="A4719" s="4"/>
      <c r="B4719" s="4"/>
      <c r="C4719" s="105"/>
      <c r="D4719" s="4"/>
      <c r="E4719" s="4"/>
      <c r="F4719" s="4"/>
      <c r="G4719" s="4"/>
      <c r="H4719" s="4"/>
      <c r="I4719" s="106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  <c r="W4719" s="4"/>
      <c r="X4719" s="4"/>
      <c r="Y4719" s="4"/>
      <c r="Z4719" s="4"/>
      <c r="AA4719" s="4"/>
    </row>
    <row r="4720" spans="1:27" ht="16.2" x14ac:dyDescent="0.45">
      <c r="A4720" s="4"/>
      <c r="B4720" s="4"/>
      <c r="C4720" s="105"/>
      <c r="D4720" s="4"/>
      <c r="E4720" s="4"/>
      <c r="F4720" s="4"/>
      <c r="G4720" s="4"/>
      <c r="H4720" s="4"/>
      <c r="I4720" s="106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  <c r="W4720" s="4"/>
      <c r="X4720" s="4"/>
      <c r="Y4720" s="4"/>
      <c r="Z4720" s="4"/>
      <c r="AA4720" s="4"/>
    </row>
    <row r="4721" spans="1:27" ht="16.2" x14ac:dyDescent="0.45">
      <c r="A4721" s="4"/>
      <c r="B4721" s="4"/>
      <c r="C4721" s="105"/>
      <c r="D4721" s="4"/>
      <c r="E4721" s="4"/>
      <c r="F4721" s="4"/>
      <c r="G4721" s="4"/>
      <c r="H4721" s="4"/>
      <c r="I4721" s="106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  <c r="W4721" s="4"/>
      <c r="X4721" s="4"/>
      <c r="Y4721" s="4"/>
      <c r="Z4721" s="4"/>
      <c r="AA4721" s="4"/>
    </row>
    <row r="4722" spans="1:27" ht="16.2" x14ac:dyDescent="0.45">
      <c r="A4722" s="4"/>
      <c r="B4722" s="4"/>
      <c r="C4722" s="105"/>
      <c r="D4722" s="4"/>
      <c r="E4722" s="4"/>
      <c r="F4722" s="4"/>
      <c r="G4722" s="4"/>
      <c r="H4722" s="4"/>
      <c r="I4722" s="106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  <c r="W4722" s="4"/>
      <c r="X4722" s="4"/>
      <c r="Y4722" s="4"/>
      <c r="Z4722" s="4"/>
      <c r="AA4722" s="4" t="s">
        <v>51</v>
      </c>
    </row>
    <row r="4723" spans="1:27" ht="18" x14ac:dyDescent="0.5">
      <c r="A4723" s="4"/>
      <c r="B4723" s="4"/>
      <c r="C4723" s="105"/>
      <c r="D4723" s="4"/>
      <c r="E4723" s="4"/>
      <c r="F4723" s="4"/>
      <c r="G4723" s="4"/>
      <c r="H4723" s="4"/>
      <c r="I4723" s="106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  <c r="W4723" s="4"/>
      <c r="X4723" s="4"/>
      <c r="Y4723" s="4"/>
      <c r="Z4723" s="4"/>
      <c r="AA4723" s="5" t="s">
        <v>0</v>
      </c>
    </row>
    <row r="4724" spans="1:27" ht="24" x14ac:dyDescent="0.65">
      <c r="A4724" s="6" t="s">
        <v>1</v>
      </c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  <c r="Y4724" s="6"/>
      <c r="Z4724" s="6"/>
      <c r="AA4724" s="6"/>
    </row>
    <row r="4725" spans="1:27" ht="24" x14ac:dyDescent="0.65">
      <c r="A4725" s="6" t="s">
        <v>2</v>
      </c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  <c r="Y4725" s="6"/>
      <c r="Z4725" s="6"/>
      <c r="AA4725" s="6"/>
    </row>
    <row r="4726" spans="1:27" ht="24" x14ac:dyDescent="0.65">
      <c r="A4726" s="7"/>
      <c r="B4726" s="8" t="s">
        <v>3</v>
      </c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M4726" s="9" t="s">
        <v>381</v>
      </c>
      <c r="N4726" s="9"/>
      <c r="O4726" s="9"/>
      <c r="P4726" s="9"/>
      <c r="Q4726" s="10" t="s">
        <v>382</v>
      </c>
      <c r="R4726" s="10"/>
      <c r="S4726" s="10" t="s">
        <v>92</v>
      </c>
      <c r="T4726" s="10"/>
      <c r="U4726" s="11" t="s">
        <v>7</v>
      </c>
      <c r="V4726" s="11"/>
      <c r="W4726" s="11"/>
      <c r="X4726" s="11"/>
      <c r="Y4726" s="11"/>
      <c r="Z4726" s="11"/>
      <c r="AA4726" s="11"/>
    </row>
    <row r="4727" spans="1:27" ht="18" x14ac:dyDescent="0.5">
      <c r="A4727" s="12" t="s">
        <v>8</v>
      </c>
      <c r="B4727" s="13" t="s">
        <v>9</v>
      </c>
      <c r="C4727" s="14" t="s">
        <v>10</v>
      </c>
      <c r="D4727" s="15" t="s">
        <v>11</v>
      </c>
      <c r="E4727" s="15"/>
      <c r="F4727" s="15"/>
      <c r="G4727" s="15"/>
      <c r="H4727" s="15"/>
      <c r="I4727" s="15"/>
      <c r="J4727" s="15"/>
      <c r="K4727" s="16" t="s">
        <v>12</v>
      </c>
      <c r="L4727" s="17"/>
      <c r="M4727" s="17"/>
      <c r="N4727" s="17"/>
      <c r="O4727" s="17"/>
      <c r="P4727" s="17"/>
      <c r="Q4727" s="17"/>
      <c r="R4727" s="17"/>
      <c r="S4727" s="17"/>
      <c r="T4727" s="17"/>
      <c r="U4727" s="18"/>
      <c r="V4727" s="19" t="s">
        <v>13</v>
      </c>
      <c r="W4727" s="19" t="s">
        <v>14</v>
      </c>
      <c r="X4727" s="19" t="s">
        <v>15</v>
      </c>
      <c r="Y4727" s="19" t="s">
        <v>16</v>
      </c>
      <c r="Z4727" s="19" t="s">
        <v>17</v>
      </c>
      <c r="AA4727" s="20" t="s">
        <v>18</v>
      </c>
    </row>
    <row r="4728" spans="1:27" ht="16.2" x14ac:dyDescent="0.45">
      <c r="A4728" s="12"/>
      <c r="B4728" s="13"/>
      <c r="C4728" s="14"/>
      <c r="D4728" s="21" t="s">
        <v>19</v>
      </c>
      <c r="E4728" s="22"/>
      <c r="F4728" s="23"/>
      <c r="G4728" s="24" t="s">
        <v>20</v>
      </c>
      <c r="H4728" s="25" t="s">
        <v>21</v>
      </c>
      <c r="I4728" s="26" t="s">
        <v>22</v>
      </c>
      <c r="J4728" s="25" t="s">
        <v>23</v>
      </c>
      <c r="K4728" s="27" t="s">
        <v>8</v>
      </c>
      <c r="L4728" s="28" t="s">
        <v>24</v>
      </c>
      <c r="M4728" s="28" t="s">
        <v>25</v>
      </c>
      <c r="N4728" s="29" t="s">
        <v>20</v>
      </c>
      <c r="O4728" s="28" t="s">
        <v>26</v>
      </c>
      <c r="P4728" s="29" t="s">
        <v>27</v>
      </c>
      <c r="Q4728" s="30" t="s">
        <v>28</v>
      </c>
      <c r="R4728" s="28" t="s">
        <v>29</v>
      </c>
      <c r="S4728" s="31" t="s">
        <v>30</v>
      </c>
      <c r="T4728" s="32"/>
      <c r="U4728" s="28" t="s">
        <v>31</v>
      </c>
      <c r="V4728" s="33"/>
      <c r="W4728" s="33"/>
      <c r="X4728" s="33"/>
      <c r="Y4728" s="33"/>
      <c r="Z4728" s="33"/>
      <c r="AA4728" s="34"/>
    </row>
    <row r="4729" spans="1:27" x14ac:dyDescent="0.3">
      <c r="A4729" s="12"/>
      <c r="B4729" s="13"/>
      <c r="C4729" s="14"/>
      <c r="D4729" s="35"/>
      <c r="E4729" s="36"/>
      <c r="F4729" s="37"/>
      <c r="G4729" s="24"/>
      <c r="H4729" s="38"/>
      <c r="I4729" s="39"/>
      <c r="J4729" s="38"/>
      <c r="K4729" s="40"/>
      <c r="L4729" s="41"/>
      <c r="M4729" s="41"/>
      <c r="N4729" s="42"/>
      <c r="O4729" s="41"/>
      <c r="P4729" s="42"/>
      <c r="Q4729" s="43"/>
      <c r="R4729" s="41"/>
      <c r="S4729" s="30" t="s">
        <v>32</v>
      </c>
      <c r="T4729" s="30" t="s">
        <v>33</v>
      </c>
      <c r="U4729" s="41"/>
      <c r="V4729" s="33"/>
      <c r="W4729" s="33"/>
      <c r="X4729" s="33"/>
      <c r="Y4729" s="33"/>
      <c r="Z4729" s="33"/>
      <c r="AA4729" s="34"/>
    </row>
    <row r="4730" spans="1:27" x14ac:dyDescent="0.3">
      <c r="A4730" s="12"/>
      <c r="B4730" s="13"/>
      <c r="C4730" s="14"/>
      <c r="D4730" s="44" t="s">
        <v>34</v>
      </c>
      <c r="E4730" s="44" t="s">
        <v>35</v>
      </c>
      <c r="F4730" s="44" t="s">
        <v>36</v>
      </c>
      <c r="G4730" s="24"/>
      <c r="H4730" s="38"/>
      <c r="I4730" s="39"/>
      <c r="J4730" s="38"/>
      <c r="K4730" s="40"/>
      <c r="L4730" s="41"/>
      <c r="M4730" s="41"/>
      <c r="N4730" s="42"/>
      <c r="O4730" s="41"/>
      <c r="P4730" s="42"/>
      <c r="Q4730" s="43"/>
      <c r="R4730" s="41"/>
      <c r="S4730" s="43"/>
      <c r="T4730" s="43"/>
      <c r="U4730" s="41"/>
      <c r="V4730" s="33"/>
      <c r="W4730" s="33"/>
      <c r="X4730" s="33"/>
      <c r="Y4730" s="33"/>
      <c r="Z4730" s="33"/>
      <c r="AA4730" s="34"/>
    </row>
    <row r="4731" spans="1:27" x14ac:dyDescent="0.3">
      <c r="A4731" s="12"/>
      <c r="B4731" s="13"/>
      <c r="C4731" s="14"/>
      <c r="D4731" s="45"/>
      <c r="E4731" s="45"/>
      <c r="F4731" s="45"/>
      <c r="G4731" s="24"/>
      <c r="H4731" s="38"/>
      <c r="I4731" s="39"/>
      <c r="J4731" s="38"/>
      <c r="K4731" s="40"/>
      <c r="L4731" s="41"/>
      <c r="M4731" s="41"/>
      <c r="N4731" s="42"/>
      <c r="O4731" s="41"/>
      <c r="P4731" s="42"/>
      <c r="Q4731" s="43"/>
      <c r="R4731" s="41"/>
      <c r="S4731" s="43"/>
      <c r="T4731" s="43"/>
      <c r="U4731" s="41"/>
      <c r="V4731" s="33"/>
      <c r="W4731" s="33"/>
      <c r="X4731" s="33"/>
      <c r="Y4731" s="33"/>
      <c r="Z4731" s="33"/>
      <c r="AA4731" s="34"/>
    </row>
    <row r="4732" spans="1:27" x14ac:dyDescent="0.3">
      <c r="A4732" s="12"/>
      <c r="B4732" s="13"/>
      <c r="C4732" s="14"/>
      <c r="D4732" s="46"/>
      <c r="E4732" s="46"/>
      <c r="F4732" s="46"/>
      <c r="G4732" s="47"/>
      <c r="H4732" s="48"/>
      <c r="I4732" s="49"/>
      <c r="J4732" s="48"/>
      <c r="K4732" s="50"/>
      <c r="L4732" s="51"/>
      <c r="M4732" s="51"/>
      <c r="N4732" s="52"/>
      <c r="O4732" s="51"/>
      <c r="P4732" s="52"/>
      <c r="Q4732" s="53"/>
      <c r="R4732" s="51"/>
      <c r="S4732" s="53"/>
      <c r="T4732" s="53"/>
      <c r="U4732" s="51"/>
      <c r="V4732" s="54"/>
      <c r="W4732" s="54"/>
      <c r="X4732" s="54"/>
      <c r="Y4732" s="54"/>
      <c r="Z4732" s="54"/>
      <c r="AA4732" s="55"/>
    </row>
    <row r="4733" spans="1:27" ht="16.2" x14ac:dyDescent="0.45">
      <c r="A4733" s="56">
        <v>1</v>
      </c>
      <c r="B4733" s="57" t="s">
        <v>37</v>
      </c>
      <c r="C4733" s="57">
        <v>1556</v>
      </c>
      <c r="D4733" s="58">
        <v>11</v>
      </c>
      <c r="E4733" s="58">
        <v>2</v>
      </c>
      <c r="F4733" s="59">
        <v>20</v>
      </c>
      <c r="G4733" s="58">
        <v>1</v>
      </c>
      <c r="H4733" s="60">
        <f t="shared" ref="H4733" si="350">(D4733*400)+(E4733*100)+(F4733)</f>
        <v>4620</v>
      </c>
      <c r="I4733" s="61">
        <v>85</v>
      </c>
      <c r="J4733" s="62">
        <f t="shared" ref="J4733" si="351">(H4733*I4733)</f>
        <v>392700</v>
      </c>
      <c r="K4733" s="57"/>
      <c r="L4733" s="63"/>
      <c r="M4733" s="63"/>
      <c r="N4733" s="63"/>
      <c r="O4733" s="64"/>
      <c r="P4733" s="65"/>
      <c r="Q4733" s="66"/>
      <c r="R4733" s="66"/>
      <c r="S4733" s="67"/>
      <c r="T4733" s="67"/>
      <c r="U4733" s="68"/>
      <c r="V4733" s="69"/>
      <c r="W4733" s="70"/>
      <c r="X4733" s="63"/>
      <c r="Y4733" s="62">
        <f>(J4733)</f>
        <v>392700</v>
      </c>
      <c r="Z4733" s="60">
        <v>0.01</v>
      </c>
      <c r="AA4733" s="71">
        <f>Y4733*Z4733/100</f>
        <v>39.270000000000003</v>
      </c>
    </row>
    <row r="4734" spans="1:27" ht="16.2" x14ac:dyDescent="0.45">
      <c r="A4734" s="57"/>
      <c r="B4734" s="57"/>
      <c r="C4734" s="57"/>
      <c r="D4734" s="58"/>
      <c r="E4734" s="58"/>
      <c r="F4734" s="59"/>
      <c r="G4734" s="58"/>
      <c r="H4734" s="72"/>
      <c r="I4734" s="61"/>
      <c r="J4734" s="62"/>
      <c r="K4734" s="57"/>
      <c r="L4734" s="63"/>
      <c r="M4734" s="63"/>
      <c r="N4734" s="63"/>
      <c r="O4734" s="64"/>
      <c r="P4734" s="73"/>
      <c r="Q4734" s="66"/>
      <c r="R4734" s="66"/>
      <c r="S4734" s="67"/>
      <c r="T4734" s="67"/>
      <c r="U4734" s="68"/>
      <c r="V4734" s="74"/>
      <c r="W4734" s="75"/>
      <c r="X4734" s="63"/>
      <c r="Y4734" s="62"/>
      <c r="Z4734" s="60"/>
      <c r="AA4734" s="71"/>
    </row>
    <row r="4735" spans="1:27" ht="16.2" x14ac:dyDescent="0.45">
      <c r="A4735" s="76"/>
      <c r="B4735" s="76"/>
      <c r="C4735" s="77"/>
      <c r="D4735" s="77"/>
      <c r="E4735" s="77"/>
      <c r="F4735" s="77"/>
      <c r="G4735" s="77"/>
      <c r="H4735" s="78"/>
      <c r="I4735" s="79"/>
      <c r="J4735" s="80"/>
      <c r="K4735" s="81"/>
      <c r="L4735" s="82"/>
      <c r="M4735" s="82"/>
      <c r="N4735" s="82"/>
      <c r="O4735" s="83"/>
      <c r="P4735" s="84"/>
      <c r="Q4735" s="85"/>
      <c r="R4735" s="85"/>
      <c r="S4735" s="84"/>
      <c r="T4735" s="84"/>
      <c r="U4735" s="86"/>
      <c r="V4735" s="87"/>
      <c r="W4735" s="87"/>
      <c r="X4735" s="88"/>
      <c r="Y4735" s="89"/>
      <c r="Z4735" s="83"/>
      <c r="AA4735" s="90">
        <f>SUM(AA4733:AA4734)</f>
        <v>39.270000000000003</v>
      </c>
    </row>
    <row r="4736" spans="1:27" ht="16.2" x14ac:dyDescent="0.45">
      <c r="A4736" s="1"/>
      <c r="B4736" s="1"/>
      <c r="C4736" s="2"/>
      <c r="D4736" s="1"/>
      <c r="E4736" s="1"/>
      <c r="F4736" s="1"/>
      <c r="G4736" s="1"/>
      <c r="H4736" s="1"/>
      <c r="I4736" s="3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</row>
    <row r="4737" spans="1:27" ht="16.2" x14ac:dyDescent="0.45">
      <c r="A4737" s="91"/>
      <c r="B4737" s="92" t="s">
        <v>38</v>
      </c>
      <c r="C4737" s="93" t="s">
        <v>39</v>
      </c>
      <c r="D4737" s="93"/>
      <c r="E4737" s="94"/>
      <c r="F4737" s="95"/>
      <c r="G4737" s="95"/>
      <c r="H4737" s="92"/>
      <c r="I4737" s="92"/>
      <c r="J4737" s="92" t="s">
        <v>40</v>
      </c>
      <c r="K4737" s="92"/>
      <c r="L4737" s="92"/>
      <c r="M4737" s="92"/>
      <c r="N4737" s="92"/>
      <c r="O4737" s="96"/>
      <c r="P4737" s="96"/>
      <c r="Q4737" s="96"/>
      <c r="R4737" s="96"/>
      <c r="S4737" s="1"/>
      <c r="T4737" s="1"/>
      <c r="U4737" s="1"/>
      <c r="V4737" s="97" t="s">
        <v>41</v>
      </c>
      <c r="W4737" s="97"/>
      <c r="X4737" s="98"/>
      <c r="Y4737" s="99">
        <f>AA4735</f>
        <v>39.270000000000003</v>
      </c>
      <c r="Z4737" s="97" t="s">
        <v>42</v>
      </c>
      <c r="AA4737" s="1"/>
    </row>
    <row r="4738" spans="1:27" ht="16.2" x14ac:dyDescent="0.45">
      <c r="A4738" s="91"/>
      <c r="B4738" s="92"/>
      <c r="C4738" s="93"/>
      <c r="D4738" s="93"/>
      <c r="E4738" s="94"/>
      <c r="F4738" s="95"/>
      <c r="G4738" s="95"/>
      <c r="H4738" s="92"/>
      <c r="I4738" s="92"/>
      <c r="J4738" s="92" t="s">
        <v>43</v>
      </c>
      <c r="K4738" s="92"/>
      <c r="L4738" s="92"/>
      <c r="M4738" s="92"/>
      <c r="N4738" s="92"/>
      <c r="O4738" s="96"/>
      <c r="P4738" s="96"/>
      <c r="Q4738" s="96"/>
      <c r="R4738" s="96"/>
      <c r="S4738" s="1"/>
      <c r="T4738" s="1"/>
      <c r="U4738" s="1"/>
      <c r="V4738" s="100" t="s">
        <v>44</v>
      </c>
      <c r="W4738" s="100"/>
      <c r="X4738" s="100"/>
      <c r="Y4738" s="101">
        <f>Y4737*90%</f>
        <v>35.343000000000004</v>
      </c>
      <c r="Z4738" s="97" t="s">
        <v>42</v>
      </c>
      <c r="AA4738" s="1"/>
    </row>
    <row r="4739" spans="1:27" ht="16.2" x14ac:dyDescent="0.45">
      <c r="A4739" s="91"/>
      <c r="B4739" s="92"/>
      <c r="C4739" s="93"/>
      <c r="D4739" s="93"/>
      <c r="E4739" s="94"/>
      <c r="F4739" s="95"/>
      <c r="G4739" s="95"/>
      <c r="H4739" s="92"/>
      <c r="I4739" s="92"/>
      <c r="J4739" s="92" t="s">
        <v>45</v>
      </c>
      <c r="K4739" s="92"/>
      <c r="L4739" s="92"/>
      <c r="M4739" s="92"/>
      <c r="N4739" s="92"/>
      <c r="O4739" s="96"/>
      <c r="P4739" s="96"/>
      <c r="Q4739" s="96"/>
      <c r="R4739" s="92"/>
      <c r="S4739" s="1"/>
      <c r="T4739" s="1"/>
      <c r="U4739" s="1"/>
      <c r="V4739" s="91" t="s">
        <v>46</v>
      </c>
      <c r="W4739" s="91"/>
      <c r="X4739" s="91"/>
      <c r="Y4739" s="101">
        <f>Y4737-Y4738</f>
        <v>3.9269999999999996</v>
      </c>
      <c r="Z4739" s="97" t="s">
        <v>42</v>
      </c>
      <c r="AA4739" s="91"/>
    </row>
    <row r="4740" spans="1:27" ht="16.2" x14ac:dyDescent="0.45">
      <c r="A4740" s="91"/>
      <c r="B4740" s="92"/>
      <c r="C4740" s="93"/>
      <c r="D4740" s="93"/>
      <c r="E4740" s="94"/>
      <c r="F4740" s="95"/>
      <c r="G4740" s="95"/>
      <c r="H4740" s="92"/>
      <c r="I4740" s="94"/>
      <c r="J4740" s="92" t="s">
        <v>47</v>
      </c>
      <c r="K4740" s="94"/>
      <c r="L4740" s="94"/>
      <c r="M4740" s="94"/>
      <c r="N4740" s="94"/>
      <c r="O4740" s="96"/>
      <c r="P4740" s="96"/>
      <c r="Q4740" s="96"/>
      <c r="R4740" s="92"/>
      <c r="S4740" s="1"/>
      <c r="T4740" s="1"/>
      <c r="U4740" s="1"/>
      <c r="V4740" s="1"/>
      <c r="W4740" s="1"/>
      <c r="X4740" s="91"/>
      <c r="Y4740" s="91"/>
      <c r="Z4740" s="91"/>
      <c r="AA4740" s="91"/>
    </row>
    <row r="4741" spans="1:27" ht="16.2" x14ac:dyDescent="0.45">
      <c r="A4741" s="98"/>
      <c r="B4741" s="94"/>
      <c r="C4741" s="102"/>
      <c r="D4741" s="94"/>
      <c r="E4741" s="94"/>
      <c r="F4741" s="95"/>
      <c r="G4741" s="95"/>
      <c r="H4741" s="103"/>
      <c r="I4741" s="94"/>
      <c r="J4741" s="103" t="s">
        <v>48</v>
      </c>
      <c r="K4741" s="94"/>
      <c r="L4741" s="94"/>
      <c r="M4741" s="94"/>
      <c r="N4741" s="94"/>
      <c r="O4741" s="95"/>
      <c r="P4741" s="95"/>
      <c r="Q4741" s="95"/>
      <c r="R4741" s="95"/>
      <c r="S4741" s="4"/>
      <c r="T4741" s="4"/>
      <c r="U4741" s="4"/>
      <c r="V4741" s="4"/>
      <c r="W4741" s="4"/>
      <c r="X4741" s="4"/>
      <c r="Y4741" s="4"/>
      <c r="Z4741" s="4"/>
      <c r="AA4741" s="4"/>
    </row>
    <row r="4742" spans="1:27" ht="24" x14ac:dyDescent="0.65">
      <c r="A4742" s="104"/>
      <c r="B4742" s="104"/>
      <c r="C4742" s="104"/>
      <c r="D4742" s="104"/>
      <c r="E4742" s="104"/>
      <c r="F4742" s="104"/>
      <c r="G4742" s="104"/>
      <c r="H4742" s="104"/>
      <c r="I4742" s="104"/>
      <c r="J4742" s="104"/>
      <c r="K4742" s="104"/>
      <c r="L4742" s="104"/>
      <c r="M4742" s="104"/>
      <c r="N4742" s="104"/>
      <c r="O4742" s="104"/>
      <c r="P4742" s="104"/>
      <c r="Q4742" s="104"/>
      <c r="R4742" s="104"/>
      <c r="S4742" s="104"/>
      <c r="T4742" s="104"/>
      <c r="U4742" s="104"/>
      <c r="V4742" s="104"/>
      <c r="W4742" s="104"/>
      <c r="X4742" s="104"/>
      <c r="Y4742" s="104"/>
      <c r="Z4742" s="104"/>
      <c r="AA4742" s="104"/>
    </row>
    <row r="4743" spans="1:27" ht="24" x14ac:dyDescent="0.65">
      <c r="A4743" s="104"/>
      <c r="B4743" s="104"/>
      <c r="C4743" s="104"/>
      <c r="D4743" s="104"/>
      <c r="E4743" s="104"/>
      <c r="F4743" s="104"/>
      <c r="G4743" s="104"/>
      <c r="H4743" s="104"/>
      <c r="I4743" s="104"/>
      <c r="J4743" s="104"/>
      <c r="K4743" s="104"/>
      <c r="L4743" s="104"/>
      <c r="M4743" s="104"/>
      <c r="N4743" s="104"/>
      <c r="O4743" s="104"/>
      <c r="P4743" s="104"/>
      <c r="Q4743" s="104"/>
      <c r="R4743" s="104"/>
      <c r="S4743" s="104"/>
      <c r="T4743" s="104"/>
      <c r="U4743" s="104"/>
      <c r="V4743" s="104"/>
      <c r="W4743" s="104"/>
      <c r="X4743" s="104"/>
      <c r="Y4743" s="104"/>
      <c r="Z4743" s="104"/>
      <c r="AA4743" s="104"/>
    </row>
    <row r="4744" spans="1:27" ht="16.2" x14ac:dyDescent="0.45">
      <c r="A4744" s="4"/>
      <c r="B4744" s="4"/>
      <c r="C4744" s="105"/>
      <c r="D4744" s="4"/>
      <c r="E4744" s="4"/>
      <c r="F4744" s="4"/>
      <c r="G4744" s="4"/>
      <c r="H4744" s="4"/>
      <c r="I4744" s="106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  <c r="W4744" s="4"/>
      <c r="X4744" s="4"/>
      <c r="Y4744" s="4"/>
      <c r="Z4744" s="4"/>
      <c r="AA4744" s="4"/>
    </row>
    <row r="4745" spans="1:27" ht="16.2" x14ac:dyDescent="0.45">
      <c r="A4745" s="4"/>
      <c r="B4745" s="4"/>
      <c r="C4745" s="105"/>
      <c r="D4745" s="4"/>
      <c r="E4745" s="4"/>
      <c r="F4745" s="4"/>
      <c r="G4745" s="4"/>
      <c r="H4745" s="4"/>
      <c r="I4745" s="106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  <c r="W4745" s="4"/>
      <c r="X4745" s="4"/>
      <c r="Y4745" s="4"/>
      <c r="Z4745" s="4"/>
      <c r="AA4745" s="4"/>
    </row>
    <row r="4746" spans="1:27" ht="16.2" x14ac:dyDescent="0.45">
      <c r="A4746" s="4"/>
      <c r="B4746" s="4"/>
      <c r="C4746" s="105"/>
      <c r="D4746" s="4"/>
      <c r="E4746" s="4"/>
      <c r="F4746" s="4"/>
      <c r="G4746" s="4"/>
      <c r="H4746" s="4"/>
      <c r="I4746" s="106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  <c r="W4746" s="4"/>
      <c r="X4746" s="4"/>
      <c r="Y4746" s="4"/>
      <c r="Z4746" s="4"/>
      <c r="AA4746" s="4"/>
    </row>
    <row r="4747" spans="1:27" ht="16.2" x14ac:dyDescent="0.45">
      <c r="A4747" s="4"/>
      <c r="B4747" s="4"/>
      <c r="C4747" s="105"/>
      <c r="D4747" s="4"/>
      <c r="E4747" s="4"/>
      <c r="F4747" s="4"/>
      <c r="G4747" s="4"/>
      <c r="H4747" s="4"/>
      <c r="I4747" s="106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  <c r="W4747" s="4"/>
      <c r="X4747" s="4"/>
      <c r="Y4747" s="4"/>
      <c r="Z4747" s="4"/>
      <c r="AA4747" s="4"/>
    </row>
    <row r="4748" spans="1:27" ht="16.2" x14ac:dyDescent="0.45">
      <c r="A4748" s="4"/>
      <c r="B4748" s="4"/>
      <c r="C4748" s="105"/>
      <c r="D4748" s="4"/>
      <c r="E4748" s="4"/>
      <c r="F4748" s="4"/>
      <c r="G4748" s="4"/>
      <c r="H4748" s="4"/>
      <c r="I4748" s="106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  <c r="W4748" s="4"/>
      <c r="X4748" s="4"/>
      <c r="Y4748" s="4"/>
      <c r="Z4748" s="4"/>
      <c r="AA4748" s="4"/>
    </row>
    <row r="4749" spans="1:27" ht="16.2" x14ac:dyDescent="0.45">
      <c r="A4749" s="4"/>
      <c r="B4749" s="4"/>
      <c r="C4749" s="105"/>
      <c r="D4749" s="4"/>
      <c r="E4749" s="4"/>
      <c r="F4749" s="4"/>
      <c r="G4749" s="4"/>
      <c r="H4749" s="4"/>
      <c r="I4749" s="106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  <c r="W4749" s="4"/>
      <c r="X4749" s="4"/>
      <c r="Y4749" s="4"/>
      <c r="Z4749" s="4"/>
      <c r="AA4749" s="4" t="s">
        <v>51</v>
      </c>
    </row>
    <row r="4750" spans="1:27" ht="18" x14ac:dyDescent="0.5">
      <c r="A4750" s="4"/>
      <c r="B4750" s="4"/>
      <c r="C4750" s="105"/>
      <c r="D4750" s="4"/>
      <c r="E4750" s="4"/>
      <c r="F4750" s="4"/>
      <c r="G4750" s="4"/>
      <c r="H4750" s="4"/>
      <c r="I4750" s="106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  <c r="W4750" s="4"/>
      <c r="X4750" s="4"/>
      <c r="Y4750" s="4"/>
      <c r="Z4750" s="4"/>
      <c r="AA4750" s="5" t="s">
        <v>0</v>
      </c>
    </row>
    <row r="4751" spans="1:27" ht="24" x14ac:dyDescent="0.65">
      <c r="A4751" s="6" t="s">
        <v>1</v>
      </c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  <c r="Y4751" s="6"/>
      <c r="Z4751" s="6"/>
      <c r="AA4751" s="6"/>
    </row>
    <row r="4752" spans="1:27" ht="24" x14ac:dyDescent="0.65">
      <c r="A4752" s="6" t="s">
        <v>2</v>
      </c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  <c r="Y4752" s="6"/>
      <c r="Z4752" s="6"/>
      <c r="AA4752" s="6"/>
    </row>
    <row r="4753" spans="1:27" ht="24" x14ac:dyDescent="0.65">
      <c r="A4753" s="7"/>
      <c r="B4753" s="8" t="s">
        <v>3</v>
      </c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9" t="s">
        <v>383</v>
      </c>
      <c r="N4753" s="9"/>
      <c r="O4753" s="9"/>
      <c r="P4753" s="9"/>
      <c r="Q4753" s="10" t="s">
        <v>384</v>
      </c>
      <c r="R4753" s="10"/>
      <c r="S4753" s="10" t="s">
        <v>100</v>
      </c>
      <c r="T4753" s="10"/>
      <c r="U4753" s="11" t="s">
        <v>7</v>
      </c>
      <c r="V4753" s="11"/>
      <c r="W4753" s="11"/>
      <c r="X4753" s="11"/>
      <c r="Y4753" s="11"/>
      <c r="Z4753" s="11"/>
      <c r="AA4753" s="11"/>
    </row>
    <row r="4754" spans="1:27" ht="18" x14ac:dyDescent="0.5">
      <c r="A4754" s="12" t="s">
        <v>8</v>
      </c>
      <c r="B4754" s="13" t="s">
        <v>9</v>
      </c>
      <c r="C4754" s="14" t="s">
        <v>10</v>
      </c>
      <c r="D4754" s="15" t="s">
        <v>11</v>
      </c>
      <c r="E4754" s="15"/>
      <c r="F4754" s="15"/>
      <c r="G4754" s="15"/>
      <c r="H4754" s="15"/>
      <c r="I4754" s="15"/>
      <c r="J4754" s="15"/>
      <c r="K4754" s="16" t="s">
        <v>12</v>
      </c>
      <c r="L4754" s="17"/>
      <c r="M4754" s="17"/>
      <c r="N4754" s="17"/>
      <c r="O4754" s="17"/>
      <c r="P4754" s="17"/>
      <c r="Q4754" s="17"/>
      <c r="R4754" s="17"/>
      <c r="S4754" s="17"/>
      <c r="T4754" s="17"/>
      <c r="U4754" s="18"/>
      <c r="V4754" s="19" t="s">
        <v>13</v>
      </c>
      <c r="W4754" s="19" t="s">
        <v>14</v>
      </c>
      <c r="X4754" s="19" t="s">
        <v>15</v>
      </c>
      <c r="Y4754" s="19" t="s">
        <v>16</v>
      </c>
      <c r="Z4754" s="19" t="s">
        <v>17</v>
      </c>
      <c r="AA4754" s="20" t="s">
        <v>18</v>
      </c>
    </row>
    <row r="4755" spans="1:27" ht="16.2" x14ac:dyDescent="0.45">
      <c r="A4755" s="12"/>
      <c r="B4755" s="13"/>
      <c r="C4755" s="14"/>
      <c r="D4755" s="21" t="s">
        <v>19</v>
      </c>
      <c r="E4755" s="22"/>
      <c r="F4755" s="23"/>
      <c r="G4755" s="24" t="s">
        <v>20</v>
      </c>
      <c r="H4755" s="25" t="s">
        <v>21</v>
      </c>
      <c r="I4755" s="26" t="s">
        <v>22</v>
      </c>
      <c r="J4755" s="25" t="s">
        <v>23</v>
      </c>
      <c r="K4755" s="27" t="s">
        <v>8</v>
      </c>
      <c r="L4755" s="28" t="s">
        <v>24</v>
      </c>
      <c r="M4755" s="28" t="s">
        <v>25</v>
      </c>
      <c r="N4755" s="29" t="s">
        <v>20</v>
      </c>
      <c r="O4755" s="28" t="s">
        <v>26</v>
      </c>
      <c r="P4755" s="29" t="s">
        <v>27</v>
      </c>
      <c r="Q4755" s="30" t="s">
        <v>28</v>
      </c>
      <c r="R4755" s="28" t="s">
        <v>29</v>
      </c>
      <c r="S4755" s="31" t="s">
        <v>30</v>
      </c>
      <c r="T4755" s="32"/>
      <c r="U4755" s="28" t="s">
        <v>31</v>
      </c>
      <c r="V4755" s="33"/>
      <c r="W4755" s="33"/>
      <c r="X4755" s="33"/>
      <c r="Y4755" s="33"/>
      <c r="Z4755" s="33"/>
      <c r="AA4755" s="34"/>
    </row>
    <row r="4756" spans="1:27" x14ac:dyDescent="0.3">
      <c r="A4756" s="12"/>
      <c r="B4756" s="13"/>
      <c r="C4756" s="14"/>
      <c r="D4756" s="35"/>
      <c r="E4756" s="36"/>
      <c r="F4756" s="37"/>
      <c r="G4756" s="24"/>
      <c r="H4756" s="38"/>
      <c r="I4756" s="39"/>
      <c r="J4756" s="38"/>
      <c r="K4756" s="40"/>
      <c r="L4756" s="41"/>
      <c r="M4756" s="41"/>
      <c r="N4756" s="42"/>
      <c r="O4756" s="41"/>
      <c r="P4756" s="42"/>
      <c r="Q4756" s="43"/>
      <c r="R4756" s="41"/>
      <c r="S4756" s="30" t="s">
        <v>32</v>
      </c>
      <c r="T4756" s="30" t="s">
        <v>33</v>
      </c>
      <c r="U4756" s="41"/>
      <c r="V4756" s="33"/>
      <c r="W4756" s="33"/>
      <c r="X4756" s="33"/>
      <c r="Y4756" s="33"/>
      <c r="Z4756" s="33"/>
      <c r="AA4756" s="34"/>
    </row>
    <row r="4757" spans="1:27" x14ac:dyDescent="0.3">
      <c r="A4757" s="12"/>
      <c r="B4757" s="13"/>
      <c r="C4757" s="14"/>
      <c r="D4757" s="44" t="s">
        <v>34</v>
      </c>
      <c r="E4757" s="44" t="s">
        <v>35</v>
      </c>
      <c r="F4757" s="44" t="s">
        <v>36</v>
      </c>
      <c r="G4757" s="24"/>
      <c r="H4757" s="38"/>
      <c r="I4757" s="39"/>
      <c r="J4757" s="38"/>
      <c r="K4757" s="40"/>
      <c r="L4757" s="41"/>
      <c r="M4757" s="41"/>
      <c r="N4757" s="42"/>
      <c r="O4757" s="41"/>
      <c r="P4757" s="42"/>
      <c r="Q4757" s="43"/>
      <c r="R4757" s="41"/>
      <c r="S4757" s="43"/>
      <c r="T4757" s="43"/>
      <c r="U4757" s="41"/>
      <c r="V4757" s="33"/>
      <c r="W4757" s="33"/>
      <c r="X4757" s="33"/>
      <c r="Y4757" s="33"/>
      <c r="Z4757" s="33"/>
      <c r="AA4757" s="34"/>
    </row>
    <row r="4758" spans="1:27" x14ac:dyDescent="0.3">
      <c r="A4758" s="12"/>
      <c r="B4758" s="13"/>
      <c r="C4758" s="14"/>
      <c r="D4758" s="45"/>
      <c r="E4758" s="45"/>
      <c r="F4758" s="45"/>
      <c r="G4758" s="24"/>
      <c r="H4758" s="38"/>
      <c r="I4758" s="39"/>
      <c r="J4758" s="38"/>
      <c r="K4758" s="40"/>
      <c r="L4758" s="41"/>
      <c r="M4758" s="41"/>
      <c r="N4758" s="42"/>
      <c r="O4758" s="41"/>
      <c r="P4758" s="42"/>
      <c r="Q4758" s="43"/>
      <c r="R4758" s="41"/>
      <c r="S4758" s="43"/>
      <c r="T4758" s="43"/>
      <c r="U4758" s="41"/>
      <c r="V4758" s="33"/>
      <c r="W4758" s="33"/>
      <c r="X4758" s="33"/>
      <c r="Y4758" s="33"/>
      <c r="Z4758" s="33"/>
      <c r="AA4758" s="34"/>
    </row>
    <row r="4759" spans="1:27" x14ac:dyDescent="0.3">
      <c r="A4759" s="12"/>
      <c r="B4759" s="13"/>
      <c r="C4759" s="14"/>
      <c r="D4759" s="46"/>
      <c r="E4759" s="46"/>
      <c r="F4759" s="46"/>
      <c r="G4759" s="47"/>
      <c r="H4759" s="48"/>
      <c r="I4759" s="49"/>
      <c r="J4759" s="48"/>
      <c r="K4759" s="50"/>
      <c r="L4759" s="51"/>
      <c r="M4759" s="51"/>
      <c r="N4759" s="52"/>
      <c r="O4759" s="51"/>
      <c r="P4759" s="52"/>
      <c r="Q4759" s="53"/>
      <c r="R4759" s="51"/>
      <c r="S4759" s="53"/>
      <c r="T4759" s="53"/>
      <c r="U4759" s="51"/>
      <c r="V4759" s="54"/>
      <c r="W4759" s="54"/>
      <c r="X4759" s="54"/>
      <c r="Y4759" s="54"/>
      <c r="Z4759" s="54"/>
      <c r="AA4759" s="55"/>
    </row>
    <row r="4760" spans="1:27" ht="16.2" x14ac:dyDescent="0.45">
      <c r="A4760" s="56">
        <v>1</v>
      </c>
      <c r="B4760" s="57" t="s">
        <v>37</v>
      </c>
      <c r="C4760" s="57">
        <v>1564</v>
      </c>
      <c r="D4760" s="58">
        <v>8</v>
      </c>
      <c r="E4760" s="58">
        <v>3</v>
      </c>
      <c r="F4760" s="59">
        <v>0</v>
      </c>
      <c r="G4760" s="58">
        <v>1</v>
      </c>
      <c r="H4760" s="60">
        <f t="shared" ref="H4760" si="352">(D4760*400)+(E4760*100)+(F4760)</f>
        <v>3500</v>
      </c>
      <c r="I4760" s="61">
        <v>85</v>
      </c>
      <c r="J4760" s="62">
        <f t="shared" ref="J4760" si="353">(H4760*I4760)</f>
        <v>297500</v>
      </c>
      <c r="K4760" s="57"/>
      <c r="L4760" s="63"/>
      <c r="M4760" s="63"/>
      <c r="N4760" s="63"/>
      <c r="O4760" s="64"/>
      <c r="P4760" s="65"/>
      <c r="Q4760" s="66"/>
      <c r="R4760" s="66"/>
      <c r="S4760" s="67"/>
      <c r="T4760" s="67"/>
      <c r="U4760" s="68"/>
      <c r="V4760" s="69"/>
      <c r="W4760" s="70"/>
      <c r="X4760" s="63"/>
      <c r="Y4760" s="62">
        <f>(J4760)</f>
        <v>297500</v>
      </c>
      <c r="Z4760" s="60">
        <v>0.01</v>
      </c>
      <c r="AA4760" s="71">
        <f>Y4760*Z4760/100</f>
        <v>29.75</v>
      </c>
    </row>
    <row r="4761" spans="1:27" ht="16.2" x14ac:dyDescent="0.45">
      <c r="A4761" s="57"/>
      <c r="B4761" s="57"/>
      <c r="C4761" s="57"/>
      <c r="D4761" s="58"/>
      <c r="E4761" s="58"/>
      <c r="F4761" s="59"/>
      <c r="G4761" s="58"/>
      <c r="H4761" s="72"/>
      <c r="I4761" s="61"/>
      <c r="J4761" s="62"/>
      <c r="K4761" s="57"/>
      <c r="L4761" s="63"/>
      <c r="M4761" s="63"/>
      <c r="N4761" s="63"/>
      <c r="O4761" s="64"/>
      <c r="P4761" s="73"/>
      <c r="Q4761" s="66"/>
      <c r="R4761" s="66"/>
      <c r="S4761" s="67"/>
      <c r="T4761" s="67"/>
      <c r="U4761" s="68"/>
      <c r="V4761" s="74"/>
      <c r="W4761" s="75"/>
      <c r="X4761" s="63"/>
      <c r="Y4761" s="62"/>
      <c r="Z4761" s="60"/>
      <c r="AA4761" s="71"/>
    </row>
    <row r="4762" spans="1:27" ht="16.2" x14ac:dyDescent="0.45">
      <c r="A4762" s="76"/>
      <c r="B4762" s="76"/>
      <c r="C4762" s="77"/>
      <c r="D4762" s="77"/>
      <c r="E4762" s="77"/>
      <c r="F4762" s="77"/>
      <c r="G4762" s="77"/>
      <c r="H4762" s="78"/>
      <c r="I4762" s="79"/>
      <c r="J4762" s="80"/>
      <c r="K4762" s="81"/>
      <c r="L4762" s="82"/>
      <c r="M4762" s="82"/>
      <c r="N4762" s="82"/>
      <c r="O4762" s="83"/>
      <c r="P4762" s="84"/>
      <c r="Q4762" s="85"/>
      <c r="R4762" s="85"/>
      <c r="S4762" s="84"/>
      <c r="T4762" s="84"/>
      <c r="U4762" s="86"/>
      <c r="V4762" s="87"/>
      <c r="W4762" s="87"/>
      <c r="X4762" s="88"/>
      <c r="Y4762" s="89"/>
      <c r="Z4762" s="83"/>
      <c r="AA4762" s="90">
        <f>SUM(AA4760:AA4761)</f>
        <v>29.75</v>
      </c>
    </row>
    <row r="4763" spans="1:27" ht="16.2" x14ac:dyDescent="0.45">
      <c r="A4763" s="1"/>
      <c r="B4763" s="1"/>
      <c r="C4763" s="2"/>
      <c r="D4763" s="1"/>
      <c r="E4763" s="1"/>
      <c r="F4763" s="1"/>
      <c r="G4763" s="1"/>
      <c r="H4763" s="1"/>
      <c r="I4763" s="3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</row>
    <row r="4764" spans="1:27" ht="16.2" x14ac:dyDescent="0.45">
      <c r="A4764" s="91"/>
      <c r="B4764" s="92" t="s">
        <v>38</v>
      </c>
      <c r="C4764" s="93" t="s">
        <v>39</v>
      </c>
      <c r="D4764" s="93"/>
      <c r="E4764" s="94"/>
      <c r="F4764" s="95"/>
      <c r="G4764" s="95"/>
      <c r="H4764" s="92"/>
      <c r="I4764" s="92"/>
      <c r="J4764" s="92" t="s">
        <v>40</v>
      </c>
      <c r="K4764" s="92"/>
      <c r="L4764" s="92"/>
      <c r="M4764" s="92"/>
      <c r="N4764" s="92"/>
      <c r="O4764" s="96"/>
      <c r="P4764" s="96"/>
      <c r="Q4764" s="96"/>
      <c r="R4764" s="96"/>
      <c r="S4764" s="1"/>
      <c r="T4764" s="1"/>
      <c r="U4764" s="1"/>
      <c r="V4764" s="97" t="s">
        <v>41</v>
      </c>
      <c r="W4764" s="97"/>
      <c r="X4764" s="98"/>
      <c r="Y4764" s="99">
        <f>AA4762</f>
        <v>29.75</v>
      </c>
      <c r="Z4764" s="97" t="s">
        <v>42</v>
      </c>
      <c r="AA4764" s="1"/>
    </row>
    <row r="4765" spans="1:27" ht="16.2" x14ac:dyDescent="0.45">
      <c r="A4765" s="91"/>
      <c r="B4765" s="92"/>
      <c r="C4765" s="93"/>
      <c r="D4765" s="93"/>
      <c r="E4765" s="94"/>
      <c r="F4765" s="95"/>
      <c r="G4765" s="95"/>
      <c r="H4765" s="92"/>
      <c r="I4765" s="92"/>
      <c r="J4765" s="92" t="s">
        <v>43</v>
      </c>
      <c r="K4765" s="92"/>
      <c r="L4765" s="92"/>
      <c r="M4765" s="92"/>
      <c r="N4765" s="92"/>
      <c r="O4765" s="96"/>
      <c r="P4765" s="96"/>
      <c r="Q4765" s="96"/>
      <c r="R4765" s="96"/>
      <c r="S4765" s="1"/>
      <c r="T4765" s="1"/>
      <c r="U4765" s="1"/>
      <c r="V4765" s="100" t="s">
        <v>44</v>
      </c>
      <c r="W4765" s="100"/>
      <c r="X4765" s="100"/>
      <c r="Y4765" s="101">
        <f>Y4764*90%</f>
        <v>26.775000000000002</v>
      </c>
      <c r="Z4765" s="97" t="s">
        <v>42</v>
      </c>
      <c r="AA4765" s="1"/>
    </row>
    <row r="4766" spans="1:27" ht="16.2" x14ac:dyDescent="0.45">
      <c r="A4766" s="91"/>
      <c r="B4766" s="92"/>
      <c r="C4766" s="93"/>
      <c r="D4766" s="93"/>
      <c r="E4766" s="94"/>
      <c r="F4766" s="95"/>
      <c r="G4766" s="95"/>
      <c r="H4766" s="92"/>
      <c r="I4766" s="92"/>
      <c r="J4766" s="92" t="s">
        <v>45</v>
      </c>
      <c r="K4766" s="92"/>
      <c r="L4766" s="92"/>
      <c r="M4766" s="92"/>
      <c r="N4766" s="92"/>
      <c r="O4766" s="96"/>
      <c r="P4766" s="96"/>
      <c r="Q4766" s="96"/>
      <c r="R4766" s="92"/>
      <c r="S4766" s="1"/>
      <c r="T4766" s="1"/>
      <c r="U4766" s="1"/>
      <c r="V4766" s="91" t="s">
        <v>46</v>
      </c>
      <c r="W4766" s="91"/>
      <c r="X4766" s="91"/>
      <c r="Y4766" s="101">
        <f>Y4764-Y4765</f>
        <v>2.9749999999999979</v>
      </c>
      <c r="Z4766" s="97" t="s">
        <v>42</v>
      </c>
      <c r="AA4766" s="91"/>
    </row>
    <row r="4767" spans="1:27" ht="16.2" x14ac:dyDescent="0.45">
      <c r="A4767" s="91"/>
      <c r="B4767" s="92"/>
      <c r="C4767" s="93"/>
      <c r="D4767" s="93"/>
      <c r="E4767" s="94"/>
      <c r="F4767" s="95"/>
      <c r="G4767" s="95"/>
      <c r="H4767" s="92"/>
      <c r="I4767" s="94"/>
      <c r="J4767" s="92" t="s">
        <v>47</v>
      </c>
      <c r="K4767" s="94"/>
      <c r="L4767" s="94"/>
      <c r="M4767" s="94"/>
      <c r="N4767" s="94"/>
      <c r="O4767" s="96"/>
      <c r="P4767" s="96"/>
      <c r="Q4767" s="96"/>
      <c r="R4767" s="92"/>
      <c r="S4767" s="1"/>
      <c r="T4767" s="1"/>
      <c r="U4767" s="1"/>
      <c r="V4767" s="1"/>
      <c r="W4767" s="1"/>
      <c r="X4767" s="91"/>
      <c r="Y4767" s="91"/>
      <c r="Z4767" s="91"/>
      <c r="AA4767" s="91"/>
    </row>
    <row r="4768" spans="1:27" ht="16.2" x14ac:dyDescent="0.45">
      <c r="A4768" s="98"/>
      <c r="B4768" s="94"/>
      <c r="C4768" s="102"/>
      <c r="D4768" s="94"/>
      <c r="E4768" s="94"/>
      <c r="F4768" s="95"/>
      <c r="G4768" s="95"/>
      <c r="H4768" s="103"/>
      <c r="I4768" s="94"/>
      <c r="J4768" s="103" t="s">
        <v>48</v>
      </c>
      <c r="K4768" s="94"/>
      <c r="L4768" s="94"/>
      <c r="M4768" s="94"/>
      <c r="N4768" s="94"/>
      <c r="O4768" s="95"/>
      <c r="P4768" s="95"/>
      <c r="Q4768" s="95"/>
      <c r="R4768" s="95"/>
      <c r="S4768" s="4"/>
      <c r="T4768" s="4"/>
      <c r="U4768" s="4"/>
      <c r="V4768" s="4"/>
      <c r="W4768" s="4"/>
      <c r="X4768" s="4"/>
      <c r="Y4768" s="4"/>
      <c r="Z4768" s="4"/>
      <c r="AA4768" s="4"/>
    </row>
    <row r="4769" spans="1:27" ht="24" x14ac:dyDescent="0.65">
      <c r="A4769" s="104"/>
      <c r="B4769" s="104"/>
      <c r="C4769" s="104"/>
      <c r="D4769" s="104"/>
      <c r="E4769" s="104"/>
      <c r="F4769" s="104"/>
      <c r="G4769" s="104"/>
      <c r="H4769" s="104"/>
      <c r="I4769" s="104"/>
      <c r="J4769" s="104"/>
      <c r="K4769" s="104"/>
      <c r="L4769" s="104"/>
      <c r="M4769" s="104"/>
      <c r="N4769" s="104"/>
      <c r="O4769" s="104"/>
      <c r="P4769" s="104"/>
      <c r="Q4769" s="104"/>
      <c r="R4769" s="104"/>
      <c r="S4769" s="104"/>
      <c r="T4769" s="104"/>
      <c r="U4769" s="104"/>
      <c r="V4769" s="104"/>
      <c r="W4769" s="104"/>
      <c r="X4769" s="104"/>
      <c r="Y4769" s="104"/>
      <c r="Z4769" s="104"/>
      <c r="AA4769" s="104"/>
    </row>
    <row r="4770" spans="1:27" ht="24" x14ac:dyDescent="0.65">
      <c r="A4770" s="104"/>
      <c r="B4770" s="104"/>
      <c r="C4770" s="104"/>
      <c r="D4770" s="104"/>
      <c r="E4770" s="104"/>
      <c r="F4770" s="104"/>
      <c r="G4770" s="104"/>
      <c r="H4770" s="104"/>
      <c r="I4770" s="104"/>
      <c r="J4770" s="104"/>
      <c r="K4770" s="104"/>
      <c r="L4770" s="104"/>
      <c r="M4770" s="104"/>
      <c r="N4770" s="104"/>
      <c r="O4770" s="104"/>
      <c r="P4770" s="104"/>
      <c r="Q4770" s="104"/>
      <c r="R4770" s="104"/>
      <c r="S4770" s="104"/>
      <c r="T4770" s="104"/>
      <c r="U4770" s="104"/>
      <c r="V4770" s="104"/>
      <c r="W4770" s="104"/>
      <c r="X4770" s="104"/>
      <c r="Y4770" s="104"/>
      <c r="Z4770" s="104"/>
      <c r="AA4770" s="104"/>
    </row>
    <row r="4771" spans="1:27" ht="16.2" x14ac:dyDescent="0.45">
      <c r="A4771" s="4"/>
      <c r="B4771" s="4"/>
      <c r="C4771" s="105"/>
      <c r="D4771" s="4"/>
      <c r="E4771" s="4"/>
      <c r="F4771" s="4"/>
      <c r="G4771" s="4"/>
      <c r="H4771" s="4"/>
      <c r="I4771" s="106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  <c r="W4771" s="4"/>
      <c r="X4771" s="4"/>
      <c r="Y4771" s="4"/>
      <c r="Z4771" s="4"/>
      <c r="AA4771" s="4"/>
    </row>
    <row r="4772" spans="1:27" ht="16.2" x14ac:dyDescent="0.45">
      <c r="A4772" s="4"/>
      <c r="B4772" s="4"/>
      <c r="C4772" s="105"/>
      <c r="D4772" s="4"/>
      <c r="E4772" s="4"/>
      <c r="F4772" s="4"/>
      <c r="G4772" s="4"/>
      <c r="H4772" s="4"/>
      <c r="I4772" s="106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  <c r="W4772" s="4"/>
      <c r="X4772" s="4"/>
      <c r="Y4772" s="4"/>
      <c r="Z4772" s="4"/>
      <c r="AA4772" s="4"/>
    </row>
    <row r="4773" spans="1:27" ht="16.2" x14ac:dyDescent="0.45">
      <c r="A4773" s="4"/>
      <c r="B4773" s="4"/>
      <c r="C4773" s="105"/>
      <c r="D4773" s="4"/>
      <c r="E4773" s="4"/>
      <c r="F4773" s="4"/>
      <c r="G4773" s="4"/>
      <c r="H4773" s="4"/>
      <c r="I4773" s="106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  <c r="W4773" s="4"/>
      <c r="X4773" s="4"/>
      <c r="Y4773" s="4"/>
      <c r="Z4773" s="4"/>
      <c r="AA4773" s="4"/>
    </row>
    <row r="4774" spans="1:27" ht="16.2" x14ac:dyDescent="0.45">
      <c r="A4774" s="4"/>
      <c r="B4774" s="4"/>
      <c r="C4774" s="105"/>
      <c r="D4774" s="4"/>
      <c r="E4774" s="4"/>
      <c r="F4774" s="4"/>
      <c r="G4774" s="4"/>
      <c r="H4774" s="4"/>
      <c r="I4774" s="106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  <c r="W4774" s="4"/>
      <c r="X4774" s="4"/>
      <c r="Y4774" s="4"/>
      <c r="Z4774" s="4"/>
      <c r="AA4774" s="4"/>
    </row>
    <row r="4775" spans="1:27" ht="16.2" x14ac:dyDescent="0.45">
      <c r="A4775" s="4"/>
      <c r="B4775" s="4"/>
      <c r="C4775" s="105"/>
      <c r="D4775" s="4"/>
      <c r="E4775" s="4"/>
      <c r="F4775" s="4"/>
      <c r="G4775" s="4"/>
      <c r="H4775" s="4"/>
      <c r="I4775" s="106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  <c r="W4775" s="4"/>
      <c r="X4775" s="4"/>
      <c r="Y4775" s="4"/>
      <c r="Z4775" s="4"/>
      <c r="AA4775" s="4"/>
    </row>
    <row r="4776" spans="1:27" ht="16.2" x14ac:dyDescent="0.45">
      <c r="A4776" s="4"/>
      <c r="B4776" s="4"/>
      <c r="C4776" s="105"/>
      <c r="D4776" s="4"/>
      <c r="E4776" s="4"/>
      <c r="F4776" s="4"/>
      <c r="G4776" s="4"/>
      <c r="H4776" s="4"/>
      <c r="I4776" s="106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  <c r="W4776" s="4"/>
      <c r="X4776" s="4"/>
      <c r="Y4776" s="4"/>
      <c r="Z4776" s="4"/>
      <c r="AA4776" s="4" t="s">
        <v>51</v>
      </c>
    </row>
    <row r="4777" spans="1:27" ht="18" x14ac:dyDescent="0.5">
      <c r="A4777" s="4"/>
      <c r="B4777" s="4"/>
      <c r="C4777" s="105"/>
      <c r="D4777" s="4"/>
      <c r="E4777" s="4"/>
      <c r="F4777" s="4"/>
      <c r="G4777" s="4"/>
      <c r="H4777" s="4"/>
      <c r="I4777" s="106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  <c r="W4777" s="4"/>
      <c r="X4777" s="4"/>
      <c r="Y4777" s="4"/>
      <c r="Z4777" s="4"/>
      <c r="AA4777" s="5" t="s">
        <v>0</v>
      </c>
    </row>
    <row r="4778" spans="1:27" ht="24" x14ac:dyDescent="0.65">
      <c r="A4778" s="6" t="s">
        <v>1</v>
      </c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  <c r="Y4778" s="6"/>
      <c r="Z4778" s="6"/>
      <c r="AA4778" s="6"/>
    </row>
    <row r="4779" spans="1:27" ht="24" x14ac:dyDescent="0.65">
      <c r="A4779" s="6" t="s">
        <v>2</v>
      </c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  <c r="Y4779" s="6"/>
      <c r="Z4779" s="6"/>
      <c r="AA4779" s="6"/>
    </row>
    <row r="4780" spans="1:27" ht="24" x14ac:dyDescent="0.65">
      <c r="A4780" s="7"/>
      <c r="B4780" s="8" t="s">
        <v>3</v>
      </c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M4780" s="9" t="s">
        <v>385</v>
      </c>
      <c r="N4780" s="9"/>
      <c r="O4780" s="9"/>
      <c r="P4780" s="9"/>
      <c r="Q4780" s="10" t="s">
        <v>386</v>
      </c>
      <c r="R4780" s="10"/>
      <c r="S4780" s="10" t="s">
        <v>92</v>
      </c>
      <c r="T4780" s="10"/>
      <c r="U4780" s="11" t="s">
        <v>387</v>
      </c>
      <c r="V4780" s="11"/>
      <c r="W4780" s="11"/>
      <c r="X4780" s="11"/>
      <c r="Y4780" s="11"/>
      <c r="Z4780" s="11"/>
      <c r="AA4780" s="11"/>
    </row>
    <row r="4781" spans="1:27" ht="18" x14ac:dyDescent="0.5">
      <c r="A4781" s="12" t="s">
        <v>8</v>
      </c>
      <c r="B4781" s="13" t="s">
        <v>9</v>
      </c>
      <c r="C4781" s="14" t="s">
        <v>10</v>
      </c>
      <c r="D4781" s="15" t="s">
        <v>11</v>
      </c>
      <c r="E4781" s="15"/>
      <c r="F4781" s="15"/>
      <c r="G4781" s="15"/>
      <c r="H4781" s="15"/>
      <c r="I4781" s="15"/>
      <c r="J4781" s="15"/>
      <c r="K4781" s="16" t="s">
        <v>12</v>
      </c>
      <c r="L4781" s="17"/>
      <c r="M4781" s="17"/>
      <c r="N4781" s="17"/>
      <c r="O4781" s="17"/>
      <c r="P4781" s="17"/>
      <c r="Q4781" s="17"/>
      <c r="R4781" s="17"/>
      <c r="S4781" s="17"/>
      <c r="T4781" s="17"/>
      <c r="U4781" s="18"/>
      <c r="V4781" s="19" t="s">
        <v>13</v>
      </c>
      <c r="W4781" s="19" t="s">
        <v>14</v>
      </c>
      <c r="X4781" s="19" t="s">
        <v>15</v>
      </c>
      <c r="Y4781" s="19" t="s">
        <v>16</v>
      </c>
      <c r="Z4781" s="19" t="s">
        <v>17</v>
      </c>
      <c r="AA4781" s="20" t="s">
        <v>18</v>
      </c>
    </row>
    <row r="4782" spans="1:27" ht="16.2" x14ac:dyDescent="0.45">
      <c r="A4782" s="12"/>
      <c r="B4782" s="13"/>
      <c r="C4782" s="14"/>
      <c r="D4782" s="21" t="s">
        <v>19</v>
      </c>
      <c r="E4782" s="22"/>
      <c r="F4782" s="23"/>
      <c r="G4782" s="24" t="s">
        <v>20</v>
      </c>
      <c r="H4782" s="25" t="s">
        <v>21</v>
      </c>
      <c r="I4782" s="26" t="s">
        <v>22</v>
      </c>
      <c r="J4782" s="25" t="s">
        <v>23</v>
      </c>
      <c r="K4782" s="27" t="s">
        <v>8</v>
      </c>
      <c r="L4782" s="28" t="s">
        <v>24</v>
      </c>
      <c r="M4782" s="28" t="s">
        <v>25</v>
      </c>
      <c r="N4782" s="29" t="s">
        <v>20</v>
      </c>
      <c r="O4782" s="28" t="s">
        <v>26</v>
      </c>
      <c r="P4782" s="29" t="s">
        <v>27</v>
      </c>
      <c r="Q4782" s="30" t="s">
        <v>28</v>
      </c>
      <c r="R4782" s="28" t="s">
        <v>29</v>
      </c>
      <c r="S4782" s="31" t="s">
        <v>30</v>
      </c>
      <c r="T4782" s="32"/>
      <c r="U4782" s="28" t="s">
        <v>31</v>
      </c>
      <c r="V4782" s="33"/>
      <c r="W4782" s="33"/>
      <c r="X4782" s="33"/>
      <c r="Y4782" s="33"/>
      <c r="Z4782" s="33"/>
      <c r="AA4782" s="34"/>
    </row>
    <row r="4783" spans="1:27" x14ac:dyDescent="0.3">
      <c r="A4783" s="12"/>
      <c r="B4783" s="13"/>
      <c r="C4783" s="14"/>
      <c r="D4783" s="35"/>
      <c r="E4783" s="36"/>
      <c r="F4783" s="37"/>
      <c r="G4783" s="24"/>
      <c r="H4783" s="38"/>
      <c r="I4783" s="39"/>
      <c r="J4783" s="38"/>
      <c r="K4783" s="40"/>
      <c r="L4783" s="41"/>
      <c r="M4783" s="41"/>
      <c r="N4783" s="42"/>
      <c r="O4783" s="41"/>
      <c r="P4783" s="42"/>
      <c r="Q4783" s="43"/>
      <c r="R4783" s="41"/>
      <c r="S4783" s="30" t="s">
        <v>32</v>
      </c>
      <c r="T4783" s="30" t="s">
        <v>33</v>
      </c>
      <c r="U4783" s="41"/>
      <c r="V4783" s="33"/>
      <c r="W4783" s="33"/>
      <c r="X4783" s="33"/>
      <c r="Y4783" s="33"/>
      <c r="Z4783" s="33"/>
      <c r="AA4783" s="34"/>
    </row>
    <row r="4784" spans="1:27" x14ac:dyDescent="0.3">
      <c r="A4784" s="12"/>
      <c r="B4784" s="13"/>
      <c r="C4784" s="14"/>
      <c r="D4784" s="44" t="s">
        <v>34</v>
      </c>
      <c r="E4784" s="44" t="s">
        <v>35</v>
      </c>
      <c r="F4784" s="44" t="s">
        <v>36</v>
      </c>
      <c r="G4784" s="24"/>
      <c r="H4784" s="38"/>
      <c r="I4784" s="39"/>
      <c r="J4784" s="38"/>
      <c r="K4784" s="40"/>
      <c r="L4784" s="41"/>
      <c r="M4784" s="41"/>
      <c r="N4784" s="42"/>
      <c r="O4784" s="41"/>
      <c r="P4784" s="42"/>
      <c r="Q4784" s="43"/>
      <c r="R4784" s="41"/>
      <c r="S4784" s="43"/>
      <c r="T4784" s="43"/>
      <c r="U4784" s="41"/>
      <c r="V4784" s="33"/>
      <c r="W4784" s="33"/>
      <c r="X4784" s="33"/>
      <c r="Y4784" s="33"/>
      <c r="Z4784" s="33"/>
      <c r="AA4784" s="34"/>
    </row>
    <row r="4785" spans="1:27" x14ac:dyDescent="0.3">
      <c r="A4785" s="12"/>
      <c r="B4785" s="13"/>
      <c r="C4785" s="14"/>
      <c r="D4785" s="45"/>
      <c r="E4785" s="45"/>
      <c r="F4785" s="45"/>
      <c r="G4785" s="24"/>
      <c r="H4785" s="38"/>
      <c r="I4785" s="39"/>
      <c r="J4785" s="38"/>
      <c r="K4785" s="40"/>
      <c r="L4785" s="41"/>
      <c r="M4785" s="41"/>
      <c r="N4785" s="42"/>
      <c r="O4785" s="41"/>
      <c r="P4785" s="42"/>
      <c r="Q4785" s="43"/>
      <c r="R4785" s="41"/>
      <c r="S4785" s="43"/>
      <c r="T4785" s="43"/>
      <c r="U4785" s="41"/>
      <c r="V4785" s="33"/>
      <c r="W4785" s="33"/>
      <c r="X4785" s="33"/>
      <c r="Y4785" s="33"/>
      <c r="Z4785" s="33"/>
      <c r="AA4785" s="34"/>
    </row>
    <row r="4786" spans="1:27" x14ac:dyDescent="0.3">
      <c r="A4786" s="12"/>
      <c r="B4786" s="13"/>
      <c r="C4786" s="14"/>
      <c r="D4786" s="46"/>
      <c r="E4786" s="46"/>
      <c r="F4786" s="46"/>
      <c r="G4786" s="47"/>
      <c r="H4786" s="48"/>
      <c r="I4786" s="49"/>
      <c r="J4786" s="48"/>
      <c r="K4786" s="50"/>
      <c r="L4786" s="51"/>
      <c r="M4786" s="51"/>
      <c r="N4786" s="52"/>
      <c r="O4786" s="51"/>
      <c r="P4786" s="52"/>
      <c r="Q4786" s="53"/>
      <c r="R4786" s="51"/>
      <c r="S4786" s="53"/>
      <c r="T4786" s="53"/>
      <c r="U4786" s="51"/>
      <c r="V4786" s="54"/>
      <c r="W4786" s="54"/>
      <c r="X4786" s="54"/>
      <c r="Y4786" s="54"/>
      <c r="Z4786" s="54"/>
      <c r="AA4786" s="55"/>
    </row>
    <row r="4787" spans="1:27" ht="16.2" x14ac:dyDescent="0.45">
      <c r="A4787" s="56">
        <v>1</v>
      </c>
      <c r="B4787" s="57" t="s">
        <v>37</v>
      </c>
      <c r="C4787" s="57">
        <v>1565</v>
      </c>
      <c r="D4787" s="58">
        <v>2</v>
      </c>
      <c r="E4787" s="58">
        <v>1</v>
      </c>
      <c r="F4787" s="59">
        <v>40</v>
      </c>
      <c r="G4787" s="58">
        <v>1</v>
      </c>
      <c r="H4787" s="60">
        <f t="shared" ref="H4787:H4789" si="354">(D4787*400)+(E4787*100)+(F4787)</f>
        <v>940</v>
      </c>
      <c r="I4787" s="61">
        <v>85</v>
      </c>
      <c r="J4787" s="62">
        <f t="shared" ref="J4787:J4789" si="355">(H4787*I4787)</f>
        <v>79900</v>
      </c>
      <c r="K4787" s="57"/>
      <c r="L4787" s="63"/>
      <c r="M4787" s="63"/>
      <c r="N4787" s="63"/>
      <c r="O4787" s="64"/>
      <c r="P4787" s="65"/>
      <c r="Q4787" s="66"/>
      <c r="R4787" s="66"/>
      <c r="S4787" s="67"/>
      <c r="T4787" s="67"/>
      <c r="U4787" s="68"/>
      <c r="V4787" s="69"/>
      <c r="W4787" s="70"/>
      <c r="X4787" s="63"/>
      <c r="Y4787" s="62">
        <f>(J4787)</f>
        <v>79900</v>
      </c>
      <c r="Z4787" s="60">
        <v>0.01</v>
      </c>
      <c r="AA4787" s="71">
        <f>Y4787*Z4787/100</f>
        <v>7.99</v>
      </c>
    </row>
    <row r="4788" spans="1:27" ht="16.2" x14ac:dyDescent="0.45">
      <c r="A4788" s="56">
        <v>2</v>
      </c>
      <c r="B4788" s="57" t="s">
        <v>37</v>
      </c>
      <c r="C4788" s="57">
        <v>1566</v>
      </c>
      <c r="D4788" s="58">
        <v>0</v>
      </c>
      <c r="E4788" s="58">
        <v>3</v>
      </c>
      <c r="F4788" s="59">
        <v>0</v>
      </c>
      <c r="G4788" s="58">
        <v>1</v>
      </c>
      <c r="H4788" s="60">
        <f t="shared" si="354"/>
        <v>300</v>
      </c>
      <c r="I4788" s="61">
        <v>85</v>
      </c>
      <c r="J4788" s="62">
        <f t="shared" si="355"/>
        <v>25500</v>
      </c>
      <c r="K4788" s="57"/>
      <c r="L4788" s="63"/>
      <c r="M4788" s="63"/>
      <c r="N4788" s="63"/>
      <c r="O4788" s="64"/>
      <c r="P4788" s="65"/>
      <c r="Q4788" s="66"/>
      <c r="R4788" s="66"/>
      <c r="S4788" s="67"/>
      <c r="T4788" s="67"/>
      <c r="U4788" s="68"/>
      <c r="V4788" s="69"/>
      <c r="W4788" s="70"/>
      <c r="X4788" s="63"/>
      <c r="Y4788" s="62">
        <f>(J4788)</f>
        <v>25500</v>
      </c>
      <c r="Z4788" s="60">
        <v>0.01</v>
      </c>
      <c r="AA4788" s="71">
        <f>Y4788*Z4788/100</f>
        <v>2.5499999999999998</v>
      </c>
    </row>
    <row r="4789" spans="1:27" ht="16.2" x14ac:dyDescent="0.45">
      <c r="A4789" s="56">
        <v>3</v>
      </c>
      <c r="B4789" s="57" t="s">
        <v>37</v>
      </c>
      <c r="C4789" s="57">
        <v>1567</v>
      </c>
      <c r="D4789" s="58">
        <v>1</v>
      </c>
      <c r="E4789" s="58">
        <v>1</v>
      </c>
      <c r="F4789" s="59">
        <v>40</v>
      </c>
      <c r="G4789" s="58">
        <v>1</v>
      </c>
      <c r="H4789" s="60">
        <f t="shared" si="354"/>
        <v>540</v>
      </c>
      <c r="I4789" s="61">
        <v>85</v>
      </c>
      <c r="J4789" s="62">
        <f t="shared" si="355"/>
        <v>45900</v>
      </c>
      <c r="K4789" s="57"/>
      <c r="L4789" s="63"/>
      <c r="M4789" s="63"/>
      <c r="N4789" s="63"/>
      <c r="O4789" s="64"/>
      <c r="P4789" s="65"/>
      <c r="Q4789" s="66"/>
      <c r="R4789" s="66"/>
      <c r="S4789" s="67"/>
      <c r="T4789" s="67"/>
      <c r="U4789" s="68"/>
      <c r="V4789" s="69"/>
      <c r="W4789" s="70"/>
      <c r="X4789" s="63"/>
      <c r="Y4789" s="62">
        <f>(J4789)</f>
        <v>45900</v>
      </c>
      <c r="Z4789" s="60">
        <v>0.01</v>
      </c>
      <c r="AA4789" s="71">
        <f>Y4789*Z4789/100</f>
        <v>4.59</v>
      </c>
    </row>
    <row r="4790" spans="1:27" ht="16.2" x14ac:dyDescent="0.45">
      <c r="A4790" s="76"/>
      <c r="B4790" s="76"/>
      <c r="C4790" s="77"/>
      <c r="D4790" s="77"/>
      <c r="E4790" s="77"/>
      <c r="F4790" s="77"/>
      <c r="G4790" s="77"/>
      <c r="H4790" s="78"/>
      <c r="I4790" s="79"/>
      <c r="J4790" s="80"/>
      <c r="K4790" s="81"/>
      <c r="L4790" s="82"/>
      <c r="M4790" s="82"/>
      <c r="N4790" s="82"/>
      <c r="O4790" s="83"/>
      <c r="P4790" s="84"/>
      <c r="Q4790" s="85"/>
      <c r="R4790" s="85"/>
      <c r="S4790" s="84"/>
      <c r="T4790" s="84"/>
      <c r="U4790" s="86"/>
      <c r="V4790" s="87"/>
      <c r="W4790" s="87"/>
      <c r="X4790" s="88"/>
      <c r="Y4790" s="89"/>
      <c r="Z4790" s="83"/>
      <c r="AA4790" s="90">
        <f>SUM(AA4787:AA4788)</f>
        <v>10.54</v>
      </c>
    </row>
    <row r="4791" spans="1:27" ht="16.2" x14ac:dyDescent="0.45">
      <c r="A4791" s="1"/>
      <c r="B4791" s="1"/>
      <c r="C4791" s="2"/>
      <c r="D4791" s="1"/>
      <c r="E4791" s="1"/>
      <c r="F4791" s="1"/>
      <c r="G4791" s="1"/>
      <c r="H4791" s="1"/>
      <c r="I4791" s="3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</row>
    <row r="4792" spans="1:27" ht="16.2" x14ac:dyDescent="0.45">
      <c r="A4792" s="91"/>
      <c r="B4792" s="92" t="s">
        <v>38</v>
      </c>
      <c r="C4792" s="93" t="s">
        <v>39</v>
      </c>
      <c r="D4792" s="93"/>
      <c r="E4792" s="94"/>
      <c r="F4792" s="95"/>
      <c r="G4792" s="95"/>
      <c r="H4792" s="92"/>
      <c r="I4792" s="92"/>
      <c r="J4792" s="92" t="s">
        <v>40</v>
      </c>
      <c r="K4792" s="92"/>
      <c r="L4792" s="92"/>
      <c r="M4792" s="92"/>
      <c r="N4792" s="92"/>
      <c r="O4792" s="96"/>
      <c r="P4792" s="96"/>
      <c r="Q4792" s="96"/>
      <c r="R4792" s="96"/>
      <c r="S4792" s="1"/>
      <c r="T4792" s="1"/>
      <c r="U4792" s="1"/>
      <c r="V4792" s="97" t="s">
        <v>41</v>
      </c>
      <c r="W4792" s="97"/>
      <c r="X4792" s="98"/>
      <c r="Y4792" s="99">
        <f>AA4790</f>
        <v>10.54</v>
      </c>
      <c r="Z4792" s="97" t="s">
        <v>42</v>
      </c>
      <c r="AA4792" s="1"/>
    </row>
    <row r="4793" spans="1:27" ht="16.2" x14ac:dyDescent="0.45">
      <c r="A4793" s="91"/>
      <c r="B4793" s="92"/>
      <c r="C4793" s="93"/>
      <c r="D4793" s="93"/>
      <c r="E4793" s="94"/>
      <c r="F4793" s="95"/>
      <c r="G4793" s="95"/>
      <c r="H4793" s="92"/>
      <c r="I4793" s="92"/>
      <c r="J4793" s="92" t="s">
        <v>43</v>
      </c>
      <c r="K4793" s="92"/>
      <c r="L4793" s="92"/>
      <c r="M4793" s="92"/>
      <c r="N4793" s="92"/>
      <c r="O4793" s="96"/>
      <c r="P4793" s="96"/>
      <c r="Q4793" s="96"/>
      <c r="R4793" s="96"/>
      <c r="S4793" s="1"/>
      <c r="T4793" s="1"/>
      <c r="U4793" s="1"/>
      <c r="V4793" s="100" t="s">
        <v>44</v>
      </c>
      <c r="W4793" s="100"/>
      <c r="X4793" s="100"/>
      <c r="Y4793" s="101">
        <f>Y4792*90%</f>
        <v>9.4859999999999989</v>
      </c>
      <c r="Z4793" s="97" t="s">
        <v>42</v>
      </c>
      <c r="AA4793" s="1"/>
    </row>
    <row r="4794" spans="1:27" ht="16.2" x14ac:dyDescent="0.45">
      <c r="A4794" s="91"/>
      <c r="B4794" s="92"/>
      <c r="C4794" s="93"/>
      <c r="D4794" s="93"/>
      <c r="E4794" s="94"/>
      <c r="F4794" s="95"/>
      <c r="G4794" s="95"/>
      <c r="H4794" s="92"/>
      <c r="I4794" s="92"/>
      <c r="J4794" s="92" t="s">
        <v>45</v>
      </c>
      <c r="K4794" s="92"/>
      <c r="L4794" s="92"/>
      <c r="M4794" s="92"/>
      <c r="N4794" s="92"/>
      <c r="O4794" s="96"/>
      <c r="P4794" s="96"/>
      <c r="Q4794" s="96"/>
      <c r="R4794" s="92"/>
      <c r="S4794" s="1"/>
      <c r="T4794" s="1"/>
      <c r="U4794" s="1"/>
      <c r="V4794" s="91" t="s">
        <v>46</v>
      </c>
      <c r="W4794" s="91"/>
      <c r="X4794" s="91"/>
      <c r="Y4794" s="101">
        <f>Y4792-Y4793</f>
        <v>1.0540000000000003</v>
      </c>
      <c r="Z4794" s="97" t="s">
        <v>42</v>
      </c>
      <c r="AA4794" s="91"/>
    </row>
    <row r="4795" spans="1:27" ht="16.2" x14ac:dyDescent="0.45">
      <c r="A4795" s="91"/>
      <c r="B4795" s="92"/>
      <c r="C4795" s="93"/>
      <c r="D4795" s="93"/>
      <c r="E4795" s="94"/>
      <c r="F4795" s="95"/>
      <c r="G4795" s="95"/>
      <c r="H4795" s="92"/>
      <c r="I4795" s="94"/>
      <c r="J4795" s="92" t="s">
        <v>47</v>
      </c>
      <c r="K4795" s="94"/>
      <c r="L4795" s="94"/>
      <c r="M4795" s="94"/>
      <c r="N4795" s="94"/>
      <c r="O4795" s="96"/>
      <c r="P4795" s="96"/>
      <c r="Q4795" s="96"/>
      <c r="R4795" s="92"/>
      <c r="S4795" s="1"/>
      <c r="T4795" s="1"/>
      <c r="U4795" s="1"/>
      <c r="V4795" s="1"/>
      <c r="W4795" s="1"/>
      <c r="X4795" s="91"/>
      <c r="Y4795" s="91"/>
      <c r="Z4795" s="91"/>
      <c r="AA4795" s="91"/>
    </row>
    <row r="4796" spans="1:27" ht="16.2" x14ac:dyDescent="0.45">
      <c r="A4796" s="98"/>
      <c r="B4796" s="94"/>
      <c r="C4796" s="102"/>
      <c r="D4796" s="94"/>
      <c r="E4796" s="94"/>
      <c r="F4796" s="95"/>
      <c r="G4796" s="95"/>
      <c r="H4796" s="103"/>
      <c r="I4796" s="94"/>
      <c r="J4796" s="103" t="s">
        <v>48</v>
      </c>
      <c r="K4796" s="94"/>
      <c r="L4796" s="94"/>
      <c r="M4796" s="94"/>
      <c r="N4796" s="94"/>
      <c r="O4796" s="95"/>
      <c r="P4796" s="95"/>
      <c r="Q4796" s="95"/>
      <c r="R4796" s="95"/>
      <c r="S4796" s="4"/>
      <c r="T4796" s="4"/>
      <c r="U4796" s="4"/>
      <c r="V4796" s="4"/>
      <c r="W4796" s="4"/>
      <c r="X4796" s="4"/>
      <c r="Y4796" s="4"/>
      <c r="Z4796" s="4"/>
      <c r="AA4796" s="4"/>
    </row>
    <row r="4797" spans="1:27" ht="24" x14ac:dyDescent="0.65">
      <c r="A4797" s="104"/>
      <c r="B4797" s="104"/>
      <c r="C4797" s="104"/>
      <c r="D4797" s="104"/>
      <c r="E4797" s="104"/>
      <c r="F4797" s="104"/>
      <c r="G4797" s="104"/>
      <c r="H4797" s="104"/>
      <c r="I4797" s="104"/>
      <c r="J4797" s="104"/>
      <c r="K4797" s="104"/>
      <c r="L4797" s="104"/>
      <c r="M4797" s="104"/>
      <c r="N4797" s="104"/>
      <c r="O4797" s="104"/>
      <c r="P4797" s="104"/>
      <c r="Q4797" s="104"/>
      <c r="R4797" s="104"/>
      <c r="S4797" s="104"/>
      <c r="T4797" s="104"/>
      <c r="U4797" s="104"/>
      <c r="V4797" s="104"/>
      <c r="W4797" s="104"/>
      <c r="X4797" s="104"/>
      <c r="Y4797" s="104"/>
      <c r="Z4797" s="104"/>
      <c r="AA4797" s="104"/>
    </row>
    <row r="4798" spans="1:27" ht="24" x14ac:dyDescent="0.65">
      <c r="A4798" s="104"/>
      <c r="B4798" s="104"/>
      <c r="C4798" s="104"/>
      <c r="D4798" s="104"/>
      <c r="E4798" s="104"/>
      <c r="F4798" s="104"/>
      <c r="G4798" s="104"/>
      <c r="H4798" s="104"/>
      <c r="I4798" s="104"/>
      <c r="J4798" s="104"/>
      <c r="K4798" s="104"/>
      <c r="L4798" s="104"/>
      <c r="M4798" s="104"/>
      <c r="N4798" s="104"/>
      <c r="O4798" s="104"/>
      <c r="P4798" s="104"/>
      <c r="Q4798" s="104"/>
      <c r="R4798" s="104"/>
      <c r="S4798" s="104"/>
      <c r="T4798" s="104"/>
      <c r="U4798" s="104"/>
      <c r="V4798" s="104"/>
      <c r="W4798" s="104"/>
      <c r="X4798" s="104"/>
      <c r="Y4798" s="104"/>
      <c r="Z4798" s="104"/>
      <c r="AA4798" s="104"/>
    </row>
    <row r="4799" spans="1:27" ht="16.2" x14ac:dyDescent="0.45">
      <c r="A4799" s="4"/>
      <c r="B4799" s="4"/>
      <c r="C4799" s="105"/>
      <c r="D4799" s="4"/>
      <c r="E4799" s="4"/>
      <c r="F4799" s="4"/>
      <c r="G4799" s="4"/>
      <c r="H4799" s="4"/>
      <c r="I4799" s="106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  <c r="W4799" s="4"/>
      <c r="X4799" s="4"/>
      <c r="Y4799" s="4"/>
      <c r="Z4799" s="4"/>
      <c r="AA4799" s="4"/>
    </row>
    <row r="4800" spans="1:27" ht="16.2" x14ac:dyDescent="0.45">
      <c r="A4800" s="4"/>
      <c r="B4800" s="4"/>
      <c r="C4800" s="105"/>
      <c r="D4800" s="4"/>
      <c r="E4800" s="4"/>
      <c r="F4800" s="4"/>
      <c r="G4800" s="4"/>
      <c r="H4800" s="4"/>
      <c r="I4800" s="106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  <c r="W4800" s="4"/>
      <c r="X4800" s="4"/>
      <c r="Y4800" s="4"/>
      <c r="Z4800" s="4"/>
      <c r="AA4800" s="4"/>
    </row>
    <row r="4801" spans="1:27" ht="16.2" x14ac:dyDescent="0.45">
      <c r="A4801" s="4"/>
      <c r="B4801" s="4"/>
      <c r="C4801" s="105"/>
      <c r="D4801" s="4"/>
      <c r="E4801" s="4"/>
      <c r="F4801" s="4"/>
      <c r="G4801" s="4"/>
      <c r="H4801" s="4"/>
      <c r="I4801" s="106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  <c r="W4801" s="4"/>
      <c r="X4801" s="4"/>
      <c r="Y4801" s="4"/>
      <c r="Z4801" s="4"/>
      <c r="AA4801" s="4"/>
    </row>
    <row r="4802" spans="1:27" ht="16.2" x14ac:dyDescent="0.45">
      <c r="A4802" s="4"/>
      <c r="B4802" s="4"/>
      <c r="C4802" s="105"/>
      <c r="D4802" s="4"/>
      <c r="E4802" s="4"/>
      <c r="F4802" s="4"/>
      <c r="G4802" s="4"/>
      <c r="H4802" s="4"/>
      <c r="I4802" s="106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  <c r="W4802" s="4"/>
      <c r="X4802" s="4"/>
      <c r="Y4802" s="4"/>
      <c r="Z4802" s="4"/>
      <c r="AA4802" s="4"/>
    </row>
    <row r="4803" spans="1:27" ht="16.2" x14ac:dyDescent="0.45">
      <c r="A4803" s="4"/>
      <c r="B4803" s="4"/>
      <c r="C4803" s="105"/>
      <c r="D4803" s="4"/>
      <c r="E4803" s="4"/>
      <c r="F4803" s="4"/>
      <c r="G4803" s="4"/>
      <c r="H4803" s="4"/>
      <c r="I4803" s="106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  <c r="W4803" s="4"/>
      <c r="X4803" s="4"/>
      <c r="Y4803" s="4"/>
      <c r="Z4803" s="4"/>
      <c r="AA4803" s="4" t="s">
        <v>51</v>
      </c>
    </row>
    <row r="4804" spans="1:27" ht="18" x14ac:dyDescent="0.5">
      <c r="A4804" s="4"/>
      <c r="B4804" s="4"/>
      <c r="C4804" s="105"/>
      <c r="D4804" s="4"/>
      <c r="E4804" s="4"/>
      <c r="F4804" s="4"/>
      <c r="G4804" s="4"/>
      <c r="H4804" s="4"/>
      <c r="I4804" s="106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  <c r="W4804" s="4"/>
      <c r="X4804" s="4"/>
      <c r="Y4804" s="4"/>
      <c r="Z4804" s="4"/>
      <c r="AA4804" s="5" t="s">
        <v>0</v>
      </c>
    </row>
    <row r="4805" spans="1:27" ht="24" x14ac:dyDescent="0.65">
      <c r="A4805" s="6" t="s">
        <v>1</v>
      </c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  <c r="Y4805" s="6"/>
      <c r="Z4805" s="6"/>
      <c r="AA4805" s="6"/>
    </row>
    <row r="4806" spans="1:27" ht="24" x14ac:dyDescent="0.65">
      <c r="A4806" s="6" t="s">
        <v>2</v>
      </c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  <c r="Y4806" s="6"/>
      <c r="Z4806" s="6"/>
      <c r="AA4806" s="6"/>
    </row>
    <row r="4807" spans="1:27" ht="24" x14ac:dyDescent="0.65">
      <c r="A4807" s="7"/>
      <c r="B4807" s="8" t="s">
        <v>3</v>
      </c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9" t="s">
        <v>388</v>
      </c>
      <c r="N4807" s="9"/>
      <c r="O4807" s="9"/>
      <c r="P4807" s="9"/>
      <c r="Q4807" s="10" t="s">
        <v>86</v>
      </c>
      <c r="R4807" s="10"/>
      <c r="S4807" s="10" t="s">
        <v>92</v>
      </c>
      <c r="T4807" s="10"/>
      <c r="U4807" s="11" t="s">
        <v>214</v>
      </c>
      <c r="V4807" s="11"/>
      <c r="W4807" s="11"/>
      <c r="X4807" s="11"/>
      <c r="Y4807" s="11"/>
      <c r="Z4807" s="11"/>
      <c r="AA4807" s="11"/>
    </row>
    <row r="4808" spans="1:27" ht="18" x14ac:dyDescent="0.5">
      <c r="A4808" s="12" t="s">
        <v>8</v>
      </c>
      <c r="B4808" s="13" t="s">
        <v>9</v>
      </c>
      <c r="C4808" s="14" t="s">
        <v>10</v>
      </c>
      <c r="D4808" s="15" t="s">
        <v>11</v>
      </c>
      <c r="E4808" s="15"/>
      <c r="F4808" s="15"/>
      <c r="G4808" s="15"/>
      <c r="H4808" s="15"/>
      <c r="I4808" s="15"/>
      <c r="J4808" s="15"/>
      <c r="K4808" s="16" t="s">
        <v>12</v>
      </c>
      <c r="L4808" s="17"/>
      <c r="M4808" s="17"/>
      <c r="N4808" s="17"/>
      <c r="O4808" s="17"/>
      <c r="P4808" s="17"/>
      <c r="Q4808" s="17"/>
      <c r="R4808" s="17"/>
      <c r="S4808" s="17"/>
      <c r="T4808" s="17"/>
      <c r="U4808" s="18"/>
      <c r="V4808" s="19" t="s">
        <v>13</v>
      </c>
      <c r="W4808" s="19" t="s">
        <v>14</v>
      </c>
      <c r="X4808" s="19" t="s">
        <v>15</v>
      </c>
      <c r="Y4808" s="19" t="s">
        <v>16</v>
      </c>
      <c r="Z4808" s="19" t="s">
        <v>17</v>
      </c>
      <c r="AA4808" s="20" t="s">
        <v>18</v>
      </c>
    </row>
    <row r="4809" spans="1:27" ht="16.2" x14ac:dyDescent="0.45">
      <c r="A4809" s="12"/>
      <c r="B4809" s="13"/>
      <c r="C4809" s="14"/>
      <c r="D4809" s="21" t="s">
        <v>19</v>
      </c>
      <c r="E4809" s="22"/>
      <c r="F4809" s="23"/>
      <c r="G4809" s="24" t="s">
        <v>20</v>
      </c>
      <c r="H4809" s="25" t="s">
        <v>21</v>
      </c>
      <c r="I4809" s="26" t="s">
        <v>22</v>
      </c>
      <c r="J4809" s="25" t="s">
        <v>23</v>
      </c>
      <c r="K4809" s="27" t="s">
        <v>8</v>
      </c>
      <c r="L4809" s="28" t="s">
        <v>24</v>
      </c>
      <c r="M4809" s="28" t="s">
        <v>25</v>
      </c>
      <c r="N4809" s="29" t="s">
        <v>20</v>
      </c>
      <c r="O4809" s="28" t="s">
        <v>26</v>
      </c>
      <c r="P4809" s="29" t="s">
        <v>27</v>
      </c>
      <c r="Q4809" s="30" t="s">
        <v>28</v>
      </c>
      <c r="R4809" s="28" t="s">
        <v>29</v>
      </c>
      <c r="S4809" s="31" t="s">
        <v>30</v>
      </c>
      <c r="T4809" s="32"/>
      <c r="U4809" s="28" t="s">
        <v>31</v>
      </c>
      <c r="V4809" s="33"/>
      <c r="W4809" s="33"/>
      <c r="X4809" s="33"/>
      <c r="Y4809" s="33"/>
      <c r="Z4809" s="33"/>
      <c r="AA4809" s="34"/>
    </row>
    <row r="4810" spans="1:27" x14ac:dyDescent="0.3">
      <c r="A4810" s="12"/>
      <c r="B4810" s="13"/>
      <c r="C4810" s="14"/>
      <c r="D4810" s="35"/>
      <c r="E4810" s="36"/>
      <c r="F4810" s="37"/>
      <c r="G4810" s="24"/>
      <c r="H4810" s="38"/>
      <c r="I4810" s="39"/>
      <c r="J4810" s="38"/>
      <c r="K4810" s="40"/>
      <c r="L4810" s="41"/>
      <c r="M4810" s="41"/>
      <c r="N4810" s="42"/>
      <c r="O4810" s="41"/>
      <c r="P4810" s="42"/>
      <c r="Q4810" s="43"/>
      <c r="R4810" s="41"/>
      <c r="S4810" s="30" t="s">
        <v>32</v>
      </c>
      <c r="T4810" s="30" t="s">
        <v>33</v>
      </c>
      <c r="U4810" s="41"/>
      <c r="V4810" s="33"/>
      <c r="W4810" s="33"/>
      <c r="X4810" s="33"/>
      <c r="Y4810" s="33"/>
      <c r="Z4810" s="33"/>
      <c r="AA4810" s="34"/>
    </row>
    <row r="4811" spans="1:27" x14ac:dyDescent="0.3">
      <c r="A4811" s="12"/>
      <c r="B4811" s="13"/>
      <c r="C4811" s="14"/>
      <c r="D4811" s="44" t="s">
        <v>34</v>
      </c>
      <c r="E4811" s="44" t="s">
        <v>35</v>
      </c>
      <c r="F4811" s="44" t="s">
        <v>36</v>
      </c>
      <c r="G4811" s="24"/>
      <c r="H4811" s="38"/>
      <c r="I4811" s="39"/>
      <c r="J4811" s="38"/>
      <c r="K4811" s="40"/>
      <c r="L4811" s="41"/>
      <c r="M4811" s="41"/>
      <c r="N4811" s="42"/>
      <c r="O4811" s="41"/>
      <c r="P4811" s="42"/>
      <c r="Q4811" s="43"/>
      <c r="R4811" s="41"/>
      <c r="S4811" s="43"/>
      <c r="T4811" s="43"/>
      <c r="U4811" s="41"/>
      <c r="V4811" s="33"/>
      <c r="W4811" s="33"/>
      <c r="X4811" s="33"/>
      <c r="Y4811" s="33"/>
      <c r="Z4811" s="33"/>
      <c r="AA4811" s="34"/>
    </row>
    <row r="4812" spans="1:27" x14ac:dyDescent="0.3">
      <c r="A4812" s="12"/>
      <c r="B4812" s="13"/>
      <c r="C4812" s="14"/>
      <c r="D4812" s="45"/>
      <c r="E4812" s="45"/>
      <c r="F4812" s="45"/>
      <c r="G4812" s="24"/>
      <c r="H4812" s="38"/>
      <c r="I4812" s="39"/>
      <c r="J4812" s="38"/>
      <c r="K4812" s="40"/>
      <c r="L4812" s="41"/>
      <c r="M4812" s="41"/>
      <c r="N4812" s="42"/>
      <c r="O4812" s="41"/>
      <c r="P4812" s="42"/>
      <c r="Q4812" s="43"/>
      <c r="R4812" s="41"/>
      <c r="S4812" s="43"/>
      <c r="T4812" s="43"/>
      <c r="U4812" s="41"/>
      <c r="V4812" s="33"/>
      <c r="W4812" s="33"/>
      <c r="X4812" s="33"/>
      <c r="Y4812" s="33"/>
      <c r="Z4812" s="33"/>
      <c r="AA4812" s="34"/>
    </row>
    <row r="4813" spans="1:27" x14ac:dyDescent="0.3">
      <c r="A4813" s="12"/>
      <c r="B4813" s="13"/>
      <c r="C4813" s="14"/>
      <c r="D4813" s="46"/>
      <c r="E4813" s="46"/>
      <c r="F4813" s="46"/>
      <c r="G4813" s="47"/>
      <c r="H4813" s="48"/>
      <c r="I4813" s="49"/>
      <c r="J4813" s="48"/>
      <c r="K4813" s="50"/>
      <c r="L4813" s="51"/>
      <c r="M4813" s="51"/>
      <c r="N4813" s="52"/>
      <c r="O4813" s="51"/>
      <c r="P4813" s="52"/>
      <c r="Q4813" s="53"/>
      <c r="R4813" s="51"/>
      <c r="S4813" s="53"/>
      <c r="T4813" s="53"/>
      <c r="U4813" s="51"/>
      <c r="V4813" s="54"/>
      <c r="W4813" s="54"/>
      <c r="X4813" s="54"/>
      <c r="Y4813" s="54"/>
      <c r="Z4813" s="54"/>
      <c r="AA4813" s="55"/>
    </row>
    <row r="4814" spans="1:27" ht="16.2" x14ac:dyDescent="0.45">
      <c r="A4814" s="56">
        <v>1</v>
      </c>
      <c r="B4814" s="57" t="s">
        <v>37</v>
      </c>
      <c r="C4814" s="57">
        <v>1571</v>
      </c>
      <c r="D4814" s="58">
        <v>5</v>
      </c>
      <c r="E4814" s="58">
        <v>2</v>
      </c>
      <c r="F4814" s="59">
        <v>30</v>
      </c>
      <c r="G4814" s="58">
        <v>1</v>
      </c>
      <c r="H4814" s="60">
        <f t="shared" ref="H4814" si="356">(D4814*400)+(E4814*100)+(F4814)</f>
        <v>2230</v>
      </c>
      <c r="I4814" s="61">
        <v>85</v>
      </c>
      <c r="J4814" s="62">
        <f t="shared" ref="J4814" si="357">(H4814*I4814)</f>
        <v>189550</v>
      </c>
      <c r="K4814" s="57"/>
      <c r="L4814" s="63"/>
      <c r="M4814" s="63"/>
      <c r="N4814" s="63"/>
      <c r="O4814" s="64"/>
      <c r="P4814" s="65"/>
      <c r="Q4814" s="66"/>
      <c r="R4814" s="66"/>
      <c r="S4814" s="67"/>
      <c r="T4814" s="67"/>
      <c r="U4814" s="68"/>
      <c r="V4814" s="69"/>
      <c r="W4814" s="70"/>
      <c r="X4814" s="63"/>
      <c r="Y4814" s="62">
        <f>(J4814)</f>
        <v>189550</v>
      </c>
      <c r="Z4814" s="60">
        <v>0.01</v>
      </c>
      <c r="AA4814" s="71">
        <f>Y4814*Z4814/100</f>
        <v>18.954999999999998</v>
      </c>
    </row>
    <row r="4815" spans="1:27" ht="16.2" x14ac:dyDescent="0.45">
      <c r="A4815" s="57"/>
      <c r="B4815" s="57"/>
      <c r="C4815" s="57"/>
      <c r="D4815" s="58"/>
      <c r="E4815" s="58"/>
      <c r="F4815" s="59"/>
      <c r="G4815" s="58"/>
      <c r="H4815" s="72"/>
      <c r="I4815" s="61"/>
      <c r="J4815" s="62"/>
      <c r="K4815" s="57"/>
      <c r="L4815" s="63"/>
      <c r="M4815" s="63"/>
      <c r="N4815" s="63"/>
      <c r="O4815" s="64"/>
      <c r="P4815" s="73"/>
      <c r="Q4815" s="66"/>
      <c r="R4815" s="66"/>
      <c r="S4815" s="67"/>
      <c r="T4815" s="67"/>
      <c r="U4815" s="68"/>
      <c r="V4815" s="74"/>
      <c r="W4815" s="75"/>
      <c r="X4815" s="63"/>
      <c r="Y4815" s="62"/>
      <c r="Z4815" s="60"/>
      <c r="AA4815" s="71"/>
    </row>
    <row r="4816" spans="1:27" ht="16.2" x14ac:dyDescent="0.45">
      <c r="A4816" s="76"/>
      <c r="B4816" s="76"/>
      <c r="C4816" s="77"/>
      <c r="D4816" s="77"/>
      <c r="E4816" s="77"/>
      <c r="F4816" s="77"/>
      <c r="G4816" s="77"/>
      <c r="H4816" s="78"/>
      <c r="I4816" s="79"/>
      <c r="J4816" s="80"/>
      <c r="K4816" s="81"/>
      <c r="L4816" s="82"/>
      <c r="M4816" s="82"/>
      <c r="N4816" s="82"/>
      <c r="O4816" s="83"/>
      <c r="P4816" s="84"/>
      <c r="Q4816" s="85"/>
      <c r="R4816" s="85"/>
      <c r="S4816" s="84"/>
      <c r="T4816" s="84"/>
      <c r="U4816" s="86"/>
      <c r="V4816" s="87"/>
      <c r="W4816" s="87"/>
      <c r="X4816" s="88"/>
      <c r="Y4816" s="89"/>
      <c r="Z4816" s="83"/>
      <c r="AA4816" s="90">
        <f>SUM(AA4814:AA4815)</f>
        <v>18.954999999999998</v>
      </c>
    </row>
    <row r="4817" spans="1:27" ht="16.2" x14ac:dyDescent="0.45">
      <c r="A4817" s="1"/>
      <c r="B4817" s="1"/>
      <c r="C4817" s="2"/>
      <c r="D4817" s="1"/>
      <c r="E4817" s="1"/>
      <c r="F4817" s="1"/>
      <c r="G4817" s="1"/>
      <c r="H4817" s="1"/>
      <c r="I4817" s="3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</row>
    <row r="4818" spans="1:27" ht="16.2" x14ac:dyDescent="0.45">
      <c r="A4818" s="91"/>
      <c r="B4818" s="92" t="s">
        <v>38</v>
      </c>
      <c r="C4818" s="93" t="s">
        <v>39</v>
      </c>
      <c r="D4818" s="93"/>
      <c r="E4818" s="94"/>
      <c r="F4818" s="95"/>
      <c r="G4818" s="95"/>
      <c r="H4818" s="92"/>
      <c r="I4818" s="92"/>
      <c r="J4818" s="92" t="s">
        <v>40</v>
      </c>
      <c r="K4818" s="92"/>
      <c r="L4818" s="92"/>
      <c r="M4818" s="92"/>
      <c r="N4818" s="92"/>
      <c r="O4818" s="96"/>
      <c r="P4818" s="96"/>
      <c r="Q4818" s="96"/>
      <c r="R4818" s="96"/>
      <c r="S4818" s="1"/>
      <c r="T4818" s="1"/>
      <c r="U4818" s="1"/>
      <c r="V4818" s="97" t="s">
        <v>41</v>
      </c>
      <c r="W4818" s="97"/>
      <c r="X4818" s="98"/>
      <c r="Y4818" s="99">
        <f>AA4816</f>
        <v>18.954999999999998</v>
      </c>
      <c r="Z4818" s="97" t="s">
        <v>42</v>
      </c>
      <c r="AA4818" s="1"/>
    </row>
    <row r="4819" spans="1:27" ht="16.2" x14ac:dyDescent="0.45">
      <c r="A4819" s="91"/>
      <c r="B4819" s="92"/>
      <c r="C4819" s="93"/>
      <c r="D4819" s="93"/>
      <c r="E4819" s="94"/>
      <c r="F4819" s="95"/>
      <c r="G4819" s="95"/>
      <c r="H4819" s="92"/>
      <c r="I4819" s="92"/>
      <c r="J4819" s="92" t="s">
        <v>43</v>
      </c>
      <c r="K4819" s="92"/>
      <c r="L4819" s="92"/>
      <c r="M4819" s="92"/>
      <c r="N4819" s="92"/>
      <c r="O4819" s="96"/>
      <c r="P4819" s="96"/>
      <c r="Q4819" s="96"/>
      <c r="R4819" s="96"/>
      <c r="S4819" s="1"/>
      <c r="T4819" s="1"/>
      <c r="U4819" s="1"/>
      <c r="V4819" s="100" t="s">
        <v>44</v>
      </c>
      <c r="W4819" s="100"/>
      <c r="X4819" s="100"/>
      <c r="Y4819" s="101">
        <f>Y4818*90%</f>
        <v>17.0595</v>
      </c>
      <c r="Z4819" s="97" t="s">
        <v>42</v>
      </c>
      <c r="AA4819" s="1"/>
    </row>
    <row r="4820" spans="1:27" ht="16.2" x14ac:dyDescent="0.45">
      <c r="A4820" s="91"/>
      <c r="B4820" s="92"/>
      <c r="C4820" s="93"/>
      <c r="D4820" s="93"/>
      <c r="E4820" s="94"/>
      <c r="F4820" s="95"/>
      <c r="G4820" s="95"/>
      <c r="H4820" s="92"/>
      <c r="I4820" s="92"/>
      <c r="J4820" s="92" t="s">
        <v>45</v>
      </c>
      <c r="K4820" s="92"/>
      <c r="L4820" s="92"/>
      <c r="M4820" s="92"/>
      <c r="N4820" s="92"/>
      <c r="O4820" s="96"/>
      <c r="P4820" s="96"/>
      <c r="Q4820" s="96"/>
      <c r="R4820" s="92"/>
      <c r="S4820" s="1"/>
      <c r="T4820" s="1"/>
      <c r="U4820" s="1"/>
      <c r="V4820" s="91" t="s">
        <v>46</v>
      </c>
      <c r="W4820" s="91"/>
      <c r="X4820" s="91"/>
      <c r="Y4820" s="101">
        <f>Y4818-Y4819</f>
        <v>1.8954999999999984</v>
      </c>
      <c r="Z4820" s="97" t="s">
        <v>42</v>
      </c>
      <c r="AA4820" s="91"/>
    </row>
    <row r="4821" spans="1:27" ht="16.2" x14ac:dyDescent="0.45">
      <c r="A4821" s="91"/>
      <c r="B4821" s="92"/>
      <c r="C4821" s="93"/>
      <c r="D4821" s="93"/>
      <c r="E4821" s="94"/>
      <c r="F4821" s="95"/>
      <c r="G4821" s="95"/>
      <c r="H4821" s="92"/>
      <c r="I4821" s="94"/>
      <c r="J4821" s="92" t="s">
        <v>47</v>
      </c>
      <c r="K4821" s="94"/>
      <c r="L4821" s="94"/>
      <c r="M4821" s="94"/>
      <c r="N4821" s="94"/>
      <c r="O4821" s="96"/>
      <c r="P4821" s="96"/>
      <c r="Q4821" s="96"/>
      <c r="R4821" s="92"/>
      <c r="S4821" s="1"/>
      <c r="T4821" s="1"/>
      <c r="U4821" s="1"/>
      <c r="V4821" s="1"/>
      <c r="W4821" s="1"/>
      <c r="X4821" s="91"/>
      <c r="Y4821" s="91"/>
      <c r="Z4821" s="91"/>
      <c r="AA4821" s="91"/>
    </row>
    <row r="4822" spans="1:27" ht="16.2" x14ac:dyDescent="0.45">
      <c r="A4822" s="98"/>
      <c r="B4822" s="94"/>
      <c r="C4822" s="102"/>
      <c r="D4822" s="94"/>
      <c r="E4822" s="94"/>
      <c r="F4822" s="95"/>
      <c r="G4822" s="95"/>
      <c r="H4822" s="103"/>
      <c r="I4822" s="94"/>
      <c r="J4822" s="103" t="s">
        <v>48</v>
      </c>
      <c r="K4822" s="94"/>
      <c r="L4822" s="94"/>
      <c r="M4822" s="94"/>
      <c r="N4822" s="94"/>
      <c r="O4822" s="95"/>
      <c r="P4822" s="95"/>
      <c r="Q4822" s="95"/>
      <c r="R4822" s="95"/>
      <c r="S4822" s="4"/>
      <c r="T4822" s="4"/>
      <c r="U4822" s="4"/>
      <c r="V4822" s="4"/>
      <c r="W4822" s="4"/>
      <c r="X4822" s="4"/>
      <c r="Y4822" s="4"/>
      <c r="Z4822" s="4"/>
      <c r="AA4822" s="4"/>
    </row>
    <row r="4823" spans="1:27" ht="24" x14ac:dyDescent="0.65">
      <c r="A4823" s="104"/>
      <c r="B4823" s="104"/>
      <c r="C4823" s="104"/>
      <c r="D4823" s="104"/>
      <c r="E4823" s="104"/>
      <c r="F4823" s="104"/>
      <c r="G4823" s="104"/>
      <c r="H4823" s="104"/>
      <c r="I4823" s="104"/>
      <c r="J4823" s="104"/>
      <c r="K4823" s="104"/>
      <c r="L4823" s="104"/>
      <c r="M4823" s="104"/>
      <c r="N4823" s="104"/>
      <c r="O4823" s="104"/>
      <c r="P4823" s="104"/>
      <c r="Q4823" s="104"/>
      <c r="R4823" s="104"/>
      <c r="S4823" s="104"/>
      <c r="T4823" s="104"/>
      <c r="U4823" s="104"/>
      <c r="V4823" s="104"/>
      <c r="W4823" s="104"/>
      <c r="X4823" s="104"/>
      <c r="Y4823" s="104"/>
      <c r="Z4823" s="104"/>
      <c r="AA4823" s="104"/>
    </row>
    <row r="4824" spans="1:27" ht="24" x14ac:dyDescent="0.65">
      <c r="A4824" s="104"/>
      <c r="B4824" s="104"/>
      <c r="C4824" s="104"/>
      <c r="D4824" s="104"/>
      <c r="E4824" s="104"/>
      <c r="F4824" s="104"/>
      <c r="G4824" s="104"/>
      <c r="H4824" s="104"/>
      <c r="I4824" s="104"/>
      <c r="J4824" s="104"/>
      <c r="K4824" s="104"/>
      <c r="L4824" s="104"/>
      <c r="M4824" s="104"/>
      <c r="N4824" s="104"/>
      <c r="O4824" s="104"/>
      <c r="P4824" s="104"/>
      <c r="Q4824" s="104"/>
      <c r="R4824" s="104"/>
      <c r="S4824" s="104"/>
      <c r="T4824" s="104"/>
      <c r="U4824" s="104"/>
      <c r="V4824" s="104"/>
      <c r="W4824" s="104"/>
      <c r="X4824" s="104"/>
      <c r="Y4824" s="104"/>
      <c r="Z4824" s="104"/>
      <c r="AA4824" s="104"/>
    </row>
    <row r="4825" spans="1:27" ht="16.2" x14ac:dyDescent="0.45">
      <c r="A4825" s="4"/>
      <c r="B4825" s="4"/>
      <c r="C4825" s="105"/>
      <c r="D4825" s="4"/>
      <c r="E4825" s="4"/>
      <c r="F4825" s="4"/>
      <c r="G4825" s="4"/>
      <c r="H4825" s="4"/>
      <c r="I4825" s="106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  <c r="W4825" s="4"/>
      <c r="X4825" s="4"/>
      <c r="Y4825" s="4"/>
      <c r="Z4825" s="4"/>
      <c r="AA4825" s="4"/>
    </row>
    <row r="4826" spans="1:27" ht="16.2" x14ac:dyDescent="0.45">
      <c r="A4826" s="4"/>
      <c r="B4826" s="4"/>
      <c r="C4826" s="105"/>
      <c r="D4826" s="4"/>
      <c r="E4826" s="4"/>
      <c r="F4826" s="4"/>
      <c r="G4826" s="4"/>
      <c r="H4826" s="4"/>
      <c r="I4826" s="106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  <c r="W4826" s="4"/>
      <c r="X4826" s="4"/>
      <c r="Y4826" s="4"/>
      <c r="Z4826" s="4"/>
      <c r="AA4826" s="4"/>
    </row>
    <row r="4827" spans="1:27" ht="16.2" x14ac:dyDescent="0.45">
      <c r="A4827" s="4"/>
      <c r="B4827" s="4"/>
      <c r="C4827" s="105"/>
      <c r="D4827" s="4"/>
      <c r="E4827" s="4"/>
      <c r="F4827" s="4"/>
      <c r="G4827" s="4"/>
      <c r="H4827" s="4"/>
      <c r="I4827" s="106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  <c r="W4827" s="4"/>
      <c r="X4827" s="4"/>
      <c r="Y4827" s="4"/>
      <c r="Z4827" s="4"/>
      <c r="AA4827" s="4"/>
    </row>
    <row r="4828" spans="1:27" ht="16.2" x14ac:dyDescent="0.45">
      <c r="A4828" s="4"/>
      <c r="B4828" s="4"/>
      <c r="C4828" s="105"/>
      <c r="D4828" s="4"/>
      <c r="E4828" s="4"/>
      <c r="F4828" s="4"/>
      <c r="G4828" s="4"/>
      <c r="H4828" s="4"/>
      <c r="I4828" s="106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  <c r="W4828" s="4"/>
      <c r="X4828" s="4"/>
      <c r="Y4828" s="4"/>
      <c r="Z4828" s="4"/>
      <c r="AA4828" s="4"/>
    </row>
    <row r="4829" spans="1:27" ht="16.2" x14ac:dyDescent="0.45">
      <c r="A4829" s="4"/>
      <c r="B4829" s="4"/>
      <c r="C4829" s="105"/>
      <c r="D4829" s="4"/>
      <c r="E4829" s="4"/>
      <c r="F4829" s="4"/>
      <c r="G4829" s="4"/>
      <c r="H4829" s="4"/>
      <c r="I4829" s="106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  <c r="W4829" s="4"/>
      <c r="X4829" s="4"/>
      <c r="Y4829" s="4"/>
      <c r="Z4829" s="4"/>
      <c r="AA4829" s="4"/>
    </row>
    <row r="4830" spans="1:27" ht="16.2" x14ac:dyDescent="0.45">
      <c r="A4830" s="4"/>
      <c r="B4830" s="4"/>
      <c r="C4830" s="105"/>
      <c r="D4830" s="4"/>
      <c r="E4830" s="4"/>
      <c r="F4830" s="4"/>
      <c r="G4830" s="4"/>
      <c r="H4830" s="4"/>
      <c r="I4830" s="106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  <c r="W4830" s="4"/>
      <c r="X4830" s="4"/>
      <c r="Y4830" s="4"/>
      <c r="Z4830" s="4"/>
      <c r="AA4830" s="4" t="s">
        <v>51</v>
      </c>
    </row>
    <row r="4831" spans="1:27" ht="18" x14ac:dyDescent="0.5">
      <c r="A4831" s="4"/>
      <c r="B4831" s="4"/>
      <c r="C4831" s="105"/>
      <c r="D4831" s="4"/>
      <c r="E4831" s="4"/>
      <c r="F4831" s="4"/>
      <c r="G4831" s="4"/>
      <c r="H4831" s="4"/>
      <c r="I4831" s="106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  <c r="W4831" s="4"/>
      <c r="X4831" s="4"/>
      <c r="Y4831" s="4"/>
      <c r="Z4831" s="4"/>
      <c r="AA4831" s="5" t="s">
        <v>0</v>
      </c>
    </row>
    <row r="4832" spans="1:27" ht="24" x14ac:dyDescent="0.65">
      <c r="A4832" s="6" t="s">
        <v>1</v>
      </c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  <c r="Y4832" s="6"/>
      <c r="Z4832" s="6"/>
      <c r="AA4832" s="6"/>
    </row>
    <row r="4833" spans="1:27" ht="24" x14ac:dyDescent="0.65">
      <c r="A4833" s="6" t="s">
        <v>2</v>
      </c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  <c r="Y4833" s="6"/>
      <c r="Z4833" s="6"/>
      <c r="AA4833" s="6"/>
    </row>
    <row r="4834" spans="1:27" ht="24" x14ac:dyDescent="0.65">
      <c r="A4834" s="7"/>
      <c r="B4834" s="8" t="s">
        <v>3</v>
      </c>
      <c r="C4834" s="8"/>
      <c r="D4834" s="8"/>
      <c r="E4834" s="8"/>
      <c r="F4834" s="8"/>
      <c r="G4834" s="8"/>
      <c r="H4834" s="8"/>
      <c r="I4834" s="8"/>
      <c r="J4834" s="8"/>
      <c r="K4834" s="8"/>
      <c r="L4834" s="8"/>
      <c r="M4834" s="9" t="s">
        <v>389</v>
      </c>
      <c r="N4834" s="9"/>
      <c r="O4834" s="9"/>
      <c r="P4834" s="9"/>
      <c r="Q4834" s="10" t="s">
        <v>129</v>
      </c>
      <c r="R4834" s="10"/>
      <c r="S4834" s="10" t="s">
        <v>130</v>
      </c>
      <c r="T4834" s="10"/>
      <c r="U4834" s="11" t="s">
        <v>7</v>
      </c>
      <c r="V4834" s="11"/>
      <c r="W4834" s="11"/>
      <c r="X4834" s="11"/>
      <c r="Y4834" s="11"/>
      <c r="Z4834" s="11"/>
      <c r="AA4834" s="11"/>
    </row>
    <row r="4835" spans="1:27" ht="18" x14ac:dyDescent="0.5">
      <c r="A4835" s="12" t="s">
        <v>8</v>
      </c>
      <c r="B4835" s="13" t="s">
        <v>9</v>
      </c>
      <c r="C4835" s="14" t="s">
        <v>10</v>
      </c>
      <c r="D4835" s="15" t="s">
        <v>11</v>
      </c>
      <c r="E4835" s="15"/>
      <c r="F4835" s="15"/>
      <c r="G4835" s="15"/>
      <c r="H4835" s="15"/>
      <c r="I4835" s="15"/>
      <c r="J4835" s="15"/>
      <c r="K4835" s="16" t="s">
        <v>12</v>
      </c>
      <c r="L4835" s="17"/>
      <c r="M4835" s="17"/>
      <c r="N4835" s="17"/>
      <c r="O4835" s="17"/>
      <c r="P4835" s="17"/>
      <c r="Q4835" s="17"/>
      <c r="R4835" s="17"/>
      <c r="S4835" s="17"/>
      <c r="T4835" s="17"/>
      <c r="U4835" s="18"/>
      <c r="V4835" s="19" t="s">
        <v>13</v>
      </c>
      <c r="W4835" s="19" t="s">
        <v>14</v>
      </c>
      <c r="X4835" s="19" t="s">
        <v>15</v>
      </c>
      <c r="Y4835" s="19" t="s">
        <v>16</v>
      </c>
      <c r="Z4835" s="19" t="s">
        <v>17</v>
      </c>
      <c r="AA4835" s="20" t="s">
        <v>18</v>
      </c>
    </row>
    <row r="4836" spans="1:27" ht="16.2" x14ac:dyDescent="0.45">
      <c r="A4836" s="12"/>
      <c r="B4836" s="13"/>
      <c r="C4836" s="14"/>
      <c r="D4836" s="21" t="s">
        <v>19</v>
      </c>
      <c r="E4836" s="22"/>
      <c r="F4836" s="23"/>
      <c r="G4836" s="24" t="s">
        <v>20</v>
      </c>
      <c r="H4836" s="25" t="s">
        <v>21</v>
      </c>
      <c r="I4836" s="26" t="s">
        <v>22</v>
      </c>
      <c r="J4836" s="25" t="s">
        <v>23</v>
      </c>
      <c r="K4836" s="27" t="s">
        <v>8</v>
      </c>
      <c r="L4836" s="28" t="s">
        <v>24</v>
      </c>
      <c r="M4836" s="28" t="s">
        <v>25</v>
      </c>
      <c r="N4836" s="29" t="s">
        <v>20</v>
      </c>
      <c r="O4836" s="28" t="s">
        <v>26</v>
      </c>
      <c r="P4836" s="29" t="s">
        <v>27</v>
      </c>
      <c r="Q4836" s="30" t="s">
        <v>28</v>
      </c>
      <c r="R4836" s="28" t="s">
        <v>29</v>
      </c>
      <c r="S4836" s="31" t="s">
        <v>30</v>
      </c>
      <c r="T4836" s="32"/>
      <c r="U4836" s="28" t="s">
        <v>31</v>
      </c>
      <c r="V4836" s="33"/>
      <c r="W4836" s="33"/>
      <c r="X4836" s="33"/>
      <c r="Y4836" s="33"/>
      <c r="Z4836" s="33"/>
      <c r="AA4836" s="34"/>
    </row>
    <row r="4837" spans="1:27" x14ac:dyDescent="0.3">
      <c r="A4837" s="12"/>
      <c r="B4837" s="13"/>
      <c r="C4837" s="14"/>
      <c r="D4837" s="35"/>
      <c r="E4837" s="36"/>
      <c r="F4837" s="37"/>
      <c r="G4837" s="24"/>
      <c r="H4837" s="38"/>
      <c r="I4837" s="39"/>
      <c r="J4837" s="38"/>
      <c r="K4837" s="40"/>
      <c r="L4837" s="41"/>
      <c r="M4837" s="41"/>
      <c r="N4837" s="42"/>
      <c r="O4837" s="41"/>
      <c r="P4837" s="42"/>
      <c r="Q4837" s="43"/>
      <c r="R4837" s="41"/>
      <c r="S4837" s="30" t="s">
        <v>32</v>
      </c>
      <c r="T4837" s="30" t="s">
        <v>33</v>
      </c>
      <c r="U4837" s="41"/>
      <c r="V4837" s="33"/>
      <c r="W4837" s="33"/>
      <c r="X4837" s="33"/>
      <c r="Y4837" s="33"/>
      <c r="Z4837" s="33"/>
      <c r="AA4837" s="34"/>
    </row>
    <row r="4838" spans="1:27" x14ac:dyDescent="0.3">
      <c r="A4838" s="12"/>
      <c r="B4838" s="13"/>
      <c r="C4838" s="14"/>
      <c r="D4838" s="44" t="s">
        <v>34</v>
      </c>
      <c r="E4838" s="44" t="s">
        <v>35</v>
      </c>
      <c r="F4838" s="44" t="s">
        <v>36</v>
      </c>
      <c r="G4838" s="24"/>
      <c r="H4838" s="38"/>
      <c r="I4838" s="39"/>
      <c r="J4838" s="38"/>
      <c r="K4838" s="40"/>
      <c r="L4838" s="41"/>
      <c r="M4838" s="41"/>
      <c r="N4838" s="42"/>
      <c r="O4838" s="41"/>
      <c r="P4838" s="42"/>
      <c r="Q4838" s="43"/>
      <c r="R4838" s="41"/>
      <c r="S4838" s="43"/>
      <c r="T4838" s="43"/>
      <c r="U4838" s="41"/>
      <c r="V4838" s="33"/>
      <c r="W4838" s="33"/>
      <c r="X4838" s="33"/>
      <c r="Y4838" s="33"/>
      <c r="Z4838" s="33"/>
      <c r="AA4838" s="34"/>
    </row>
    <row r="4839" spans="1:27" x14ac:dyDescent="0.3">
      <c r="A4839" s="12"/>
      <c r="B4839" s="13"/>
      <c r="C4839" s="14"/>
      <c r="D4839" s="45"/>
      <c r="E4839" s="45"/>
      <c r="F4839" s="45"/>
      <c r="G4839" s="24"/>
      <c r="H4839" s="38"/>
      <c r="I4839" s="39"/>
      <c r="J4839" s="38"/>
      <c r="K4839" s="40"/>
      <c r="L4839" s="41"/>
      <c r="M4839" s="41"/>
      <c r="N4839" s="42"/>
      <c r="O4839" s="41"/>
      <c r="P4839" s="42"/>
      <c r="Q4839" s="43"/>
      <c r="R4839" s="41"/>
      <c r="S4839" s="43"/>
      <c r="T4839" s="43"/>
      <c r="U4839" s="41"/>
      <c r="V4839" s="33"/>
      <c r="W4839" s="33"/>
      <c r="X4839" s="33"/>
      <c r="Y4839" s="33"/>
      <c r="Z4839" s="33"/>
      <c r="AA4839" s="34"/>
    </row>
    <row r="4840" spans="1:27" x14ac:dyDescent="0.3">
      <c r="A4840" s="12"/>
      <c r="B4840" s="13"/>
      <c r="C4840" s="14"/>
      <c r="D4840" s="46"/>
      <c r="E4840" s="46"/>
      <c r="F4840" s="46"/>
      <c r="G4840" s="47"/>
      <c r="H4840" s="48"/>
      <c r="I4840" s="49"/>
      <c r="J4840" s="48"/>
      <c r="K4840" s="50"/>
      <c r="L4840" s="51"/>
      <c r="M4840" s="51"/>
      <c r="N4840" s="52"/>
      <c r="O4840" s="51"/>
      <c r="P4840" s="52"/>
      <c r="Q4840" s="53"/>
      <c r="R4840" s="51"/>
      <c r="S4840" s="53"/>
      <c r="T4840" s="53"/>
      <c r="U4840" s="51"/>
      <c r="V4840" s="54"/>
      <c r="W4840" s="54"/>
      <c r="X4840" s="54"/>
      <c r="Y4840" s="54"/>
      <c r="Z4840" s="54"/>
      <c r="AA4840" s="55"/>
    </row>
    <row r="4841" spans="1:27" ht="16.2" x14ac:dyDescent="0.45">
      <c r="A4841" s="56">
        <v>1</v>
      </c>
      <c r="B4841" s="57" t="s">
        <v>37</v>
      </c>
      <c r="C4841" s="57">
        <v>1588</v>
      </c>
      <c r="D4841" s="58">
        <v>6</v>
      </c>
      <c r="E4841" s="58">
        <v>2</v>
      </c>
      <c r="F4841" s="59">
        <v>65</v>
      </c>
      <c r="G4841" s="58">
        <v>1</v>
      </c>
      <c r="H4841" s="60">
        <f t="shared" ref="H4841" si="358">(D4841*400)+(E4841*100)+(F4841)</f>
        <v>2665</v>
      </c>
      <c r="I4841" s="61">
        <v>85</v>
      </c>
      <c r="J4841" s="62">
        <f t="shared" ref="J4841" si="359">(H4841*I4841)</f>
        <v>226525</v>
      </c>
      <c r="K4841" s="57"/>
      <c r="L4841" s="63"/>
      <c r="M4841" s="63"/>
      <c r="N4841" s="63"/>
      <c r="O4841" s="64"/>
      <c r="P4841" s="65"/>
      <c r="Q4841" s="66"/>
      <c r="R4841" s="66"/>
      <c r="S4841" s="67"/>
      <c r="T4841" s="67"/>
      <c r="U4841" s="68"/>
      <c r="V4841" s="69"/>
      <c r="W4841" s="70"/>
      <c r="X4841" s="63"/>
      <c r="Y4841" s="62">
        <f>(J4841)</f>
        <v>226525</v>
      </c>
      <c r="Z4841" s="60">
        <v>0.01</v>
      </c>
      <c r="AA4841" s="71">
        <f>Y4841*Z4841/100</f>
        <v>22.6525</v>
      </c>
    </row>
    <row r="4842" spans="1:27" ht="16.2" x14ac:dyDescent="0.45">
      <c r="A4842" s="57"/>
      <c r="B4842" s="57"/>
      <c r="C4842" s="57"/>
      <c r="D4842" s="58"/>
      <c r="E4842" s="58"/>
      <c r="F4842" s="59"/>
      <c r="G4842" s="58"/>
      <c r="H4842" s="72"/>
      <c r="I4842" s="61"/>
      <c r="J4842" s="62"/>
      <c r="K4842" s="57"/>
      <c r="L4842" s="63"/>
      <c r="M4842" s="63"/>
      <c r="N4842" s="63"/>
      <c r="O4842" s="64"/>
      <c r="P4842" s="73"/>
      <c r="Q4842" s="66"/>
      <c r="R4842" s="66"/>
      <c r="S4842" s="67"/>
      <c r="T4842" s="67"/>
      <c r="U4842" s="68"/>
      <c r="V4842" s="74"/>
      <c r="W4842" s="75"/>
      <c r="X4842" s="63"/>
      <c r="Y4842" s="62"/>
      <c r="Z4842" s="60"/>
      <c r="AA4842" s="71"/>
    </row>
    <row r="4843" spans="1:27" ht="16.2" x14ac:dyDescent="0.45">
      <c r="A4843" s="76"/>
      <c r="B4843" s="76"/>
      <c r="C4843" s="77"/>
      <c r="D4843" s="77"/>
      <c r="E4843" s="77"/>
      <c r="F4843" s="77"/>
      <c r="G4843" s="77"/>
      <c r="H4843" s="78"/>
      <c r="I4843" s="79"/>
      <c r="J4843" s="80"/>
      <c r="K4843" s="81"/>
      <c r="L4843" s="82"/>
      <c r="M4843" s="82"/>
      <c r="N4843" s="82"/>
      <c r="O4843" s="83"/>
      <c r="P4843" s="84"/>
      <c r="Q4843" s="85"/>
      <c r="R4843" s="85"/>
      <c r="S4843" s="84"/>
      <c r="T4843" s="84"/>
      <c r="U4843" s="86"/>
      <c r="V4843" s="87"/>
      <c r="W4843" s="87"/>
      <c r="X4843" s="88"/>
      <c r="Y4843" s="89"/>
      <c r="Z4843" s="83"/>
      <c r="AA4843" s="90">
        <f>SUM(AA4841:AA4842)</f>
        <v>22.6525</v>
      </c>
    </row>
    <row r="4844" spans="1:27" ht="16.2" x14ac:dyDescent="0.45">
      <c r="A4844" s="1"/>
      <c r="B4844" s="1"/>
      <c r="C4844" s="2"/>
      <c r="D4844" s="1"/>
      <c r="E4844" s="1"/>
      <c r="F4844" s="1"/>
      <c r="G4844" s="1"/>
      <c r="H4844" s="1"/>
      <c r="I4844" s="3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</row>
    <row r="4845" spans="1:27" ht="16.2" x14ac:dyDescent="0.45">
      <c r="A4845" s="91"/>
      <c r="B4845" s="92" t="s">
        <v>38</v>
      </c>
      <c r="C4845" s="93" t="s">
        <v>39</v>
      </c>
      <c r="D4845" s="93"/>
      <c r="E4845" s="94"/>
      <c r="F4845" s="95"/>
      <c r="G4845" s="95"/>
      <c r="H4845" s="92"/>
      <c r="I4845" s="92"/>
      <c r="J4845" s="92" t="s">
        <v>40</v>
      </c>
      <c r="K4845" s="92"/>
      <c r="L4845" s="92"/>
      <c r="M4845" s="92"/>
      <c r="N4845" s="92"/>
      <c r="O4845" s="96"/>
      <c r="P4845" s="96"/>
      <c r="Q4845" s="96"/>
      <c r="R4845" s="96"/>
      <c r="S4845" s="1"/>
      <c r="T4845" s="1"/>
      <c r="U4845" s="1"/>
      <c r="V4845" s="97" t="s">
        <v>41</v>
      </c>
      <c r="W4845" s="97"/>
      <c r="X4845" s="98"/>
      <c r="Y4845" s="99">
        <f>AA4843</f>
        <v>22.6525</v>
      </c>
      <c r="Z4845" s="97" t="s">
        <v>42</v>
      </c>
      <c r="AA4845" s="1"/>
    </row>
    <row r="4846" spans="1:27" ht="16.2" x14ac:dyDescent="0.45">
      <c r="A4846" s="91"/>
      <c r="B4846" s="92"/>
      <c r="C4846" s="93"/>
      <c r="D4846" s="93"/>
      <c r="E4846" s="94"/>
      <c r="F4846" s="95"/>
      <c r="G4846" s="95"/>
      <c r="H4846" s="92"/>
      <c r="I4846" s="92"/>
      <c r="J4846" s="92" t="s">
        <v>43</v>
      </c>
      <c r="K4846" s="92"/>
      <c r="L4846" s="92"/>
      <c r="M4846" s="92"/>
      <c r="N4846" s="92"/>
      <c r="O4846" s="96"/>
      <c r="P4846" s="96"/>
      <c r="Q4846" s="96"/>
      <c r="R4846" s="96"/>
      <c r="S4846" s="1"/>
      <c r="T4846" s="1"/>
      <c r="U4846" s="1"/>
      <c r="V4846" s="100" t="s">
        <v>44</v>
      </c>
      <c r="W4846" s="100"/>
      <c r="X4846" s="100"/>
      <c r="Y4846" s="101">
        <f>Y4845*90%</f>
        <v>20.387250000000002</v>
      </c>
      <c r="Z4846" s="97" t="s">
        <v>42</v>
      </c>
      <c r="AA4846" s="1"/>
    </row>
    <row r="4847" spans="1:27" ht="16.2" x14ac:dyDescent="0.45">
      <c r="A4847" s="91"/>
      <c r="B4847" s="92"/>
      <c r="C4847" s="93"/>
      <c r="D4847" s="93"/>
      <c r="E4847" s="94"/>
      <c r="F4847" s="95"/>
      <c r="G4847" s="95"/>
      <c r="H4847" s="92"/>
      <c r="I4847" s="92"/>
      <c r="J4847" s="92" t="s">
        <v>45</v>
      </c>
      <c r="K4847" s="92"/>
      <c r="L4847" s="92"/>
      <c r="M4847" s="92"/>
      <c r="N4847" s="92"/>
      <c r="O4847" s="96"/>
      <c r="P4847" s="96"/>
      <c r="Q4847" s="96"/>
      <c r="R4847" s="92"/>
      <c r="S4847" s="1"/>
      <c r="T4847" s="1"/>
      <c r="U4847" s="1"/>
      <c r="V4847" s="91" t="s">
        <v>46</v>
      </c>
      <c r="W4847" s="91"/>
      <c r="X4847" s="91"/>
      <c r="Y4847" s="101">
        <f>Y4845-Y4846</f>
        <v>2.2652499999999982</v>
      </c>
      <c r="Z4847" s="97" t="s">
        <v>42</v>
      </c>
      <c r="AA4847" s="91"/>
    </row>
    <row r="4848" spans="1:27" ht="16.2" x14ac:dyDescent="0.45">
      <c r="A4848" s="91"/>
      <c r="B4848" s="92"/>
      <c r="C4848" s="93"/>
      <c r="D4848" s="93"/>
      <c r="E4848" s="94"/>
      <c r="F4848" s="95"/>
      <c r="G4848" s="95"/>
      <c r="H4848" s="92"/>
      <c r="I4848" s="94"/>
      <c r="J4848" s="92" t="s">
        <v>47</v>
      </c>
      <c r="K4848" s="94"/>
      <c r="L4848" s="94"/>
      <c r="M4848" s="94"/>
      <c r="N4848" s="94"/>
      <c r="O4848" s="96"/>
      <c r="P4848" s="96"/>
      <c r="Q4848" s="96"/>
      <c r="R4848" s="92"/>
      <c r="S4848" s="1"/>
      <c r="T4848" s="1"/>
      <c r="U4848" s="1"/>
      <c r="V4848" s="1"/>
      <c r="W4848" s="1"/>
      <c r="X4848" s="91"/>
      <c r="Y4848" s="91"/>
      <c r="Z4848" s="91"/>
      <c r="AA4848" s="91"/>
    </row>
    <row r="4849" spans="1:27" ht="16.2" x14ac:dyDescent="0.45">
      <c r="A4849" s="98"/>
      <c r="B4849" s="94"/>
      <c r="C4849" s="102"/>
      <c r="D4849" s="94"/>
      <c r="E4849" s="94"/>
      <c r="F4849" s="95"/>
      <c r="G4849" s="95"/>
      <c r="H4849" s="103"/>
      <c r="I4849" s="94"/>
      <c r="J4849" s="103" t="s">
        <v>48</v>
      </c>
      <c r="K4849" s="94"/>
      <c r="L4849" s="94"/>
      <c r="M4849" s="94"/>
      <c r="N4849" s="94"/>
      <c r="O4849" s="95"/>
      <c r="P4849" s="95"/>
      <c r="Q4849" s="95"/>
      <c r="R4849" s="95"/>
      <c r="S4849" s="4"/>
      <c r="T4849" s="4"/>
      <c r="U4849" s="4"/>
      <c r="V4849" s="4"/>
      <c r="W4849" s="4"/>
      <c r="X4849" s="4"/>
      <c r="Y4849" s="4"/>
      <c r="Z4849" s="4"/>
      <c r="AA4849" s="4"/>
    </row>
    <row r="4850" spans="1:27" ht="24" x14ac:dyDescent="0.65">
      <c r="A4850" s="104"/>
      <c r="B4850" s="104"/>
      <c r="C4850" s="104"/>
      <c r="D4850" s="104"/>
      <c r="E4850" s="104"/>
      <c r="F4850" s="104"/>
      <c r="G4850" s="104"/>
      <c r="H4850" s="104"/>
      <c r="I4850" s="104"/>
      <c r="J4850" s="104"/>
      <c r="K4850" s="104"/>
      <c r="L4850" s="104"/>
      <c r="M4850" s="104"/>
      <c r="N4850" s="104"/>
      <c r="O4850" s="104"/>
      <c r="P4850" s="104"/>
      <c r="Q4850" s="104"/>
      <c r="R4850" s="104"/>
      <c r="S4850" s="104"/>
      <c r="T4850" s="104"/>
      <c r="U4850" s="104"/>
      <c r="V4850" s="104"/>
      <c r="W4850" s="104"/>
      <c r="X4850" s="104"/>
      <c r="Y4850" s="104"/>
      <c r="Z4850" s="104"/>
      <c r="AA4850" s="104"/>
    </row>
    <row r="4851" spans="1:27" ht="24" x14ac:dyDescent="0.65">
      <c r="A4851" s="104"/>
      <c r="B4851" s="104"/>
      <c r="C4851" s="104"/>
      <c r="D4851" s="104"/>
      <c r="E4851" s="104"/>
      <c r="F4851" s="104"/>
      <c r="G4851" s="104"/>
      <c r="H4851" s="104"/>
      <c r="I4851" s="104"/>
      <c r="J4851" s="104"/>
      <c r="K4851" s="104"/>
      <c r="L4851" s="104"/>
      <c r="M4851" s="104"/>
      <c r="N4851" s="104"/>
      <c r="O4851" s="104"/>
      <c r="P4851" s="104"/>
      <c r="Q4851" s="104"/>
      <c r="R4851" s="104"/>
      <c r="S4851" s="104"/>
      <c r="T4851" s="104"/>
      <c r="U4851" s="104"/>
      <c r="V4851" s="104"/>
      <c r="W4851" s="104"/>
      <c r="X4851" s="104"/>
      <c r="Y4851" s="104"/>
      <c r="Z4851" s="104"/>
      <c r="AA4851" s="104"/>
    </row>
    <row r="4852" spans="1:27" ht="16.2" x14ac:dyDescent="0.45">
      <c r="A4852" s="4"/>
      <c r="B4852" s="4"/>
      <c r="C4852" s="105"/>
      <c r="D4852" s="4"/>
      <c r="E4852" s="4"/>
      <c r="F4852" s="4"/>
      <c r="G4852" s="4"/>
      <c r="H4852" s="4"/>
      <c r="I4852" s="106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  <c r="W4852" s="4"/>
      <c r="X4852" s="4"/>
      <c r="Y4852" s="4"/>
      <c r="Z4852" s="4"/>
      <c r="AA4852" s="4"/>
    </row>
    <row r="4853" spans="1:27" ht="16.2" x14ac:dyDescent="0.45">
      <c r="A4853" s="4"/>
      <c r="B4853" s="4"/>
      <c r="C4853" s="105"/>
      <c r="D4853" s="4"/>
      <c r="E4853" s="4"/>
      <c r="F4853" s="4"/>
      <c r="G4853" s="4"/>
      <c r="H4853" s="4"/>
      <c r="I4853" s="106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  <c r="W4853" s="4"/>
      <c r="X4853" s="4"/>
      <c r="Y4853" s="4"/>
      <c r="Z4853" s="4"/>
      <c r="AA4853" s="4"/>
    </row>
    <row r="4854" spans="1:27" ht="16.2" x14ac:dyDescent="0.45">
      <c r="A4854" s="4"/>
      <c r="B4854" s="4"/>
      <c r="C4854" s="105"/>
      <c r="D4854" s="4"/>
      <c r="E4854" s="4"/>
      <c r="F4854" s="4"/>
      <c r="G4854" s="4"/>
      <c r="H4854" s="4"/>
      <c r="I4854" s="106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  <c r="W4854" s="4"/>
      <c r="X4854" s="4"/>
      <c r="Y4854" s="4"/>
      <c r="Z4854" s="4"/>
      <c r="AA4854" s="4"/>
    </row>
    <row r="4855" spans="1:27" ht="16.2" x14ac:dyDescent="0.45">
      <c r="A4855" s="4"/>
      <c r="B4855" s="4"/>
      <c r="C4855" s="105"/>
      <c r="D4855" s="4"/>
      <c r="E4855" s="4"/>
      <c r="F4855" s="4"/>
      <c r="G4855" s="4"/>
      <c r="H4855" s="4"/>
      <c r="I4855" s="106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  <c r="W4855" s="4"/>
      <c r="X4855" s="4"/>
      <c r="Y4855" s="4"/>
      <c r="Z4855" s="4"/>
      <c r="AA4855" s="4"/>
    </row>
    <row r="4856" spans="1:27" ht="16.2" x14ac:dyDescent="0.45">
      <c r="A4856" s="4"/>
      <c r="B4856" s="4"/>
      <c r="C4856" s="105"/>
      <c r="D4856" s="4"/>
      <c r="E4856" s="4"/>
      <c r="F4856" s="4"/>
      <c r="G4856" s="4"/>
      <c r="H4856" s="4"/>
      <c r="I4856" s="106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  <c r="W4856" s="4"/>
      <c r="X4856" s="4"/>
      <c r="Y4856" s="4"/>
      <c r="Z4856" s="4"/>
      <c r="AA4856" s="4"/>
    </row>
    <row r="4857" spans="1:27" ht="16.2" x14ac:dyDescent="0.45">
      <c r="A4857" s="4"/>
      <c r="B4857" s="4"/>
      <c r="C4857" s="105"/>
      <c r="D4857" s="4"/>
      <c r="E4857" s="4"/>
      <c r="F4857" s="4"/>
      <c r="G4857" s="4"/>
      <c r="H4857" s="4"/>
      <c r="I4857" s="106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  <c r="W4857" s="4"/>
      <c r="X4857" s="4"/>
      <c r="Y4857" s="4"/>
      <c r="Z4857" s="4"/>
      <c r="AA4857" s="4" t="s">
        <v>51</v>
      </c>
    </row>
    <row r="4858" spans="1:27" ht="18" x14ac:dyDescent="0.5">
      <c r="A4858" s="4"/>
      <c r="B4858" s="4"/>
      <c r="C4858" s="105"/>
      <c r="D4858" s="4"/>
      <c r="E4858" s="4"/>
      <c r="F4858" s="4"/>
      <c r="G4858" s="4"/>
      <c r="H4858" s="4"/>
      <c r="I4858" s="106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  <c r="W4858" s="4"/>
      <c r="X4858" s="4"/>
      <c r="Y4858" s="4"/>
      <c r="Z4858" s="4"/>
      <c r="AA4858" s="5" t="s">
        <v>0</v>
      </c>
    </row>
    <row r="4859" spans="1:27" ht="24" x14ac:dyDescent="0.65">
      <c r="A4859" s="6" t="s">
        <v>1</v>
      </c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  <c r="Y4859" s="6"/>
      <c r="Z4859" s="6"/>
      <c r="AA4859" s="6"/>
    </row>
    <row r="4860" spans="1:27" ht="24" x14ac:dyDescent="0.65">
      <c r="A4860" s="6" t="s">
        <v>2</v>
      </c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  <c r="Y4860" s="6"/>
      <c r="Z4860" s="6"/>
      <c r="AA4860" s="6"/>
    </row>
    <row r="4861" spans="1:27" ht="24" x14ac:dyDescent="0.65">
      <c r="A4861" s="7"/>
      <c r="B4861" s="8" t="s">
        <v>3</v>
      </c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9" t="s">
        <v>390</v>
      </c>
      <c r="N4861" s="9"/>
      <c r="O4861" s="9"/>
      <c r="P4861" s="9"/>
      <c r="Q4861" s="10" t="s">
        <v>391</v>
      </c>
      <c r="R4861" s="10"/>
      <c r="S4861" s="10" t="s">
        <v>100</v>
      </c>
      <c r="T4861" s="10"/>
      <c r="U4861" s="11" t="s">
        <v>7</v>
      </c>
      <c r="V4861" s="11"/>
      <c r="W4861" s="11"/>
      <c r="X4861" s="11"/>
      <c r="Y4861" s="11"/>
      <c r="Z4861" s="11"/>
      <c r="AA4861" s="11"/>
    </row>
    <row r="4862" spans="1:27" ht="18" x14ac:dyDescent="0.5">
      <c r="A4862" s="12" t="s">
        <v>8</v>
      </c>
      <c r="B4862" s="13" t="s">
        <v>9</v>
      </c>
      <c r="C4862" s="14" t="s">
        <v>10</v>
      </c>
      <c r="D4862" s="15" t="s">
        <v>11</v>
      </c>
      <c r="E4862" s="15"/>
      <c r="F4862" s="15"/>
      <c r="G4862" s="15"/>
      <c r="H4862" s="15"/>
      <c r="I4862" s="15"/>
      <c r="J4862" s="15"/>
      <c r="K4862" s="16" t="s">
        <v>12</v>
      </c>
      <c r="L4862" s="17"/>
      <c r="M4862" s="17"/>
      <c r="N4862" s="17"/>
      <c r="O4862" s="17"/>
      <c r="P4862" s="17"/>
      <c r="Q4862" s="17"/>
      <c r="R4862" s="17"/>
      <c r="S4862" s="17"/>
      <c r="T4862" s="17"/>
      <c r="U4862" s="18"/>
      <c r="V4862" s="19" t="s">
        <v>13</v>
      </c>
      <c r="W4862" s="19" t="s">
        <v>14</v>
      </c>
      <c r="X4862" s="19" t="s">
        <v>15</v>
      </c>
      <c r="Y4862" s="19" t="s">
        <v>16</v>
      </c>
      <c r="Z4862" s="19" t="s">
        <v>17</v>
      </c>
      <c r="AA4862" s="20" t="s">
        <v>18</v>
      </c>
    </row>
    <row r="4863" spans="1:27" ht="16.2" x14ac:dyDescent="0.45">
      <c r="A4863" s="12"/>
      <c r="B4863" s="13"/>
      <c r="C4863" s="14"/>
      <c r="D4863" s="21" t="s">
        <v>19</v>
      </c>
      <c r="E4863" s="22"/>
      <c r="F4863" s="23"/>
      <c r="G4863" s="24" t="s">
        <v>20</v>
      </c>
      <c r="H4863" s="25" t="s">
        <v>21</v>
      </c>
      <c r="I4863" s="26" t="s">
        <v>22</v>
      </c>
      <c r="J4863" s="25" t="s">
        <v>23</v>
      </c>
      <c r="K4863" s="27" t="s">
        <v>8</v>
      </c>
      <c r="L4863" s="28" t="s">
        <v>24</v>
      </c>
      <c r="M4863" s="28" t="s">
        <v>25</v>
      </c>
      <c r="N4863" s="29" t="s">
        <v>20</v>
      </c>
      <c r="O4863" s="28" t="s">
        <v>26</v>
      </c>
      <c r="P4863" s="29" t="s">
        <v>27</v>
      </c>
      <c r="Q4863" s="30" t="s">
        <v>28</v>
      </c>
      <c r="R4863" s="28" t="s">
        <v>29</v>
      </c>
      <c r="S4863" s="31" t="s">
        <v>30</v>
      </c>
      <c r="T4863" s="32"/>
      <c r="U4863" s="28" t="s">
        <v>31</v>
      </c>
      <c r="V4863" s="33"/>
      <c r="W4863" s="33"/>
      <c r="X4863" s="33"/>
      <c r="Y4863" s="33"/>
      <c r="Z4863" s="33"/>
      <c r="AA4863" s="34"/>
    </row>
    <row r="4864" spans="1:27" x14ac:dyDescent="0.3">
      <c r="A4864" s="12"/>
      <c r="B4864" s="13"/>
      <c r="C4864" s="14"/>
      <c r="D4864" s="35"/>
      <c r="E4864" s="36"/>
      <c r="F4864" s="37"/>
      <c r="G4864" s="24"/>
      <c r="H4864" s="38"/>
      <c r="I4864" s="39"/>
      <c r="J4864" s="38"/>
      <c r="K4864" s="40"/>
      <c r="L4864" s="41"/>
      <c r="M4864" s="41"/>
      <c r="N4864" s="42"/>
      <c r="O4864" s="41"/>
      <c r="P4864" s="42"/>
      <c r="Q4864" s="43"/>
      <c r="R4864" s="41"/>
      <c r="S4864" s="30" t="s">
        <v>32</v>
      </c>
      <c r="T4864" s="30" t="s">
        <v>33</v>
      </c>
      <c r="U4864" s="41"/>
      <c r="V4864" s="33"/>
      <c r="W4864" s="33"/>
      <c r="X4864" s="33"/>
      <c r="Y4864" s="33"/>
      <c r="Z4864" s="33"/>
      <c r="AA4864" s="34"/>
    </row>
    <row r="4865" spans="1:27" x14ac:dyDescent="0.3">
      <c r="A4865" s="12"/>
      <c r="B4865" s="13"/>
      <c r="C4865" s="14"/>
      <c r="D4865" s="44" t="s">
        <v>34</v>
      </c>
      <c r="E4865" s="44" t="s">
        <v>35</v>
      </c>
      <c r="F4865" s="44" t="s">
        <v>36</v>
      </c>
      <c r="G4865" s="24"/>
      <c r="H4865" s="38"/>
      <c r="I4865" s="39"/>
      <c r="J4865" s="38"/>
      <c r="K4865" s="40"/>
      <c r="L4865" s="41"/>
      <c r="M4865" s="41"/>
      <c r="N4865" s="42"/>
      <c r="O4865" s="41"/>
      <c r="P4865" s="42"/>
      <c r="Q4865" s="43"/>
      <c r="R4865" s="41"/>
      <c r="S4865" s="43"/>
      <c r="T4865" s="43"/>
      <c r="U4865" s="41"/>
      <c r="V4865" s="33"/>
      <c r="W4865" s="33"/>
      <c r="X4865" s="33"/>
      <c r="Y4865" s="33"/>
      <c r="Z4865" s="33"/>
      <c r="AA4865" s="34"/>
    </row>
    <row r="4866" spans="1:27" x14ac:dyDescent="0.3">
      <c r="A4866" s="12"/>
      <c r="B4866" s="13"/>
      <c r="C4866" s="14"/>
      <c r="D4866" s="45"/>
      <c r="E4866" s="45"/>
      <c r="F4866" s="45"/>
      <c r="G4866" s="24"/>
      <c r="H4866" s="38"/>
      <c r="I4866" s="39"/>
      <c r="J4866" s="38"/>
      <c r="K4866" s="40"/>
      <c r="L4866" s="41"/>
      <c r="M4866" s="41"/>
      <c r="N4866" s="42"/>
      <c r="O4866" s="41"/>
      <c r="P4866" s="42"/>
      <c r="Q4866" s="43"/>
      <c r="R4866" s="41"/>
      <c r="S4866" s="43"/>
      <c r="T4866" s="43"/>
      <c r="U4866" s="41"/>
      <c r="V4866" s="33"/>
      <c r="W4866" s="33"/>
      <c r="X4866" s="33"/>
      <c r="Y4866" s="33"/>
      <c r="Z4866" s="33"/>
      <c r="AA4866" s="34"/>
    </row>
    <row r="4867" spans="1:27" x14ac:dyDescent="0.3">
      <c r="A4867" s="12"/>
      <c r="B4867" s="13"/>
      <c r="C4867" s="14"/>
      <c r="D4867" s="46"/>
      <c r="E4867" s="46"/>
      <c r="F4867" s="46"/>
      <c r="G4867" s="47"/>
      <c r="H4867" s="48"/>
      <c r="I4867" s="49"/>
      <c r="J4867" s="48"/>
      <c r="K4867" s="50"/>
      <c r="L4867" s="51"/>
      <c r="M4867" s="51"/>
      <c r="N4867" s="52"/>
      <c r="O4867" s="51"/>
      <c r="P4867" s="52"/>
      <c r="Q4867" s="53"/>
      <c r="R4867" s="51"/>
      <c r="S4867" s="53"/>
      <c r="T4867" s="53"/>
      <c r="U4867" s="51"/>
      <c r="V4867" s="54"/>
      <c r="W4867" s="54"/>
      <c r="X4867" s="54"/>
      <c r="Y4867" s="54"/>
      <c r="Z4867" s="54"/>
      <c r="AA4867" s="55"/>
    </row>
    <row r="4868" spans="1:27" ht="16.2" x14ac:dyDescent="0.45">
      <c r="A4868" s="56">
        <v>1</v>
      </c>
      <c r="B4868" s="57" t="s">
        <v>37</v>
      </c>
      <c r="C4868" s="57">
        <v>1589</v>
      </c>
      <c r="D4868" s="58">
        <v>10</v>
      </c>
      <c r="E4868" s="58">
        <v>3</v>
      </c>
      <c r="F4868" s="59">
        <v>23</v>
      </c>
      <c r="G4868" s="58">
        <v>1</v>
      </c>
      <c r="H4868" s="60">
        <f t="shared" ref="H4868" si="360">(D4868*400)+(E4868*100)+(F4868)</f>
        <v>4323</v>
      </c>
      <c r="I4868" s="61">
        <v>85</v>
      </c>
      <c r="J4868" s="62">
        <f t="shared" ref="J4868" si="361">(H4868*I4868)</f>
        <v>367455</v>
      </c>
      <c r="K4868" s="57"/>
      <c r="L4868" s="63"/>
      <c r="M4868" s="63"/>
      <c r="N4868" s="63"/>
      <c r="O4868" s="64"/>
      <c r="P4868" s="65"/>
      <c r="Q4868" s="66"/>
      <c r="R4868" s="66"/>
      <c r="S4868" s="67"/>
      <c r="T4868" s="67"/>
      <c r="U4868" s="68"/>
      <c r="V4868" s="69"/>
      <c r="W4868" s="70"/>
      <c r="X4868" s="63"/>
      <c r="Y4868" s="62">
        <f>(J4868)</f>
        <v>367455</v>
      </c>
      <c r="Z4868" s="60">
        <v>0.01</v>
      </c>
      <c r="AA4868" s="71">
        <f>Y4868*Z4868/100</f>
        <v>36.7455</v>
      </c>
    </row>
    <row r="4869" spans="1:27" ht="16.2" x14ac:dyDescent="0.45">
      <c r="A4869" s="57"/>
      <c r="B4869" s="57"/>
      <c r="C4869" s="57"/>
      <c r="D4869" s="58"/>
      <c r="E4869" s="58"/>
      <c r="F4869" s="59"/>
      <c r="G4869" s="58"/>
      <c r="H4869" s="72"/>
      <c r="I4869" s="61"/>
      <c r="J4869" s="62"/>
      <c r="K4869" s="57"/>
      <c r="L4869" s="63"/>
      <c r="M4869" s="63"/>
      <c r="N4869" s="63"/>
      <c r="O4869" s="64"/>
      <c r="P4869" s="73"/>
      <c r="Q4869" s="66"/>
      <c r="R4869" s="66"/>
      <c r="S4869" s="67"/>
      <c r="T4869" s="67"/>
      <c r="U4869" s="68"/>
      <c r="V4869" s="74"/>
      <c r="W4869" s="75"/>
      <c r="X4869" s="63"/>
      <c r="Y4869" s="62"/>
      <c r="Z4869" s="60"/>
      <c r="AA4869" s="71"/>
    </row>
    <row r="4870" spans="1:27" ht="16.2" x14ac:dyDescent="0.45">
      <c r="A4870" s="76"/>
      <c r="B4870" s="76"/>
      <c r="C4870" s="77"/>
      <c r="D4870" s="77"/>
      <c r="E4870" s="77"/>
      <c r="F4870" s="77"/>
      <c r="G4870" s="77"/>
      <c r="H4870" s="78"/>
      <c r="I4870" s="79"/>
      <c r="J4870" s="80"/>
      <c r="K4870" s="81"/>
      <c r="L4870" s="82"/>
      <c r="M4870" s="82"/>
      <c r="N4870" s="82"/>
      <c r="O4870" s="83"/>
      <c r="P4870" s="84"/>
      <c r="Q4870" s="85"/>
      <c r="R4870" s="85"/>
      <c r="S4870" s="84"/>
      <c r="T4870" s="84"/>
      <c r="U4870" s="86"/>
      <c r="V4870" s="87"/>
      <c r="W4870" s="87"/>
      <c r="X4870" s="88"/>
      <c r="Y4870" s="89"/>
      <c r="Z4870" s="83"/>
      <c r="AA4870" s="90">
        <f>SUM(AA4868:AA4869)</f>
        <v>36.7455</v>
      </c>
    </row>
    <row r="4871" spans="1:27" ht="16.2" x14ac:dyDescent="0.45">
      <c r="A4871" s="1"/>
      <c r="B4871" s="1"/>
      <c r="C4871" s="2"/>
      <c r="D4871" s="1"/>
      <c r="E4871" s="1"/>
      <c r="F4871" s="1"/>
      <c r="G4871" s="1"/>
      <c r="H4871" s="1"/>
      <c r="I4871" s="3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</row>
    <row r="4872" spans="1:27" ht="16.2" x14ac:dyDescent="0.45">
      <c r="A4872" s="91"/>
      <c r="B4872" s="92" t="s">
        <v>38</v>
      </c>
      <c r="C4872" s="93" t="s">
        <v>39</v>
      </c>
      <c r="D4872" s="93"/>
      <c r="E4872" s="94"/>
      <c r="F4872" s="95"/>
      <c r="G4872" s="95"/>
      <c r="H4872" s="92"/>
      <c r="I4872" s="92"/>
      <c r="J4872" s="92" t="s">
        <v>40</v>
      </c>
      <c r="K4872" s="92"/>
      <c r="L4872" s="92"/>
      <c r="M4872" s="92"/>
      <c r="N4872" s="92"/>
      <c r="O4872" s="96"/>
      <c r="P4872" s="96"/>
      <c r="Q4872" s="96"/>
      <c r="R4872" s="96"/>
      <c r="S4872" s="1"/>
      <c r="T4872" s="1"/>
      <c r="U4872" s="1"/>
      <c r="V4872" s="97" t="s">
        <v>41</v>
      </c>
      <c r="W4872" s="97"/>
      <c r="X4872" s="98"/>
      <c r="Y4872" s="99">
        <f>AA4870</f>
        <v>36.7455</v>
      </c>
      <c r="Z4872" s="97" t="s">
        <v>42</v>
      </c>
      <c r="AA4872" s="1"/>
    </row>
    <row r="4873" spans="1:27" ht="16.2" x14ac:dyDescent="0.45">
      <c r="A4873" s="91"/>
      <c r="B4873" s="92"/>
      <c r="C4873" s="93"/>
      <c r="D4873" s="93"/>
      <c r="E4873" s="94"/>
      <c r="F4873" s="95"/>
      <c r="G4873" s="95"/>
      <c r="H4873" s="92"/>
      <c r="I4873" s="92"/>
      <c r="J4873" s="92" t="s">
        <v>43</v>
      </c>
      <c r="K4873" s="92"/>
      <c r="L4873" s="92"/>
      <c r="M4873" s="92"/>
      <c r="N4873" s="92"/>
      <c r="O4873" s="96"/>
      <c r="P4873" s="96"/>
      <c r="Q4873" s="96"/>
      <c r="R4873" s="96"/>
      <c r="S4873" s="1"/>
      <c r="T4873" s="1"/>
      <c r="U4873" s="1"/>
      <c r="V4873" s="100" t="s">
        <v>44</v>
      </c>
      <c r="W4873" s="100"/>
      <c r="X4873" s="100"/>
      <c r="Y4873" s="101">
        <f>Y4872*90%</f>
        <v>33.070950000000003</v>
      </c>
      <c r="Z4873" s="97" t="s">
        <v>42</v>
      </c>
      <c r="AA4873" s="1"/>
    </row>
    <row r="4874" spans="1:27" ht="16.2" x14ac:dyDescent="0.45">
      <c r="A4874" s="91"/>
      <c r="B4874" s="92"/>
      <c r="C4874" s="93"/>
      <c r="D4874" s="93"/>
      <c r="E4874" s="94"/>
      <c r="F4874" s="95"/>
      <c r="G4874" s="95"/>
      <c r="H4874" s="92"/>
      <c r="I4874" s="92"/>
      <c r="J4874" s="92" t="s">
        <v>45</v>
      </c>
      <c r="K4874" s="92"/>
      <c r="L4874" s="92"/>
      <c r="M4874" s="92"/>
      <c r="N4874" s="92"/>
      <c r="O4874" s="96"/>
      <c r="P4874" s="96"/>
      <c r="Q4874" s="96"/>
      <c r="R4874" s="92"/>
      <c r="S4874" s="1"/>
      <c r="T4874" s="1"/>
      <c r="U4874" s="1"/>
      <c r="V4874" s="91" t="s">
        <v>46</v>
      </c>
      <c r="W4874" s="91"/>
      <c r="X4874" s="91"/>
      <c r="Y4874" s="101">
        <f>Y4872-Y4873</f>
        <v>3.6745499999999964</v>
      </c>
      <c r="Z4874" s="97" t="s">
        <v>42</v>
      </c>
      <c r="AA4874" s="91"/>
    </row>
    <row r="4875" spans="1:27" ht="16.2" x14ac:dyDescent="0.45">
      <c r="A4875" s="91"/>
      <c r="B4875" s="92"/>
      <c r="C4875" s="93"/>
      <c r="D4875" s="93"/>
      <c r="E4875" s="94"/>
      <c r="F4875" s="95"/>
      <c r="G4875" s="95"/>
      <c r="H4875" s="92"/>
      <c r="I4875" s="94"/>
      <c r="J4875" s="92" t="s">
        <v>47</v>
      </c>
      <c r="K4875" s="94"/>
      <c r="L4875" s="94"/>
      <c r="M4875" s="94"/>
      <c r="N4875" s="94"/>
      <c r="O4875" s="96"/>
      <c r="P4875" s="96"/>
      <c r="Q4875" s="96"/>
      <c r="R4875" s="92"/>
      <c r="S4875" s="1"/>
      <c r="T4875" s="1"/>
      <c r="U4875" s="1"/>
      <c r="V4875" s="1"/>
      <c r="W4875" s="1"/>
      <c r="X4875" s="91"/>
      <c r="Y4875" s="91"/>
      <c r="Z4875" s="91"/>
      <c r="AA4875" s="91"/>
    </row>
    <row r="4876" spans="1:27" ht="16.2" x14ac:dyDescent="0.45">
      <c r="A4876" s="98"/>
      <c r="B4876" s="94"/>
      <c r="C4876" s="102"/>
      <c r="D4876" s="94"/>
      <c r="E4876" s="94"/>
      <c r="F4876" s="95"/>
      <c r="G4876" s="95"/>
      <c r="H4876" s="103"/>
      <c r="I4876" s="94"/>
      <c r="J4876" s="103" t="s">
        <v>48</v>
      </c>
      <c r="K4876" s="94"/>
      <c r="L4876" s="94"/>
      <c r="M4876" s="94"/>
      <c r="N4876" s="94"/>
      <c r="O4876" s="95"/>
      <c r="P4876" s="95"/>
      <c r="Q4876" s="95"/>
      <c r="R4876" s="95"/>
      <c r="S4876" s="4"/>
      <c r="T4876" s="4"/>
      <c r="U4876" s="4"/>
      <c r="V4876" s="4"/>
      <c r="W4876" s="4"/>
      <c r="X4876" s="4"/>
      <c r="Y4876" s="4"/>
      <c r="Z4876" s="4"/>
      <c r="AA4876" s="4"/>
    </row>
    <row r="4877" spans="1:27" ht="24" x14ac:dyDescent="0.65">
      <c r="A4877" s="104"/>
      <c r="B4877" s="104"/>
      <c r="C4877" s="104"/>
      <c r="D4877" s="104"/>
      <c r="E4877" s="104"/>
      <c r="F4877" s="104"/>
      <c r="G4877" s="104"/>
      <c r="H4877" s="104"/>
      <c r="I4877" s="104"/>
      <c r="J4877" s="104"/>
      <c r="K4877" s="104"/>
      <c r="L4877" s="104"/>
      <c r="M4877" s="104"/>
      <c r="N4877" s="104"/>
      <c r="O4877" s="104"/>
      <c r="P4877" s="104"/>
      <c r="Q4877" s="104"/>
      <c r="R4877" s="104"/>
      <c r="S4877" s="104"/>
      <c r="T4877" s="104"/>
      <c r="U4877" s="104"/>
      <c r="V4877" s="104"/>
      <c r="W4877" s="104"/>
      <c r="X4877" s="104"/>
      <c r="Y4877" s="104"/>
      <c r="Z4877" s="104"/>
      <c r="AA4877" s="104"/>
    </row>
    <row r="4878" spans="1:27" ht="24" x14ac:dyDescent="0.65">
      <c r="A4878" s="104"/>
      <c r="B4878" s="104"/>
      <c r="C4878" s="104"/>
      <c r="D4878" s="104"/>
      <c r="E4878" s="104"/>
      <c r="F4878" s="104"/>
      <c r="G4878" s="104"/>
      <c r="H4878" s="104"/>
      <c r="I4878" s="104"/>
      <c r="J4878" s="104"/>
      <c r="K4878" s="104"/>
      <c r="L4878" s="104"/>
      <c r="M4878" s="104"/>
      <c r="N4878" s="104"/>
      <c r="O4878" s="104"/>
      <c r="P4878" s="104"/>
      <c r="Q4878" s="104"/>
      <c r="R4878" s="104"/>
      <c r="S4878" s="104"/>
      <c r="T4878" s="104"/>
      <c r="U4878" s="104"/>
      <c r="V4878" s="104"/>
      <c r="W4878" s="104"/>
      <c r="X4878" s="104"/>
      <c r="Y4878" s="104"/>
      <c r="Z4878" s="104"/>
      <c r="AA4878" s="104"/>
    </row>
    <row r="4879" spans="1:27" ht="16.2" x14ac:dyDescent="0.45">
      <c r="A4879" s="4"/>
      <c r="B4879" s="4"/>
      <c r="C4879" s="105"/>
      <c r="D4879" s="4"/>
      <c r="E4879" s="4"/>
      <c r="F4879" s="4"/>
      <c r="G4879" s="4"/>
      <c r="H4879" s="4"/>
      <c r="I4879" s="106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  <c r="W4879" s="4"/>
      <c r="X4879" s="4"/>
      <c r="Y4879" s="4"/>
      <c r="Z4879" s="4"/>
      <c r="AA4879" s="4"/>
    </row>
    <row r="4880" spans="1:27" ht="16.2" x14ac:dyDescent="0.45">
      <c r="A4880" s="4"/>
      <c r="B4880" s="4"/>
      <c r="C4880" s="105"/>
      <c r="D4880" s="4"/>
      <c r="E4880" s="4"/>
      <c r="F4880" s="4"/>
      <c r="G4880" s="4"/>
      <c r="H4880" s="4"/>
      <c r="I4880" s="106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  <c r="W4880" s="4"/>
      <c r="X4880" s="4"/>
      <c r="Y4880" s="4"/>
      <c r="Z4880" s="4"/>
      <c r="AA4880" s="4"/>
    </row>
    <row r="4881" spans="1:27" ht="16.2" x14ac:dyDescent="0.45">
      <c r="A4881" s="4"/>
      <c r="B4881" s="4"/>
      <c r="C4881" s="105"/>
      <c r="D4881" s="4"/>
      <c r="E4881" s="4"/>
      <c r="F4881" s="4"/>
      <c r="G4881" s="4"/>
      <c r="H4881" s="4"/>
      <c r="I4881" s="106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  <c r="W4881" s="4"/>
      <c r="X4881" s="4"/>
      <c r="Y4881" s="4"/>
      <c r="Z4881" s="4"/>
      <c r="AA4881" s="4"/>
    </row>
    <row r="4882" spans="1:27" ht="16.2" x14ac:dyDescent="0.45">
      <c r="A4882" s="4"/>
      <c r="B4882" s="4"/>
      <c r="C4882" s="105"/>
      <c r="D4882" s="4"/>
      <c r="E4882" s="4"/>
      <c r="F4882" s="4"/>
      <c r="G4882" s="4"/>
      <c r="H4882" s="4"/>
      <c r="I4882" s="106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  <c r="W4882" s="4"/>
      <c r="X4882" s="4"/>
      <c r="Y4882" s="4"/>
      <c r="Z4882" s="4"/>
      <c r="AA4882" s="4"/>
    </row>
    <row r="4883" spans="1:27" ht="16.2" x14ac:dyDescent="0.45">
      <c r="A4883" s="4"/>
      <c r="B4883" s="4"/>
      <c r="C4883" s="105"/>
      <c r="D4883" s="4"/>
      <c r="E4883" s="4"/>
      <c r="F4883" s="4"/>
      <c r="G4883" s="4"/>
      <c r="H4883" s="4"/>
      <c r="I4883" s="106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  <c r="W4883" s="4"/>
      <c r="X4883" s="4"/>
      <c r="Y4883" s="4"/>
      <c r="Z4883" s="4"/>
      <c r="AA4883" s="4"/>
    </row>
    <row r="4884" spans="1:27" ht="16.2" x14ac:dyDescent="0.45">
      <c r="A4884" s="4"/>
      <c r="B4884" s="4"/>
      <c r="C4884" s="105"/>
      <c r="D4884" s="4"/>
      <c r="E4884" s="4"/>
      <c r="F4884" s="4"/>
      <c r="G4884" s="4"/>
      <c r="H4884" s="4"/>
      <c r="I4884" s="106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  <c r="W4884" s="4"/>
      <c r="X4884" s="4"/>
      <c r="Y4884" s="4"/>
      <c r="Z4884" s="4"/>
      <c r="AA4884" s="4" t="s">
        <v>51</v>
      </c>
    </row>
    <row r="4885" spans="1:27" ht="18" x14ac:dyDescent="0.5">
      <c r="A4885" s="4"/>
      <c r="B4885" s="4"/>
      <c r="C4885" s="105"/>
      <c r="D4885" s="4"/>
      <c r="E4885" s="4"/>
      <c r="F4885" s="4"/>
      <c r="G4885" s="4"/>
      <c r="H4885" s="4"/>
      <c r="I4885" s="106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  <c r="W4885" s="4"/>
      <c r="X4885" s="4"/>
      <c r="Y4885" s="4"/>
      <c r="Z4885" s="4"/>
      <c r="AA4885" s="5" t="s">
        <v>0</v>
      </c>
    </row>
    <row r="4886" spans="1:27" ht="24" x14ac:dyDescent="0.65">
      <c r="A4886" s="6" t="s">
        <v>1</v>
      </c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  <c r="Y4886" s="6"/>
      <c r="Z4886" s="6"/>
      <c r="AA4886" s="6"/>
    </row>
    <row r="4887" spans="1:27" ht="24" x14ac:dyDescent="0.65">
      <c r="A4887" s="6" t="s">
        <v>2</v>
      </c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  <c r="Y4887" s="6"/>
      <c r="Z4887" s="6"/>
      <c r="AA4887" s="6"/>
    </row>
    <row r="4888" spans="1:27" ht="24" x14ac:dyDescent="0.65">
      <c r="A4888" s="7"/>
      <c r="B4888" s="8" t="s">
        <v>3</v>
      </c>
      <c r="C4888" s="8"/>
      <c r="D4888" s="8"/>
      <c r="E4888" s="8"/>
      <c r="F4888" s="8"/>
      <c r="G4888" s="8"/>
      <c r="H4888" s="8"/>
      <c r="I4888" s="8"/>
      <c r="J4888" s="8"/>
      <c r="K4888" s="8"/>
      <c r="L4888" s="8"/>
      <c r="M4888" s="9" t="s">
        <v>392</v>
      </c>
      <c r="N4888" s="9"/>
      <c r="O4888" s="9"/>
      <c r="P4888" s="9"/>
      <c r="Q4888" s="10" t="s">
        <v>393</v>
      </c>
      <c r="R4888" s="10"/>
      <c r="S4888" s="10" t="s">
        <v>59</v>
      </c>
      <c r="T4888" s="10"/>
      <c r="U4888" s="11" t="s">
        <v>7</v>
      </c>
      <c r="V4888" s="11"/>
      <c r="W4888" s="11"/>
      <c r="X4888" s="11"/>
      <c r="Y4888" s="11"/>
      <c r="Z4888" s="11"/>
      <c r="AA4888" s="11"/>
    </row>
    <row r="4889" spans="1:27" ht="18" x14ac:dyDescent="0.5">
      <c r="A4889" s="12" t="s">
        <v>8</v>
      </c>
      <c r="B4889" s="13" t="s">
        <v>9</v>
      </c>
      <c r="C4889" s="14" t="s">
        <v>10</v>
      </c>
      <c r="D4889" s="15" t="s">
        <v>11</v>
      </c>
      <c r="E4889" s="15"/>
      <c r="F4889" s="15"/>
      <c r="G4889" s="15"/>
      <c r="H4889" s="15"/>
      <c r="I4889" s="15"/>
      <c r="J4889" s="15"/>
      <c r="K4889" s="16" t="s">
        <v>12</v>
      </c>
      <c r="L4889" s="17"/>
      <c r="M4889" s="17"/>
      <c r="N4889" s="17"/>
      <c r="O4889" s="17"/>
      <c r="P4889" s="17"/>
      <c r="Q4889" s="17"/>
      <c r="R4889" s="17"/>
      <c r="S4889" s="17"/>
      <c r="T4889" s="17"/>
      <c r="U4889" s="18"/>
      <c r="V4889" s="19" t="s">
        <v>13</v>
      </c>
      <c r="W4889" s="19" t="s">
        <v>14</v>
      </c>
      <c r="X4889" s="19" t="s">
        <v>15</v>
      </c>
      <c r="Y4889" s="19" t="s">
        <v>16</v>
      </c>
      <c r="Z4889" s="19" t="s">
        <v>17</v>
      </c>
      <c r="AA4889" s="20" t="s">
        <v>18</v>
      </c>
    </row>
    <row r="4890" spans="1:27" ht="16.2" x14ac:dyDescent="0.45">
      <c r="A4890" s="12"/>
      <c r="B4890" s="13"/>
      <c r="C4890" s="14"/>
      <c r="D4890" s="21" t="s">
        <v>19</v>
      </c>
      <c r="E4890" s="22"/>
      <c r="F4890" s="23"/>
      <c r="G4890" s="24" t="s">
        <v>20</v>
      </c>
      <c r="H4890" s="25" t="s">
        <v>21</v>
      </c>
      <c r="I4890" s="26" t="s">
        <v>22</v>
      </c>
      <c r="J4890" s="25" t="s">
        <v>23</v>
      </c>
      <c r="K4890" s="27" t="s">
        <v>8</v>
      </c>
      <c r="L4890" s="28" t="s">
        <v>24</v>
      </c>
      <c r="M4890" s="28" t="s">
        <v>25</v>
      </c>
      <c r="N4890" s="29" t="s">
        <v>20</v>
      </c>
      <c r="O4890" s="28" t="s">
        <v>26</v>
      </c>
      <c r="P4890" s="29" t="s">
        <v>27</v>
      </c>
      <c r="Q4890" s="30" t="s">
        <v>28</v>
      </c>
      <c r="R4890" s="28" t="s">
        <v>29</v>
      </c>
      <c r="S4890" s="31" t="s">
        <v>30</v>
      </c>
      <c r="T4890" s="32"/>
      <c r="U4890" s="28" t="s">
        <v>31</v>
      </c>
      <c r="V4890" s="33"/>
      <c r="W4890" s="33"/>
      <c r="X4890" s="33"/>
      <c r="Y4890" s="33"/>
      <c r="Z4890" s="33"/>
      <c r="AA4890" s="34"/>
    </row>
    <row r="4891" spans="1:27" x14ac:dyDescent="0.3">
      <c r="A4891" s="12"/>
      <c r="B4891" s="13"/>
      <c r="C4891" s="14"/>
      <c r="D4891" s="35"/>
      <c r="E4891" s="36"/>
      <c r="F4891" s="37"/>
      <c r="G4891" s="24"/>
      <c r="H4891" s="38"/>
      <c r="I4891" s="39"/>
      <c r="J4891" s="38"/>
      <c r="K4891" s="40"/>
      <c r="L4891" s="41"/>
      <c r="M4891" s="41"/>
      <c r="N4891" s="42"/>
      <c r="O4891" s="41"/>
      <c r="P4891" s="42"/>
      <c r="Q4891" s="43"/>
      <c r="R4891" s="41"/>
      <c r="S4891" s="30" t="s">
        <v>32</v>
      </c>
      <c r="T4891" s="30" t="s">
        <v>33</v>
      </c>
      <c r="U4891" s="41"/>
      <c r="V4891" s="33"/>
      <c r="W4891" s="33"/>
      <c r="X4891" s="33"/>
      <c r="Y4891" s="33"/>
      <c r="Z4891" s="33"/>
      <c r="AA4891" s="34"/>
    </row>
    <row r="4892" spans="1:27" x14ac:dyDescent="0.3">
      <c r="A4892" s="12"/>
      <c r="B4892" s="13"/>
      <c r="C4892" s="14"/>
      <c r="D4892" s="44" t="s">
        <v>34</v>
      </c>
      <c r="E4892" s="44" t="s">
        <v>35</v>
      </c>
      <c r="F4892" s="44" t="s">
        <v>36</v>
      </c>
      <c r="G4892" s="24"/>
      <c r="H4892" s="38"/>
      <c r="I4892" s="39"/>
      <c r="J4892" s="38"/>
      <c r="K4892" s="40"/>
      <c r="L4892" s="41"/>
      <c r="M4892" s="41"/>
      <c r="N4892" s="42"/>
      <c r="O4892" s="41"/>
      <c r="P4892" s="42"/>
      <c r="Q4892" s="43"/>
      <c r="R4892" s="41"/>
      <c r="S4892" s="43"/>
      <c r="T4892" s="43"/>
      <c r="U4892" s="41"/>
      <c r="V4892" s="33"/>
      <c r="W4892" s="33"/>
      <c r="X4892" s="33"/>
      <c r="Y4892" s="33"/>
      <c r="Z4892" s="33"/>
      <c r="AA4892" s="34"/>
    </row>
    <row r="4893" spans="1:27" x14ac:dyDescent="0.3">
      <c r="A4893" s="12"/>
      <c r="B4893" s="13"/>
      <c r="C4893" s="14"/>
      <c r="D4893" s="45"/>
      <c r="E4893" s="45"/>
      <c r="F4893" s="45"/>
      <c r="G4893" s="24"/>
      <c r="H4893" s="38"/>
      <c r="I4893" s="39"/>
      <c r="J4893" s="38"/>
      <c r="K4893" s="40"/>
      <c r="L4893" s="41"/>
      <c r="M4893" s="41"/>
      <c r="N4893" s="42"/>
      <c r="O4893" s="41"/>
      <c r="P4893" s="42"/>
      <c r="Q4893" s="43"/>
      <c r="R4893" s="41"/>
      <c r="S4893" s="43"/>
      <c r="T4893" s="43"/>
      <c r="U4893" s="41"/>
      <c r="V4893" s="33"/>
      <c r="W4893" s="33"/>
      <c r="X4893" s="33"/>
      <c r="Y4893" s="33"/>
      <c r="Z4893" s="33"/>
      <c r="AA4893" s="34"/>
    </row>
    <row r="4894" spans="1:27" x14ac:dyDescent="0.3">
      <c r="A4894" s="12"/>
      <c r="B4894" s="13"/>
      <c r="C4894" s="14"/>
      <c r="D4894" s="46"/>
      <c r="E4894" s="46"/>
      <c r="F4894" s="46"/>
      <c r="G4894" s="47"/>
      <c r="H4894" s="48"/>
      <c r="I4894" s="49"/>
      <c r="J4894" s="48"/>
      <c r="K4894" s="50"/>
      <c r="L4894" s="51"/>
      <c r="M4894" s="51"/>
      <c r="N4894" s="52"/>
      <c r="O4894" s="51"/>
      <c r="P4894" s="52"/>
      <c r="Q4894" s="53"/>
      <c r="R4894" s="51"/>
      <c r="S4894" s="53"/>
      <c r="T4894" s="53"/>
      <c r="U4894" s="51"/>
      <c r="V4894" s="54"/>
      <c r="W4894" s="54"/>
      <c r="X4894" s="54"/>
      <c r="Y4894" s="54"/>
      <c r="Z4894" s="54"/>
      <c r="AA4894" s="55"/>
    </row>
    <row r="4895" spans="1:27" ht="16.2" x14ac:dyDescent="0.45">
      <c r="A4895" s="56">
        <v>1</v>
      </c>
      <c r="B4895" s="57" t="s">
        <v>37</v>
      </c>
      <c r="C4895" s="57">
        <v>1590</v>
      </c>
      <c r="D4895" s="58">
        <v>15</v>
      </c>
      <c r="E4895" s="58">
        <v>2</v>
      </c>
      <c r="F4895" s="59">
        <v>86</v>
      </c>
      <c r="G4895" s="58">
        <v>1</v>
      </c>
      <c r="H4895" s="60">
        <f t="shared" ref="H4895" si="362">(D4895*400)+(E4895*100)+(F4895)</f>
        <v>6286</v>
      </c>
      <c r="I4895" s="61">
        <v>85</v>
      </c>
      <c r="J4895" s="62">
        <f t="shared" ref="J4895" si="363">(H4895*I4895)</f>
        <v>534310</v>
      </c>
      <c r="K4895" s="57"/>
      <c r="L4895" s="63"/>
      <c r="M4895" s="63"/>
      <c r="N4895" s="63"/>
      <c r="O4895" s="64"/>
      <c r="P4895" s="65"/>
      <c r="Q4895" s="66"/>
      <c r="R4895" s="66"/>
      <c r="S4895" s="67"/>
      <c r="T4895" s="67"/>
      <c r="U4895" s="68"/>
      <c r="V4895" s="69"/>
      <c r="W4895" s="70"/>
      <c r="X4895" s="63"/>
      <c r="Y4895" s="62">
        <f>(J4895)</f>
        <v>534310</v>
      </c>
      <c r="Z4895" s="60">
        <v>0.01</v>
      </c>
      <c r="AA4895" s="71">
        <f>Y4895*Z4895/100</f>
        <v>53.431000000000004</v>
      </c>
    </row>
    <row r="4896" spans="1:27" ht="16.2" x14ac:dyDescent="0.45">
      <c r="A4896" s="57"/>
      <c r="B4896" s="57"/>
      <c r="C4896" s="57"/>
      <c r="D4896" s="58"/>
      <c r="E4896" s="58"/>
      <c r="F4896" s="59"/>
      <c r="G4896" s="58"/>
      <c r="H4896" s="72"/>
      <c r="I4896" s="61"/>
      <c r="J4896" s="62"/>
      <c r="K4896" s="57"/>
      <c r="L4896" s="63"/>
      <c r="M4896" s="63"/>
      <c r="N4896" s="63"/>
      <c r="O4896" s="64"/>
      <c r="P4896" s="73"/>
      <c r="Q4896" s="66"/>
      <c r="R4896" s="66"/>
      <c r="S4896" s="67"/>
      <c r="T4896" s="67"/>
      <c r="U4896" s="68"/>
      <c r="V4896" s="74"/>
      <c r="W4896" s="75"/>
      <c r="X4896" s="63"/>
      <c r="Y4896" s="62"/>
      <c r="Z4896" s="60"/>
      <c r="AA4896" s="71"/>
    </row>
    <row r="4897" spans="1:27" ht="16.2" x14ac:dyDescent="0.45">
      <c r="A4897" s="76"/>
      <c r="B4897" s="76"/>
      <c r="C4897" s="77"/>
      <c r="D4897" s="77"/>
      <c r="E4897" s="77"/>
      <c r="F4897" s="77"/>
      <c r="G4897" s="77"/>
      <c r="H4897" s="78"/>
      <c r="I4897" s="79"/>
      <c r="J4897" s="80"/>
      <c r="K4897" s="81"/>
      <c r="L4897" s="82"/>
      <c r="M4897" s="82"/>
      <c r="N4897" s="82"/>
      <c r="O4897" s="83"/>
      <c r="P4897" s="84"/>
      <c r="Q4897" s="85"/>
      <c r="R4897" s="85"/>
      <c r="S4897" s="84"/>
      <c r="T4897" s="84"/>
      <c r="U4897" s="86"/>
      <c r="V4897" s="87"/>
      <c r="W4897" s="87"/>
      <c r="X4897" s="88"/>
      <c r="Y4897" s="89"/>
      <c r="Z4897" s="83"/>
      <c r="AA4897" s="90">
        <f>SUM(AA4895:AA4896)</f>
        <v>53.431000000000004</v>
      </c>
    </row>
    <row r="4898" spans="1:27" ht="16.2" x14ac:dyDescent="0.45">
      <c r="A4898" s="1"/>
      <c r="B4898" s="1"/>
      <c r="C4898" s="2"/>
      <c r="D4898" s="1"/>
      <c r="E4898" s="1"/>
      <c r="F4898" s="1"/>
      <c r="G4898" s="1"/>
      <c r="H4898" s="1"/>
      <c r="I4898" s="3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</row>
    <row r="4899" spans="1:27" ht="16.2" x14ac:dyDescent="0.45">
      <c r="A4899" s="91"/>
      <c r="B4899" s="92" t="s">
        <v>38</v>
      </c>
      <c r="C4899" s="93" t="s">
        <v>39</v>
      </c>
      <c r="D4899" s="93"/>
      <c r="E4899" s="94"/>
      <c r="F4899" s="95"/>
      <c r="G4899" s="95"/>
      <c r="H4899" s="92"/>
      <c r="I4899" s="92"/>
      <c r="J4899" s="92" t="s">
        <v>40</v>
      </c>
      <c r="K4899" s="92"/>
      <c r="L4899" s="92"/>
      <c r="M4899" s="92"/>
      <c r="N4899" s="92"/>
      <c r="O4899" s="96"/>
      <c r="P4899" s="96"/>
      <c r="Q4899" s="96"/>
      <c r="R4899" s="96"/>
      <c r="S4899" s="1"/>
      <c r="T4899" s="1"/>
      <c r="U4899" s="1"/>
      <c r="V4899" s="97" t="s">
        <v>41</v>
      </c>
      <c r="W4899" s="97"/>
      <c r="X4899" s="98"/>
      <c r="Y4899" s="99">
        <f>AA4897</f>
        <v>53.431000000000004</v>
      </c>
      <c r="Z4899" s="97" t="s">
        <v>42</v>
      </c>
      <c r="AA4899" s="1"/>
    </row>
    <row r="4900" spans="1:27" ht="16.2" x14ac:dyDescent="0.45">
      <c r="A4900" s="91"/>
      <c r="B4900" s="92"/>
      <c r="C4900" s="93"/>
      <c r="D4900" s="93"/>
      <c r="E4900" s="94"/>
      <c r="F4900" s="95"/>
      <c r="G4900" s="95"/>
      <c r="H4900" s="92"/>
      <c r="I4900" s="92"/>
      <c r="J4900" s="92" t="s">
        <v>43</v>
      </c>
      <c r="K4900" s="92"/>
      <c r="L4900" s="92"/>
      <c r="M4900" s="92"/>
      <c r="N4900" s="92"/>
      <c r="O4900" s="96"/>
      <c r="P4900" s="96"/>
      <c r="Q4900" s="96"/>
      <c r="R4900" s="96"/>
      <c r="S4900" s="1"/>
      <c r="T4900" s="1"/>
      <c r="U4900" s="1"/>
      <c r="V4900" s="100" t="s">
        <v>44</v>
      </c>
      <c r="W4900" s="100"/>
      <c r="X4900" s="100"/>
      <c r="Y4900" s="101">
        <f>Y4899*90%</f>
        <v>48.087900000000005</v>
      </c>
      <c r="Z4900" s="97" t="s">
        <v>42</v>
      </c>
      <c r="AA4900" s="1"/>
    </row>
    <row r="4901" spans="1:27" ht="16.2" x14ac:dyDescent="0.45">
      <c r="A4901" s="91"/>
      <c r="B4901" s="92"/>
      <c r="C4901" s="93"/>
      <c r="D4901" s="93"/>
      <c r="E4901" s="94"/>
      <c r="F4901" s="95"/>
      <c r="G4901" s="95"/>
      <c r="H4901" s="92"/>
      <c r="I4901" s="92"/>
      <c r="J4901" s="92" t="s">
        <v>45</v>
      </c>
      <c r="K4901" s="92"/>
      <c r="L4901" s="92"/>
      <c r="M4901" s="92"/>
      <c r="N4901" s="92"/>
      <c r="O4901" s="96"/>
      <c r="P4901" s="96"/>
      <c r="Q4901" s="96"/>
      <c r="R4901" s="92"/>
      <c r="S4901" s="1"/>
      <c r="T4901" s="1"/>
      <c r="U4901" s="1"/>
      <c r="V4901" s="91" t="s">
        <v>46</v>
      </c>
      <c r="W4901" s="91"/>
      <c r="X4901" s="91"/>
      <c r="Y4901" s="101">
        <f>Y4899-Y4900</f>
        <v>5.3430999999999997</v>
      </c>
      <c r="Z4901" s="97" t="s">
        <v>42</v>
      </c>
      <c r="AA4901" s="91"/>
    </row>
    <row r="4902" spans="1:27" ht="16.2" x14ac:dyDescent="0.45">
      <c r="A4902" s="91"/>
      <c r="B4902" s="92"/>
      <c r="C4902" s="93"/>
      <c r="D4902" s="93"/>
      <c r="E4902" s="94"/>
      <c r="F4902" s="95"/>
      <c r="G4902" s="95"/>
      <c r="H4902" s="92"/>
      <c r="I4902" s="94"/>
      <c r="J4902" s="92" t="s">
        <v>47</v>
      </c>
      <c r="K4902" s="94"/>
      <c r="L4902" s="94"/>
      <c r="M4902" s="94"/>
      <c r="N4902" s="94"/>
      <c r="O4902" s="96"/>
      <c r="P4902" s="96"/>
      <c r="Q4902" s="96"/>
      <c r="R4902" s="92"/>
      <c r="S4902" s="1"/>
      <c r="T4902" s="1"/>
      <c r="U4902" s="1"/>
      <c r="V4902" s="1"/>
      <c r="W4902" s="1"/>
      <c r="X4902" s="91"/>
      <c r="Y4902" s="91"/>
      <c r="Z4902" s="91"/>
      <c r="AA4902" s="91"/>
    </row>
    <row r="4903" spans="1:27" ht="16.2" x14ac:dyDescent="0.45">
      <c r="A4903" s="98"/>
      <c r="B4903" s="94"/>
      <c r="C4903" s="102"/>
      <c r="D4903" s="94"/>
      <c r="E4903" s="94"/>
      <c r="F4903" s="95"/>
      <c r="G4903" s="95"/>
      <c r="H4903" s="103"/>
      <c r="I4903" s="94"/>
      <c r="J4903" s="103" t="s">
        <v>48</v>
      </c>
      <c r="K4903" s="94"/>
      <c r="L4903" s="94"/>
      <c r="M4903" s="94"/>
      <c r="N4903" s="94"/>
      <c r="O4903" s="95"/>
      <c r="P4903" s="95"/>
      <c r="Q4903" s="95"/>
      <c r="R4903" s="95"/>
      <c r="S4903" s="4"/>
      <c r="T4903" s="4"/>
      <c r="U4903" s="4"/>
      <c r="V4903" s="4"/>
      <c r="W4903" s="4"/>
      <c r="X4903" s="4"/>
      <c r="Y4903" s="4"/>
      <c r="Z4903" s="4"/>
      <c r="AA4903" s="4"/>
    </row>
    <row r="4904" spans="1:27" ht="24" x14ac:dyDescent="0.65">
      <c r="A4904" s="104"/>
      <c r="B4904" s="104"/>
      <c r="C4904" s="104"/>
      <c r="D4904" s="104"/>
      <c r="E4904" s="104"/>
      <c r="F4904" s="104"/>
      <c r="G4904" s="104"/>
      <c r="H4904" s="104"/>
      <c r="I4904" s="104"/>
      <c r="J4904" s="104"/>
      <c r="K4904" s="104"/>
      <c r="L4904" s="104"/>
      <c r="M4904" s="104"/>
      <c r="N4904" s="104"/>
      <c r="O4904" s="104"/>
      <c r="P4904" s="104"/>
      <c r="Q4904" s="104"/>
      <c r="R4904" s="104"/>
      <c r="S4904" s="104"/>
      <c r="T4904" s="104"/>
      <c r="U4904" s="104"/>
      <c r="V4904" s="104"/>
      <c r="W4904" s="104"/>
      <c r="X4904" s="104"/>
      <c r="Y4904" s="104"/>
      <c r="Z4904" s="104"/>
      <c r="AA4904" s="104"/>
    </row>
    <row r="4905" spans="1:27" ht="24" x14ac:dyDescent="0.65">
      <c r="A4905" s="104"/>
      <c r="B4905" s="104"/>
      <c r="C4905" s="104"/>
      <c r="D4905" s="104"/>
      <c r="E4905" s="104"/>
      <c r="F4905" s="104"/>
      <c r="G4905" s="104"/>
      <c r="H4905" s="104"/>
      <c r="I4905" s="104"/>
      <c r="J4905" s="104"/>
      <c r="K4905" s="104"/>
      <c r="L4905" s="104"/>
      <c r="M4905" s="104"/>
      <c r="N4905" s="104"/>
      <c r="O4905" s="104"/>
      <c r="P4905" s="104"/>
      <c r="Q4905" s="104"/>
      <c r="R4905" s="104"/>
      <c r="S4905" s="104"/>
      <c r="T4905" s="104"/>
      <c r="U4905" s="104"/>
      <c r="V4905" s="104"/>
      <c r="W4905" s="104"/>
      <c r="X4905" s="104"/>
      <c r="Y4905" s="104"/>
      <c r="Z4905" s="104"/>
      <c r="AA4905" s="104"/>
    </row>
    <row r="4906" spans="1:27" ht="16.2" x14ac:dyDescent="0.45">
      <c r="A4906" s="4"/>
      <c r="B4906" s="4"/>
      <c r="C4906" s="105"/>
      <c r="D4906" s="4"/>
      <c r="E4906" s="4"/>
      <c r="F4906" s="4"/>
      <c r="G4906" s="4"/>
      <c r="H4906" s="4"/>
      <c r="I4906" s="106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  <c r="W4906" s="4"/>
      <c r="X4906" s="4"/>
      <c r="Y4906" s="4"/>
      <c r="Z4906" s="4"/>
      <c r="AA4906" s="4"/>
    </row>
    <row r="4907" spans="1:27" ht="16.2" x14ac:dyDescent="0.45">
      <c r="A4907" s="4"/>
      <c r="B4907" s="4"/>
      <c r="C4907" s="105"/>
      <c r="D4907" s="4"/>
      <c r="E4907" s="4"/>
      <c r="F4907" s="4"/>
      <c r="G4907" s="4"/>
      <c r="H4907" s="4"/>
      <c r="I4907" s="106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  <c r="W4907" s="4"/>
      <c r="X4907" s="4"/>
      <c r="Y4907" s="4"/>
      <c r="Z4907" s="4"/>
      <c r="AA4907" s="4"/>
    </row>
    <row r="4908" spans="1:27" ht="16.2" x14ac:dyDescent="0.45">
      <c r="A4908" s="4"/>
      <c r="B4908" s="4"/>
      <c r="C4908" s="105"/>
      <c r="D4908" s="4"/>
      <c r="E4908" s="4"/>
      <c r="F4908" s="4"/>
      <c r="G4908" s="4"/>
      <c r="H4908" s="4"/>
      <c r="I4908" s="106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  <c r="W4908" s="4"/>
      <c r="X4908" s="4"/>
      <c r="Y4908" s="4"/>
      <c r="Z4908" s="4"/>
      <c r="AA4908" s="4"/>
    </row>
    <row r="4909" spans="1:27" ht="16.2" x14ac:dyDescent="0.45">
      <c r="A4909" s="4"/>
      <c r="B4909" s="4"/>
      <c r="C4909" s="105"/>
      <c r="D4909" s="4"/>
      <c r="E4909" s="4"/>
      <c r="F4909" s="4"/>
      <c r="G4909" s="4"/>
      <c r="H4909" s="4"/>
      <c r="I4909" s="106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  <c r="W4909" s="4"/>
      <c r="X4909" s="4"/>
      <c r="Y4909" s="4"/>
      <c r="Z4909" s="4"/>
      <c r="AA4909" s="4"/>
    </row>
    <row r="4910" spans="1:27" ht="16.2" x14ac:dyDescent="0.45">
      <c r="A4910" s="4"/>
      <c r="B4910" s="4"/>
      <c r="C4910" s="105"/>
      <c r="D4910" s="4"/>
      <c r="E4910" s="4"/>
      <c r="F4910" s="4"/>
      <c r="G4910" s="4"/>
      <c r="H4910" s="4"/>
      <c r="I4910" s="106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  <c r="W4910" s="4"/>
      <c r="X4910" s="4"/>
      <c r="Y4910" s="4"/>
      <c r="Z4910" s="4"/>
      <c r="AA4910" s="4"/>
    </row>
    <row r="4911" spans="1:27" ht="16.2" x14ac:dyDescent="0.45">
      <c r="A4911" s="4"/>
      <c r="B4911" s="4"/>
      <c r="C4911" s="105"/>
      <c r="D4911" s="4"/>
      <c r="E4911" s="4"/>
      <c r="F4911" s="4"/>
      <c r="G4911" s="4"/>
      <c r="H4911" s="4"/>
      <c r="I4911" s="106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  <c r="W4911" s="4"/>
      <c r="X4911" s="4"/>
      <c r="Y4911" s="4"/>
      <c r="Z4911" s="4"/>
      <c r="AA4911" s="4" t="s">
        <v>51</v>
      </c>
    </row>
    <row r="4912" spans="1:27" ht="18" x14ac:dyDescent="0.5">
      <c r="A4912" s="4"/>
      <c r="B4912" s="4"/>
      <c r="C4912" s="105"/>
      <c r="D4912" s="4"/>
      <c r="E4912" s="4"/>
      <c r="F4912" s="4"/>
      <c r="G4912" s="4"/>
      <c r="H4912" s="4"/>
      <c r="I4912" s="106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  <c r="W4912" s="4"/>
      <c r="X4912" s="4"/>
      <c r="Y4912" s="4"/>
      <c r="Z4912" s="4"/>
      <c r="AA4912" s="5" t="s">
        <v>0</v>
      </c>
    </row>
    <row r="4913" spans="1:27" ht="24" x14ac:dyDescent="0.65">
      <c r="A4913" s="6" t="s">
        <v>1</v>
      </c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  <c r="Y4913" s="6"/>
      <c r="Z4913" s="6"/>
      <c r="AA4913" s="6"/>
    </row>
    <row r="4914" spans="1:27" ht="24" x14ac:dyDescent="0.65">
      <c r="A4914" s="6" t="s">
        <v>2</v>
      </c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  <c r="Y4914" s="6"/>
      <c r="Z4914" s="6"/>
      <c r="AA4914" s="6"/>
    </row>
    <row r="4915" spans="1:27" ht="24" x14ac:dyDescent="0.65">
      <c r="A4915" s="7"/>
      <c r="B4915" s="8" t="s">
        <v>3</v>
      </c>
      <c r="C4915" s="8"/>
      <c r="D4915" s="8"/>
      <c r="E4915" s="8"/>
      <c r="F4915" s="8"/>
      <c r="G4915" s="8"/>
      <c r="H4915" s="8"/>
      <c r="I4915" s="8"/>
      <c r="J4915" s="8"/>
      <c r="K4915" s="8"/>
      <c r="L4915" s="8"/>
      <c r="M4915" s="9" t="s">
        <v>394</v>
      </c>
      <c r="N4915" s="9"/>
      <c r="O4915" s="9"/>
      <c r="P4915" s="9"/>
      <c r="Q4915" s="10" t="s">
        <v>382</v>
      </c>
      <c r="R4915" s="10"/>
      <c r="S4915" s="10" t="s">
        <v>213</v>
      </c>
      <c r="T4915" s="10"/>
      <c r="U4915" s="11" t="s">
        <v>7</v>
      </c>
      <c r="V4915" s="11"/>
      <c r="W4915" s="11"/>
      <c r="X4915" s="11"/>
      <c r="Y4915" s="11"/>
      <c r="Z4915" s="11"/>
      <c r="AA4915" s="11"/>
    </row>
    <row r="4916" spans="1:27" ht="18" x14ac:dyDescent="0.5">
      <c r="A4916" s="12" t="s">
        <v>8</v>
      </c>
      <c r="B4916" s="13" t="s">
        <v>9</v>
      </c>
      <c r="C4916" s="14" t="s">
        <v>10</v>
      </c>
      <c r="D4916" s="15" t="s">
        <v>11</v>
      </c>
      <c r="E4916" s="15"/>
      <c r="F4916" s="15"/>
      <c r="G4916" s="15"/>
      <c r="H4916" s="15"/>
      <c r="I4916" s="15"/>
      <c r="J4916" s="15"/>
      <c r="K4916" s="16" t="s">
        <v>12</v>
      </c>
      <c r="L4916" s="17"/>
      <c r="M4916" s="17"/>
      <c r="N4916" s="17"/>
      <c r="O4916" s="17"/>
      <c r="P4916" s="17"/>
      <c r="Q4916" s="17"/>
      <c r="R4916" s="17"/>
      <c r="S4916" s="17"/>
      <c r="T4916" s="17"/>
      <c r="U4916" s="18"/>
      <c r="V4916" s="19" t="s">
        <v>13</v>
      </c>
      <c r="W4916" s="19" t="s">
        <v>14</v>
      </c>
      <c r="X4916" s="19" t="s">
        <v>15</v>
      </c>
      <c r="Y4916" s="19" t="s">
        <v>16</v>
      </c>
      <c r="Z4916" s="19" t="s">
        <v>17</v>
      </c>
      <c r="AA4916" s="20" t="s">
        <v>18</v>
      </c>
    </row>
    <row r="4917" spans="1:27" ht="16.2" x14ac:dyDescent="0.45">
      <c r="A4917" s="12"/>
      <c r="B4917" s="13"/>
      <c r="C4917" s="14"/>
      <c r="D4917" s="21" t="s">
        <v>19</v>
      </c>
      <c r="E4917" s="22"/>
      <c r="F4917" s="23"/>
      <c r="G4917" s="24" t="s">
        <v>20</v>
      </c>
      <c r="H4917" s="25" t="s">
        <v>21</v>
      </c>
      <c r="I4917" s="26" t="s">
        <v>22</v>
      </c>
      <c r="J4917" s="25" t="s">
        <v>23</v>
      </c>
      <c r="K4917" s="27" t="s">
        <v>8</v>
      </c>
      <c r="L4917" s="28" t="s">
        <v>24</v>
      </c>
      <c r="M4917" s="28" t="s">
        <v>25</v>
      </c>
      <c r="N4917" s="29" t="s">
        <v>20</v>
      </c>
      <c r="O4917" s="28" t="s">
        <v>26</v>
      </c>
      <c r="P4917" s="29" t="s">
        <v>27</v>
      </c>
      <c r="Q4917" s="30" t="s">
        <v>28</v>
      </c>
      <c r="R4917" s="28" t="s">
        <v>29</v>
      </c>
      <c r="S4917" s="31" t="s">
        <v>30</v>
      </c>
      <c r="T4917" s="32"/>
      <c r="U4917" s="28" t="s">
        <v>31</v>
      </c>
      <c r="V4917" s="33"/>
      <c r="W4917" s="33"/>
      <c r="X4917" s="33"/>
      <c r="Y4917" s="33"/>
      <c r="Z4917" s="33"/>
      <c r="AA4917" s="34"/>
    </row>
    <row r="4918" spans="1:27" x14ac:dyDescent="0.3">
      <c r="A4918" s="12"/>
      <c r="B4918" s="13"/>
      <c r="C4918" s="14"/>
      <c r="D4918" s="35"/>
      <c r="E4918" s="36"/>
      <c r="F4918" s="37"/>
      <c r="G4918" s="24"/>
      <c r="H4918" s="38"/>
      <c r="I4918" s="39"/>
      <c r="J4918" s="38"/>
      <c r="K4918" s="40"/>
      <c r="L4918" s="41"/>
      <c r="M4918" s="41"/>
      <c r="N4918" s="42"/>
      <c r="O4918" s="41"/>
      <c r="P4918" s="42"/>
      <c r="Q4918" s="43"/>
      <c r="R4918" s="41"/>
      <c r="S4918" s="30" t="s">
        <v>32</v>
      </c>
      <c r="T4918" s="30" t="s">
        <v>33</v>
      </c>
      <c r="U4918" s="41"/>
      <c r="V4918" s="33"/>
      <c r="W4918" s="33"/>
      <c r="X4918" s="33"/>
      <c r="Y4918" s="33"/>
      <c r="Z4918" s="33"/>
      <c r="AA4918" s="34"/>
    </row>
    <row r="4919" spans="1:27" x14ac:dyDescent="0.3">
      <c r="A4919" s="12"/>
      <c r="B4919" s="13"/>
      <c r="C4919" s="14"/>
      <c r="D4919" s="44" t="s">
        <v>34</v>
      </c>
      <c r="E4919" s="44" t="s">
        <v>35</v>
      </c>
      <c r="F4919" s="44" t="s">
        <v>36</v>
      </c>
      <c r="G4919" s="24"/>
      <c r="H4919" s="38"/>
      <c r="I4919" s="39"/>
      <c r="J4919" s="38"/>
      <c r="K4919" s="40"/>
      <c r="L4919" s="41"/>
      <c r="M4919" s="41"/>
      <c r="N4919" s="42"/>
      <c r="O4919" s="41"/>
      <c r="P4919" s="42"/>
      <c r="Q4919" s="43"/>
      <c r="R4919" s="41"/>
      <c r="S4919" s="43"/>
      <c r="T4919" s="43"/>
      <c r="U4919" s="41"/>
      <c r="V4919" s="33"/>
      <c r="W4919" s="33"/>
      <c r="X4919" s="33"/>
      <c r="Y4919" s="33"/>
      <c r="Z4919" s="33"/>
      <c r="AA4919" s="34"/>
    </row>
    <row r="4920" spans="1:27" x14ac:dyDescent="0.3">
      <c r="A4920" s="12"/>
      <c r="B4920" s="13"/>
      <c r="C4920" s="14"/>
      <c r="D4920" s="45"/>
      <c r="E4920" s="45"/>
      <c r="F4920" s="45"/>
      <c r="G4920" s="24"/>
      <c r="H4920" s="38"/>
      <c r="I4920" s="39"/>
      <c r="J4920" s="38"/>
      <c r="K4920" s="40"/>
      <c r="L4920" s="41"/>
      <c r="M4920" s="41"/>
      <c r="N4920" s="42"/>
      <c r="O4920" s="41"/>
      <c r="P4920" s="42"/>
      <c r="Q4920" s="43"/>
      <c r="R4920" s="41"/>
      <c r="S4920" s="43"/>
      <c r="T4920" s="43"/>
      <c r="U4920" s="41"/>
      <c r="V4920" s="33"/>
      <c r="W4920" s="33"/>
      <c r="X4920" s="33"/>
      <c r="Y4920" s="33"/>
      <c r="Z4920" s="33"/>
      <c r="AA4920" s="34"/>
    </row>
    <row r="4921" spans="1:27" x14ac:dyDescent="0.3">
      <c r="A4921" s="12"/>
      <c r="B4921" s="13"/>
      <c r="C4921" s="14"/>
      <c r="D4921" s="46"/>
      <c r="E4921" s="46"/>
      <c r="F4921" s="46"/>
      <c r="G4921" s="47"/>
      <c r="H4921" s="48"/>
      <c r="I4921" s="49"/>
      <c r="J4921" s="48"/>
      <c r="K4921" s="50"/>
      <c r="L4921" s="51"/>
      <c r="M4921" s="51"/>
      <c r="N4921" s="52"/>
      <c r="O4921" s="51"/>
      <c r="P4921" s="52"/>
      <c r="Q4921" s="53"/>
      <c r="R4921" s="51"/>
      <c r="S4921" s="53"/>
      <c r="T4921" s="53"/>
      <c r="U4921" s="51"/>
      <c r="V4921" s="54"/>
      <c r="W4921" s="54"/>
      <c r="X4921" s="54"/>
      <c r="Y4921" s="54"/>
      <c r="Z4921" s="54"/>
      <c r="AA4921" s="55"/>
    </row>
    <row r="4922" spans="1:27" ht="16.2" x14ac:dyDescent="0.45">
      <c r="A4922" s="56">
        <v>1</v>
      </c>
      <c r="B4922" s="57" t="s">
        <v>37</v>
      </c>
      <c r="C4922" s="57">
        <v>1591</v>
      </c>
      <c r="D4922" s="58">
        <v>13</v>
      </c>
      <c r="E4922" s="58">
        <v>2</v>
      </c>
      <c r="F4922" s="59">
        <v>0</v>
      </c>
      <c r="G4922" s="58">
        <v>1</v>
      </c>
      <c r="H4922" s="60">
        <f t="shared" ref="H4922" si="364">(D4922*400)+(E4922*100)+(F4922)</f>
        <v>5400</v>
      </c>
      <c r="I4922" s="61">
        <v>85</v>
      </c>
      <c r="J4922" s="62">
        <f t="shared" ref="J4922" si="365">(H4922*I4922)</f>
        <v>459000</v>
      </c>
      <c r="K4922" s="57"/>
      <c r="L4922" s="63"/>
      <c r="M4922" s="63"/>
      <c r="N4922" s="63"/>
      <c r="O4922" s="64"/>
      <c r="P4922" s="65"/>
      <c r="Q4922" s="66"/>
      <c r="R4922" s="66"/>
      <c r="S4922" s="67"/>
      <c r="T4922" s="67"/>
      <c r="U4922" s="68"/>
      <c r="V4922" s="69"/>
      <c r="W4922" s="70"/>
      <c r="X4922" s="63"/>
      <c r="Y4922" s="62">
        <f>(J4922)</f>
        <v>459000</v>
      </c>
      <c r="Z4922" s="60">
        <v>0.01</v>
      </c>
      <c r="AA4922" s="71">
        <f>Y4922*Z4922/100</f>
        <v>45.9</v>
      </c>
    </row>
    <row r="4923" spans="1:27" ht="16.2" x14ac:dyDescent="0.45">
      <c r="A4923" s="57"/>
      <c r="B4923" s="57"/>
      <c r="C4923" s="57"/>
      <c r="D4923" s="58"/>
      <c r="E4923" s="58"/>
      <c r="F4923" s="59"/>
      <c r="G4923" s="58"/>
      <c r="H4923" s="72"/>
      <c r="I4923" s="61"/>
      <c r="J4923" s="62"/>
      <c r="K4923" s="57"/>
      <c r="L4923" s="63"/>
      <c r="M4923" s="63"/>
      <c r="N4923" s="63"/>
      <c r="O4923" s="64"/>
      <c r="P4923" s="73"/>
      <c r="Q4923" s="66"/>
      <c r="R4923" s="66"/>
      <c r="S4923" s="67"/>
      <c r="T4923" s="67"/>
      <c r="U4923" s="68"/>
      <c r="V4923" s="74"/>
      <c r="W4923" s="75"/>
      <c r="X4923" s="63"/>
      <c r="Y4923" s="62"/>
      <c r="Z4923" s="60"/>
      <c r="AA4923" s="71"/>
    </row>
    <row r="4924" spans="1:27" ht="16.2" x14ac:dyDescent="0.45">
      <c r="A4924" s="76"/>
      <c r="B4924" s="76"/>
      <c r="C4924" s="77"/>
      <c r="D4924" s="77"/>
      <c r="E4924" s="77"/>
      <c r="F4924" s="77"/>
      <c r="G4924" s="77"/>
      <c r="H4924" s="78"/>
      <c r="I4924" s="79"/>
      <c r="J4924" s="80"/>
      <c r="K4924" s="81"/>
      <c r="L4924" s="82"/>
      <c r="M4924" s="82"/>
      <c r="N4924" s="82"/>
      <c r="O4924" s="83"/>
      <c r="P4924" s="84"/>
      <c r="Q4924" s="85"/>
      <c r="R4924" s="85"/>
      <c r="S4924" s="84"/>
      <c r="T4924" s="84"/>
      <c r="U4924" s="86"/>
      <c r="V4924" s="87"/>
      <c r="W4924" s="87"/>
      <c r="X4924" s="88"/>
      <c r="Y4924" s="89"/>
      <c r="Z4924" s="83"/>
      <c r="AA4924" s="90">
        <f>SUM(AA4922:AA4923)</f>
        <v>45.9</v>
      </c>
    </row>
    <row r="4925" spans="1:27" ht="16.2" x14ac:dyDescent="0.45">
      <c r="A4925" s="1"/>
      <c r="B4925" s="1"/>
      <c r="C4925" s="2"/>
      <c r="D4925" s="1"/>
      <c r="E4925" s="1"/>
      <c r="F4925" s="1"/>
      <c r="G4925" s="1"/>
      <c r="H4925" s="1"/>
      <c r="I4925" s="3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</row>
    <row r="4926" spans="1:27" ht="16.2" x14ac:dyDescent="0.45">
      <c r="A4926" s="91"/>
      <c r="B4926" s="92" t="s">
        <v>38</v>
      </c>
      <c r="C4926" s="93" t="s">
        <v>39</v>
      </c>
      <c r="D4926" s="93"/>
      <c r="E4926" s="94"/>
      <c r="F4926" s="95"/>
      <c r="G4926" s="95"/>
      <c r="H4926" s="92"/>
      <c r="I4926" s="92"/>
      <c r="J4926" s="92" t="s">
        <v>40</v>
      </c>
      <c r="K4926" s="92"/>
      <c r="L4926" s="92"/>
      <c r="M4926" s="92"/>
      <c r="N4926" s="92"/>
      <c r="O4926" s="96"/>
      <c r="P4926" s="96"/>
      <c r="Q4926" s="96"/>
      <c r="R4926" s="96"/>
      <c r="S4926" s="1"/>
      <c r="T4926" s="1"/>
      <c r="U4926" s="1"/>
      <c r="V4926" s="97" t="s">
        <v>41</v>
      </c>
      <c r="W4926" s="97"/>
      <c r="X4926" s="98"/>
      <c r="Y4926" s="99">
        <f>AA4924</f>
        <v>45.9</v>
      </c>
      <c r="Z4926" s="97" t="s">
        <v>42</v>
      </c>
      <c r="AA4926" s="1"/>
    </row>
    <row r="4927" spans="1:27" ht="16.2" x14ac:dyDescent="0.45">
      <c r="A4927" s="91"/>
      <c r="B4927" s="92"/>
      <c r="C4927" s="93"/>
      <c r="D4927" s="93"/>
      <c r="E4927" s="94"/>
      <c r="F4927" s="95"/>
      <c r="G4927" s="95"/>
      <c r="H4927" s="92"/>
      <c r="I4927" s="92"/>
      <c r="J4927" s="92" t="s">
        <v>43</v>
      </c>
      <c r="K4927" s="92"/>
      <c r="L4927" s="92"/>
      <c r="M4927" s="92"/>
      <c r="N4927" s="92"/>
      <c r="O4927" s="96"/>
      <c r="P4927" s="96"/>
      <c r="Q4927" s="96"/>
      <c r="R4927" s="96"/>
      <c r="S4927" s="1"/>
      <c r="T4927" s="1"/>
      <c r="U4927" s="1"/>
      <c r="V4927" s="100" t="s">
        <v>44</v>
      </c>
      <c r="W4927" s="100"/>
      <c r="X4927" s="100"/>
      <c r="Y4927" s="101">
        <f>Y4926*90%</f>
        <v>41.31</v>
      </c>
      <c r="Z4927" s="97" t="s">
        <v>42</v>
      </c>
      <c r="AA4927" s="1"/>
    </row>
    <row r="4928" spans="1:27" ht="16.2" x14ac:dyDescent="0.45">
      <c r="A4928" s="91"/>
      <c r="B4928" s="92"/>
      <c r="C4928" s="93"/>
      <c r="D4928" s="93"/>
      <c r="E4928" s="94"/>
      <c r="F4928" s="95"/>
      <c r="G4928" s="95"/>
      <c r="H4928" s="92"/>
      <c r="I4928" s="92"/>
      <c r="J4928" s="92" t="s">
        <v>45</v>
      </c>
      <c r="K4928" s="92"/>
      <c r="L4928" s="92"/>
      <c r="M4928" s="92"/>
      <c r="N4928" s="92"/>
      <c r="O4928" s="96"/>
      <c r="P4928" s="96"/>
      <c r="Q4928" s="96"/>
      <c r="R4928" s="92"/>
      <c r="S4928" s="1"/>
      <c r="T4928" s="1"/>
      <c r="U4928" s="1"/>
      <c r="V4928" s="91" t="s">
        <v>46</v>
      </c>
      <c r="W4928" s="91"/>
      <c r="X4928" s="91"/>
      <c r="Y4928" s="101">
        <f>Y4926-Y4927</f>
        <v>4.5899999999999963</v>
      </c>
      <c r="Z4928" s="97" t="s">
        <v>42</v>
      </c>
      <c r="AA4928" s="91"/>
    </row>
    <row r="4929" spans="1:27" ht="16.2" x14ac:dyDescent="0.45">
      <c r="A4929" s="91"/>
      <c r="B4929" s="92"/>
      <c r="C4929" s="93"/>
      <c r="D4929" s="93"/>
      <c r="E4929" s="94"/>
      <c r="F4929" s="95"/>
      <c r="G4929" s="95"/>
      <c r="H4929" s="92"/>
      <c r="I4929" s="94"/>
      <c r="J4929" s="92" t="s">
        <v>47</v>
      </c>
      <c r="K4929" s="94"/>
      <c r="L4929" s="94"/>
      <c r="M4929" s="94"/>
      <c r="N4929" s="94"/>
      <c r="O4929" s="96"/>
      <c r="P4929" s="96"/>
      <c r="Q4929" s="96"/>
      <c r="R4929" s="92"/>
      <c r="S4929" s="1"/>
      <c r="T4929" s="1"/>
      <c r="U4929" s="1"/>
      <c r="V4929" s="1"/>
      <c r="W4929" s="1"/>
      <c r="X4929" s="91"/>
      <c r="Y4929" s="91"/>
      <c r="Z4929" s="91"/>
      <c r="AA4929" s="91"/>
    </row>
    <row r="4930" spans="1:27" ht="16.2" x14ac:dyDescent="0.45">
      <c r="A4930" s="98"/>
      <c r="B4930" s="94"/>
      <c r="C4930" s="102"/>
      <c r="D4930" s="94"/>
      <c r="E4930" s="94"/>
      <c r="F4930" s="95"/>
      <c r="G4930" s="95"/>
      <c r="H4930" s="103"/>
      <c r="I4930" s="94"/>
      <c r="J4930" s="103" t="s">
        <v>48</v>
      </c>
      <c r="K4930" s="94"/>
      <c r="L4930" s="94"/>
      <c r="M4930" s="94"/>
      <c r="N4930" s="94"/>
      <c r="O4930" s="95"/>
      <c r="P4930" s="95"/>
      <c r="Q4930" s="95"/>
      <c r="R4930" s="95"/>
      <c r="S4930" s="4"/>
      <c r="T4930" s="4"/>
      <c r="U4930" s="4"/>
      <c r="V4930" s="4"/>
      <c r="W4930" s="4"/>
      <c r="X4930" s="4"/>
      <c r="Y4930" s="4"/>
      <c r="Z4930" s="4"/>
      <c r="AA4930" s="4"/>
    </row>
    <row r="4931" spans="1:27" ht="24" x14ac:dyDescent="0.65">
      <c r="A4931" s="104"/>
      <c r="B4931" s="104"/>
      <c r="C4931" s="104"/>
      <c r="D4931" s="104"/>
      <c r="E4931" s="104"/>
      <c r="F4931" s="104"/>
      <c r="G4931" s="104"/>
      <c r="H4931" s="104"/>
      <c r="I4931" s="104"/>
      <c r="J4931" s="104"/>
      <c r="K4931" s="104"/>
      <c r="L4931" s="104"/>
      <c r="M4931" s="104"/>
      <c r="N4931" s="104"/>
      <c r="O4931" s="104"/>
      <c r="P4931" s="104"/>
      <c r="Q4931" s="104"/>
      <c r="R4931" s="104"/>
      <c r="S4931" s="104"/>
      <c r="T4931" s="104"/>
      <c r="U4931" s="104"/>
      <c r="V4931" s="104"/>
      <c r="W4931" s="104"/>
      <c r="X4931" s="104"/>
      <c r="Y4931" s="104"/>
      <c r="Z4931" s="104"/>
      <c r="AA4931" s="104"/>
    </row>
    <row r="4932" spans="1:27" ht="24" x14ac:dyDescent="0.65">
      <c r="A4932" s="104"/>
      <c r="B4932" s="104"/>
      <c r="C4932" s="104"/>
      <c r="D4932" s="104"/>
      <c r="E4932" s="104"/>
      <c r="F4932" s="104"/>
      <c r="G4932" s="104"/>
      <c r="H4932" s="104"/>
      <c r="I4932" s="104"/>
      <c r="J4932" s="104"/>
      <c r="K4932" s="104"/>
      <c r="L4932" s="104"/>
      <c r="M4932" s="104"/>
      <c r="N4932" s="104"/>
      <c r="O4932" s="104"/>
      <c r="P4932" s="104"/>
      <c r="Q4932" s="104"/>
      <c r="R4932" s="104"/>
      <c r="S4932" s="104"/>
      <c r="T4932" s="104"/>
      <c r="U4932" s="104"/>
      <c r="V4932" s="104"/>
      <c r="W4932" s="104"/>
      <c r="X4932" s="104"/>
      <c r="Y4932" s="104"/>
      <c r="Z4932" s="104"/>
      <c r="AA4932" s="104"/>
    </row>
    <row r="4933" spans="1:27" ht="16.2" x14ac:dyDescent="0.45">
      <c r="A4933" s="4"/>
      <c r="B4933" s="4"/>
      <c r="C4933" s="105"/>
      <c r="D4933" s="4"/>
      <c r="E4933" s="4"/>
      <c r="F4933" s="4"/>
      <c r="G4933" s="4"/>
      <c r="H4933" s="4"/>
      <c r="I4933" s="106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  <c r="W4933" s="4"/>
      <c r="X4933" s="4"/>
      <c r="Y4933" s="4"/>
      <c r="Z4933" s="4"/>
      <c r="AA4933" s="4"/>
    </row>
    <row r="4934" spans="1:27" ht="16.2" x14ac:dyDescent="0.45">
      <c r="A4934" s="4"/>
      <c r="B4934" s="4"/>
      <c r="C4934" s="105"/>
      <c r="D4934" s="4"/>
      <c r="E4934" s="4"/>
      <c r="F4934" s="4"/>
      <c r="G4934" s="4"/>
      <c r="H4934" s="4"/>
      <c r="I4934" s="106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  <c r="W4934" s="4"/>
      <c r="X4934" s="4"/>
      <c r="Y4934" s="4"/>
      <c r="Z4934" s="4"/>
      <c r="AA4934" s="4"/>
    </row>
    <row r="4935" spans="1:27" ht="16.2" x14ac:dyDescent="0.45">
      <c r="A4935" s="4"/>
      <c r="B4935" s="4"/>
      <c r="C4935" s="105"/>
      <c r="D4935" s="4"/>
      <c r="E4935" s="4"/>
      <c r="F4935" s="4"/>
      <c r="G4935" s="4"/>
      <c r="H4935" s="4"/>
      <c r="I4935" s="106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  <c r="W4935" s="4"/>
      <c r="X4935" s="4"/>
      <c r="Y4935" s="4"/>
      <c r="Z4935" s="4"/>
      <c r="AA4935" s="4"/>
    </row>
    <row r="4936" spans="1:27" ht="16.2" x14ac:dyDescent="0.45">
      <c r="A4936" s="4"/>
      <c r="B4936" s="4"/>
      <c r="C4936" s="105"/>
      <c r="D4936" s="4"/>
      <c r="E4936" s="4"/>
      <c r="F4936" s="4"/>
      <c r="G4936" s="4"/>
      <c r="H4936" s="4"/>
      <c r="I4936" s="106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  <c r="W4936" s="4"/>
      <c r="X4936" s="4"/>
      <c r="Y4936" s="4"/>
      <c r="Z4936" s="4"/>
      <c r="AA4936" s="4"/>
    </row>
    <row r="4937" spans="1:27" ht="16.2" x14ac:dyDescent="0.45">
      <c r="A4937" s="4"/>
      <c r="B4937" s="4"/>
      <c r="C4937" s="105"/>
      <c r="D4937" s="4"/>
      <c r="E4937" s="4"/>
      <c r="F4937" s="4"/>
      <c r="G4937" s="4"/>
      <c r="H4937" s="4"/>
      <c r="I4937" s="106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  <c r="W4937" s="4"/>
      <c r="X4937" s="4"/>
      <c r="Y4937" s="4"/>
      <c r="Z4937" s="4"/>
      <c r="AA4937" s="4"/>
    </row>
    <row r="4938" spans="1:27" ht="16.2" x14ac:dyDescent="0.45">
      <c r="A4938" s="4"/>
      <c r="B4938" s="4"/>
      <c r="C4938" s="105"/>
      <c r="D4938" s="4"/>
      <c r="E4938" s="4"/>
      <c r="F4938" s="4"/>
      <c r="G4938" s="4"/>
      <c r="H4938" s="4"/>
      <c r="I4938" s="106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  <c r="W4938" s="4"/>
      <c r="X4938" s="4"/>
      <c r="Y4938" s="4"/>
      <c r="Z4938" s="4"/>
      <c r="AA4938" s="4" t="s">
        <v>51</v>
      </c>
    </row>
    <row r="4939" spans="1:27" ht="18" x14ac:dyDescent="0.5">
      <c r="A4939" s="4"/>
      <c r="B4939" s="4"/>
      <c r="C4939" s="105"/>
      <c r="D4939" s="4"/>
      <c r="E4939" s="4"/>
      <c r="F4939" s="4"/>
      <c r="G4939" s="4"/>
      <c r="H4939" s="4"/>
      <c r="I4939" s="106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  <c r="W4939" s="4"/>
      <c r="X4939" s="4"/>
      <c r="Y4939" s="4"/>
      <c r="Z4939" s="4"/>
      <c r="AA4939" s="5" t="s">
        <v>0</v>
      </c>
    </row>
    <row r="4940" spans="1:27" ht="24" x14ac:dyDescent="0.65">
      <c r="A4940" s="6" t="s">
        <v>1</v>
      </c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  <c r="Y4940" s="6"/>
      <c r="Z4940" s="6"/>
      <c r="AA4940" s="6"/>
    </row>
    <row r="4941" spans="1:27" ht="24" x14ac:dyDescent="0.65">
      <c r="A4941" s="6" t="s">
        <v>2</v>
      </c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  <c r="Y4941" s="6"/>
      <c r="Z4941" s="6"/>
      <c r="AA4941" s="6"/>
    </row>
    <row r="4942" spans="1:27" ht="24" x14ac:dyDescent="0.65">
      <c r="A4942" s="7"/>
      <c r="B4942" s="8" t="s">
        <v>3</v>
      </c>
      <c r="C4942" s="8"/>
      <c r="D4942" s="8"/>
      <c r="E4942" s="8"/>
      <c r="F4942" s="8"/>
      <c r="G4942" s="8"/>
      <c r="H4942" s="8"/>
      <c r="I4942" s="8"/>
      <c r="J4942" s="8"/>
      <c r="K4942" s="8"/>
      <c r="L4942" s="8"/>
      <c r="M4942" s="9" t="s">
        <v>395</v>
      </c>
      <c r="N4942" s="9"/>
      <c r="O4942" s="9"/>
      <c r="P4942" s="9"/>
      <c r="Q4942" s="10" t="s">
        <v>396</v>
      </c>
      <c r="R4942" s="10"/>
      <c r="S4942" s="10" t="s">
        <v>92</v>
      </c>
      <c r="T4942" s="10"/>
      <c r="U4942" s="11" t="s">
        <v>214</v>
      </c>
      <c r="V4942" s="11"/>
      <c r="W4942" s="11"/>
      <c r="X4942" s="11"/>
      <c r="Y4942" s="11"/>
      <c r="Z4942" s="11"/>
      <c r="AA4942" s="11"/>
    </row>
    <row r="4943" spans="1:27" ht="18" x14ac:dyDescent="0.5">
      <c r="A4943" s="12" t="s">
        <v>8</v>
      </c>
      <c r="B4943" s="13" t="s">
        <v>9</v>
      </c>
      <c r="C4943" s="14" t="s">
        <v>10</v>
      </c>
      <c r="D4943" s="15" t="s">
        <v>11</v>
      </c>
      <c r="E4943" s="15"/>
      <c r="F4943" s="15"/>
      <c r="G4943" s="15"/>
      <c r="H4943" s="15"/>
      <c r="I4943" s="15"/>
      <c r="J4943" s="15"/>
      <c r="K4943" s="16" t="s">
        <v>12</v>
      </c>
      <c r="L4943" s="17"/>
      <c r="M4943" s="17"/>
      <c r="N4943" s="17"/>
      <c r="O4943" s="17"/>
      <c r="P4943" s="17"/>
      <c r="Q4943" s="17"/>
      <c r="R4943" s="17"/>
      <c r="S4943" s="17"/>
      <c r="T4943" s="17"/>
      <c r="U4943" s="18"/>
      <c r="V4943" s="19" t="s">
        <v>13</v>
      </c>
      <c r="W4943" s="19" t="s">
        <v>14</v>
      </c>
      <c r="X4943" s="19" t="s">
        <v>15</v>
      </c>
      <c r="Y4943" s="19" t="s">
        <v>16</v>
      </c>
      <c r="Z4943" s="19" t="s">
        <v>17</v>
      </c>
      <c r="AA4943" s="20" t="s">
        <v>18</v>
      </c>
    </row>
    <row r="4944" spans="1:27" ht="16.2" x14ac:dyDescent="0.45">
      <c r="A4944" s="12"/>
      <c r="B4944" s="13"/>
      <c r="C4944" s="14"/>
      <c r="D4944" s="21" t="s">
        <v>19</v>
      </c>
      <c r="E4944" s="22"/>
      <c r="F4944" s="23"/>
      <c r="G4944" s="24" t="s">
        <v>20</v>
      </c>
      <c r="H4944" s="25" t="s">
        <v>21</v>
      </c>
      <c r="I4944" s="26" t="s">
        <v>22</v>
      </c>
      <c r="J4944" s="25" t="s">
        <v>23</v>
      </c>
      <c r="K4944" s="27" t="s">
        <v>8</v>
      </c>
      <c r="L4944" s="28" t="s">
        <v>24</v>
      </c>
      <c r="M4944" s="28" t="s">
        <v>25</v>
      </c>
      <c r="N4944" s="29" t="s">
        <v>20</v>
      </c>
      <c r="O4944" s="28" t="s">
        <v>26</v>
      </c>
      <c r="P4944" s="29" t="s">
        <v>27</v>
      </c>
      <c r="Q4944" s="30" t="s">
        <v>28</v>
      </c>
      <c r="R4944" s="28" t="s">
        <v>29</v>
      </c>
      <c r="S4944" s="31" t="s">
        <v>30</v>
      </c>
      <c r="T4944" s="32"/>
      <c r="U4944" s="28" t="s">
        <v>31</v>
      </c>
      <c r="V4944" s="33"/>
      <c r="W4944" s="33"/>
      <c r="X4944" s="33"/>
      <c r="Y4944" s="33"/>
      <c r="Z4944" s="33"/>
      <c r="AA4944" s="34"/>
    </row>
    <row r="4945" spans="1:27" x14ac:dyDescent="0.3">
      <c r="A4945" s="12"/>
      <c r="B4945" s="13"/>
      <c r="C4945" s="14"/>
      <c r="D4945" s="35"/>
      <c r="E4945" s="36"/>
      <c r="F4945" s="37"/>
      <c r="G4945" s="24"/>
      <c r="H4945" s="38"/>
      <c r="I4945" s="39"/>
      <c r="J4945" s="38"/>
      <c r="K4945" s="40"/>
      <c r="L4945" s="41"/>
      <c r="M4945" s="41"/>
      <c r="N4945" s="42"/>
      <c r="O4945" s="41"/>
      <c r="P4945" s="42"/>
      <c r="Q4945" s="43"/>
      <c r="R4945" s="41"/>
      <c r="S4945" s="30" t="s">
        <v>32</v>
      </c>
      <c r="T4945" s="30" t="s">
        <v>33</v>
      </c>
      <c r="U4945" s="41"/>
      <c r="V4945" s="33"/>
      <c r="W4945" s="33"/>
      <c r="X4945" s="33"/>
      <c r="Y4945" s="33"/>
      <c r="Z4945" s="33"/>
      <c r="AA4945" s="34"/>
    </row>
    <row r="4946" spans="1:27" x14ac:dyDescent="0.3">
      <c r="A4946" s="12"/>
      <c r="B4946" s="13"/>
      <c r="C4946" s="14"/>
      <c r="D4946" s="44" t="s">
        <v>34</v>
      </c>
      <c r="E4946" s="44" t="s">
        <v>35</v>
      </c>
      <c r="F4946" s="44" t="s">
        <v>36</v>
      </c>
      <c r="G4946" s="24"/>
      <c r="H4946" s="38"/>
      <c r="I4946" s="39"/>
      <c r="J4946" s="38"/>
      <c r="K4946" s="40"/>
      <c r="L4946" s="41"/>
      <c r="M4946" s="41"/>
      <c r="N4946" s="42"/>
      <c r="O4946" s="41"/>
      <c r="P4946" s="42"/>
      <c r="Q4946" s="43"/>
      <c r="R4946" s="41"/>
      <c r="S4946" s="43"/>
      <c r="T4946" s="43"/>
      <c r="U4946" s="41"/>
      <c r="V4946" s="33"/>
      <c r="W4946" s="33"/>
      <c r="X4946" s="33"/>
      <c r="Y4946" s="33"/>
      <c r="Z4946" s="33"/>
      <c r="AA4946" s="34"/>
    </row>
    <row r="4947" spans="1:27" x14ac:dyDescent="0.3">
      <c r="A4947" s="12"/>
      <c r="B4947" s="13"/>
      <c r="C4947" s="14"/>
      <c r="D4947" s="45"/>
      <c r="E4947" s="45"/>
      <c r="F4947" s="45"/>
      <c r="G4947" s="24"/>
      <c r="H4947" s="38"/>
      <c r="I4947" s="39"/>
      <c r="J4947" s="38"/>
      <c r="K4947" s="40"/>
      <c r="L4947" s="41"/>
      <c r="M4947" s="41"/>
      <c r="N4947" s="42"/>
      <c r="O4947" s="41"/>
      <c r="P4947" s="42"/>
      <c r="Q4947" s="43"/>
      <c r="R4947" s="41"/>
      <c r="S4947" s="43"/>
      <c r="T4947" s="43"/>
      <c r="U4947" s="41"/>
      <c r="V4947" s="33"/>
      <c r="W4947" s="33"/>
      <c r="X4947" s="33"/>
      <c r="Y4947" s="33"/>
      <c r="Z4947" s="33"/>
      <c r="AA4947" s="34"/>
    </row>
    <row r="4948" spans="1:27" x14ac:dyDescent="0.3">
      <c r="A4948" s="12"/>
      <c r="B4948" s="13"/>
      <c r="C4948" s="14"/>
      <c r="D4948" s="46"/>
      <c r="E4948" s="46"/>
      <c r="F4948" s="46"/>
      <c r="G4948" s="47"/>
      <c r="H4948" s="48"/>
      <c r="I4948" s="49"/>
      <c r="J4948" s="48"/>
      <c r="K4948" s="50"/>
      <c r="L4948" s="51"/>
      <c r="M4948" s="51"/>
      <c r="N4948" s="52"/>
      <c r="O4948" s="51"/>
      <c r="P4948" s="52"/>
      <c r="Q4948" s="53"/>
      <c r="R4948" s="51"/>
      <c r="S4948" s="53"/>
      <c r="T4948" s="53"/>
      <c r="U4948" s="51"/>
      <c r="V4948" s="54"/>
      <c r="W4948" s="54"/>
      <c r="X4948" s="54"/>
      <c r="Y4948" s="54"/>
      <c r="Z4948" s="54"/>
      <c r="AA4948" s="55"/>
    </row>
    <row r="4949" spans="1:27" ht="16.2" x14ac:dyDescent="0.45">
      <c r="A4949" s="56">
        <v>1</v>
      </c>
      <c r="B4949" s="57" t="s">
        <v>37</v>
      </c>
      <c r="C4949" s="57">
        <v>1593</v>
      </c>
      <c r="D4949" s="58">
        <v>15</v>
      </c>
      <c r="E4949" s="58">
        <v>0</v>
      </c>
      <c r="F4949" s="59">
        <v>3</v>
      </c>
      <c r="G4949" s="58">
        <v>1</v>
      </c>
      <c r="H4949" s="60">
        <f t="shared" ref="H4949" si="366">(D4949*400)+(E4949*100)+(F4949)</f>
        <v>6003</v>
      </c>
      <c r="I4949" s="61">
        <v>85</v>
      </c>
      <c r="J4949" s="62">
        <f t="shared" ref="J4949" si="367">(H4949*I4949)</f>
        <v>510255</v>
      </c>
      <c r="K4949" s="57"/>
      <c r="L4949" s="63"/>
      <c r="M4949" s="63"/>
      <c r="N4949" s="63"/>
      <c r="O4949" s="64"/>
      <c r="P4949" s="65"/>
      <c r="Q4949" s="66"/>
      <c r="R4949" s="66"/>
      <c r="S4949" s="67"/>
      <c r="T4949" s="67"/>
      <c r="U4949" s="68"/>
      <c r="V4949" s="69"/>
      <c r="W4949" s="70"/>
      <c r="X4949" s="63"/>
      <c r="Y4949" s="62">
        <f>(J4949)</f>
        <v>510255</v>
      </c>
      <c r="Z4949" s="60">
        <v>0.01</v>
      </c>
      <c r="AA4949" s="71">
        <f>Y4949*Z4949/100</f>
        <v>51.025500000000001</v>
      </c>
    </row>
    <row r="4950" spans="1:27" ht="16.2" x14ac:dyDescent="0.45">
      <c r="A4950" s="57"/>
      <c r="B4950" s="57"/>
      <c r="C4950" s="57"/>
      <c r="D4950" s="58"/>
      <c r="E4950" s="58"/>
      <c r="F4950" s="59"/>
      <c r="G4950" s="58"/>
      <c r="H4950" s="72"/>
      <c r="I4950" s="61"/>
      <c r="J4950" s="62"/>
      <c r="K4950" s="57"/>
      <c r="L4950" s="63"/>
      <c r="M4950" s="63"/>
      <c r="N4950" s="63"/>
      <c r="O4950" s="64"/>
      <c r="P4950" s="73"/>
      <c r="Q4950" s="66"/>
      <c r="R4950" s="66"/>
      <c r="S4950" s="67"/>
      <c r="T4950" s="67"/>
      <c r="U4950" s="68"/>
      <c r="V4950" s="74"/>
      <c r="W4950" s="75"/>
      <c r="X4950" s="63"/>
      <c r="Y4950" s="62"/>
      <c r="Z4950" s="60"/>
      <c r="AA4950" s="71"/>
    </row>
    <row r="4951" spans="1:27" ht="16.2" x14ac:dyDescent="0.45">
      <c r="A4951" s="76"/>
      <c r="B4951" s="76"/>
      <c r="C4951" s="77"/>
      <c r="D4951" s="77"/>
      <c r="E4951" s="77"/>
      <c r="F4951" s="77"/>
      <c r="G4951" s="77"/>
      <c r="H4951" s="78"/>
      <c r="I4951" s="79"/>
      <c r="J4951" s="80"/>
      <c r="K4951" s="81"/>
      <c r="L4951" s="82"/>
      <c r="M4951" s="82"/>
      <c r="N4951" s="82"/>
      <c r="O4951" s="83"/>
      <c r="P4951" s="84"/>
      <c r="Q4951" s="85"/>
      <c r="R4951" s="85"/>
      <c r="S4951" s="84"/>
      <c r="T4951" s="84"/>
      <c r="U4951" s="86"/>
      <c r="V4951" s="87"/>
      <c r="W4951" s="87"/>
      <c r="X4951" s="88"/>
      <c r="Y4951" s="89"/>
      <c r="Z4951" s="83"/>
      <c r="AA4951" s="90">
        <f>SUM(AA4949:AA4950)</f>
        <v>51.025500000000001</v>
      </c>
    </row>
    <row r="4952" spans="1:27" ht="16.2" x14ac:dyDescent="0.45">
      <c r="A4952" s="1"/>
      <c r="B4952" s="1"/>
      <c r="C4952" s="2"/>
      <c r="D4952" s="1"/>
      <c r="E4952" s="1"/>
      <c r="F4952" s="1"/>
      <c r="G4952" s="1"/>
      <c r="H4952" s="1"/>
      <c r="I4952" s="3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</row>
    <row r="4953" spans="1:27" ht="16.2" x14ac:dyDescent="0.45">
      <c r="A4953" s="91"/>
      <c r="B4953" s="92" t="s">
        <v>38</v>
      </c>
      <c r="C4953" s="93" t="s">
        <v>39</v>
      </c>
      <c r="D4953" s="93"/>
      <c r="E4953" s="94"/>
      <c r="F4953" s="95"/>
      <c r="G4953" s="95"/>
      <c r="H4953" s="92"/>
      <c r="I4953" s="92"/>
      <c r="J4953" s="92" t="s">
        <v>40</v>
      </c>
      <c r="K4953" s="92"/>
      <c r="L4953" s="92"/>
      <c r="M4953" s="92"/>
      <c r="N4953" s="92"/>
      <c r="O4953" s="96"/>
      <c r="P4953" s="96"/>
      <c r="Q4953" s="96"/>
      <c r="R4953" s="96"/>
      <c r="S4953" s="1"/>
      <c r="T4953" s="1"/>
      <c r="U4953" s="1"/>
      <c r="V4953" s="97" t="s">
        <v>41</v>
      </c>
      <c r="W4953" s="97"/>
      <c r="X4953" s="98"/>
      <c r="Y4953" s="99">
        <f>AA4951</f>
        <v>51.025500000000001</v>
      </c>
      <c r="Z4953" s="97" t="s">
        <v>42</v>
      </c>
      <c r="AA4953" s="1"/>
    </row>
    <row r="4954" spans="1:27" ht="16.2" x14ac:dyDescent="0.45">
      <c r="A4954" s="91"/>
      <c r="B4954" s="92"/>
      <c r="C4954" s="93"/>
      <c r="D4954" s="93"/>
      <c r="E4954" s="94"/>
      <c r="F4954" s="95"/>
      <c r="G4954" s="95"/>
      <c r="H4954" s="92"/>
      <c r="I4954" s="92"/>
      <c r="J4954" s="92" t="s">
        <v>43</v>
      </c>
      <c r="K4954" s="92"/>
      <c r="L4954" s="92"/>
      <c r="M4954" s="92"/>
      <c r="N4954" s="92"/>
      <c r="O4954" s="96"/>
      <c r="P4954" s="96"/>
      <c r="Q4954" s="96"/>
      <c r="R4954" s="96"/>
      <c r="S4954" s="1"/>
      <c r="T4954" s="1"/>
      <c r="U4954" s="1"/>
      <c r="V4954" s="100" t="s">
        <v>44</v>
      </c>
      <c r="W4954" s="100"/>
      <c r="X4954" s="100"/>
      <c r="Y4954" s="101">
        <f>Y4953*90%</f>
        <v>45.92295</v>
      </c>
      <c r="Z4954" s="97" t="s">
        <v>42</v>
      </c>
      <c r="AA4954" s="1"/>
    </row>
    <row r="4955" spans="1:27" ht="16.2" x14ac:dyDescent="0.45">
      <c r="A4955" s="91"/>
      <c r="B4955" s="92"/>
      <c r="C4955" s="93"/>
      <c r="D4955" s="93"/>
      <c r="E4955" s="94"/>
      <c r="F4955" s="95"/>
      <c r="G4955" s="95"/>
      <c r="H4955" s="92"/>
      <c r="I4955" s="92"/>
      <c r="J4955" s="92" t="s">
        <v>45</v>
      </c>
      <c r="K4955" s="92"/>
      <c r="L4955" s="92"/>
      <c r="M4955" s="92"/>
      <c r="N4955" s="92"/>
      <c r="O4955" s="96"/>
      <c r="P4955" s="96"/>
      <c r="Q4955" s="96"/>
      <c r="R4955" s="92"/>
      <c r="S4955" s="1"/>
      <c r="T4955" s="1"/>
      <c r="U4955" s="1"/>
      <c r="V4955" s="91" t="s">
        <v>46</v>
      </c>
      <c r="W4955" s="91"/>
      <c r="X4955" s="91"/>
      <c r="Y4955" s="101">
        <f>Y4953-Y4954</f>
        <v>5.1025500000000008</v>
      </c>
      <c r="Z4955" s="97" t="s">
        <v>42</v>
      </c>
      <c r="AA4955" s="91"/>
    </row>
    <row r="4956" spans="1:27" ht="16.2" x14ac:dyDescent="0.45">
      <c r="A4956" s="91"/>
      <c r="B4956" s="92"/>
      <c r="C4956" s="93"/>
      <c r="D4956" s="93"/>
      <c r="E4956" s="94"/>
      <c r="F4956" s="95"/>
      <c r="G4956" s="95"/>
      <c r="H4956" s="92"/>
      <c r="I4956" s="94"/>
      <c r="J4956" s="92" t="s">
        <v>47</v>
      </c>
      <c r="K4956" s="94"/>
      <c r="L4956" s="94"/>
      <c r="M4956" s="94"/>
      <c r="N4956" s="94"/>
      <c r="O4956" s="96"/>
      <c r="P4956" s="96"/>
      <c r="Q4956" s="96"/>
      <c r="R4956" s="92"/>
      <c r="S4956" s="1"/>
      <c r="T4956" s="1"/>
      <c r="U4956" s="1"/>
      <c r="V4956" s="1"/>
      <c r="W4956" s="1"/>
      <c r="X4956" s="91"/>
      <c r="Y4956" s="91"/>
      <c r="Z4956" s="91"/>
      <c r="AA4956" s="91"/>
    </row>
    <row r="4957" spans="1:27" ht="16.2" x14ac:dyDescent="0.45">
      <c r="A4957" s="98"/>
      <c r="B4957" s="94"/>
      <c r="C4957" s="102"/>
      <c r="D4957" s="94"/>
      <c r="E4957" s="94"/>
      <c r="F4957" s="95"/>
      <c r="G4957" s="95"/>
      <c r="H4957" s="103"/>
      <c r="I4957" s="94"/>
      <c r="J4957" s="103" t="s">
        <v>48</v>
      </c>
      <c r="K4957" s="94"/>
      <c r="L4957" s="94"/>
      <c r="M4957" s="94"/>
      <c r="N4957" s="94"/>
      <c r="O4957" s="95"/>
      <c r="P4957" s="95"/>
      <c r="Q4957" s="95"/>
      <c r="R4957" s="95"/>
      <c r="S4957" s="4"/>
      <c r="T4957" s="4"/>
      <c r="U4957" s="4"/>
      <c r="V4957" s="4"/>
      <c r="W4957" s="4"/>
      <c r="X4957" s="4"/>
      <c r="Y4957" s="4"/>
      <c r="Z4957" s="4"/>
      <c r="AA4957" s="4"/>
    </row>
    <row r="4958" spans="1:27" ht="24" x14ac:dyDescent="0.65">
      <c r="A4958" s="104"/>
      <c r="B4958" s="104"/>
      <c r="C4958" s="104"/>
      <c r="D4958" s="104"/>
      <c r="E4958" s="104"/>
      <c r="F4958" s="104"/>
      <c r="G4958" s="104"/>
      <c r="H4958" s="104"/>
      <c r="I4958" s="104"/>
      <c r="J4958" s="104"/>
      <c r="K4958" s="104"/>
      <c r="L4958" s="104"/>
      <c r="M4958" s="104"/>
      <c r="N4958" s="104"/>
      <c r="O4958" s="104"/>
      <c r="P4958" s="104"/>
      <c r="Q4958" s="104"/>
      <c r="R4958" s="104"/>
      <c r="S4958" s="104"/>
      <c r="T4958" s="104"/>
      <c r="U4958" s="104"/>
      <c r="V4958" s="104"/>
      <c r="W4958" s="104"/>
      <c r="X4958" s="104"/>
      <c r="Y4958" s="104"/>
      <c r="Z4958" s="104"/>
      <c r="AA4958" s="104"/>
    </row>
    <row r="4959" spans="1:27" ht="24" x14ac:dyDescent="0.65">
      <c r="A4959" s="104"/>
      <c r="B4959" s="104"/>
      <c r="C4959" s="104"/>
      <c r="D4959" s="104"/>
      <c r="E4959" s="104"/>
      <c r="F4959" s="104"/>
      <c r="G4959" s="104"/>
      <c r="H4959" s="104"/>
      <c r="I4959" s="104"/>
      <c r="J4959" s="104"/>
      <c r="K4959" s="104"/>
      <c r="L4959" s="104"/>
      <c r="M4959" s="104"/>
      <c r="N4959" s="104"/>
      <c r="O4959" s="104"/>
      <c r="P4959" s="104"/>
      <c r="Q4959" s="104"/>
      <c r="R4959" s="104"/>
      <c r="S4959" s="104"/>
      <c r="T4959" s="104"/>
      <c r="U4959" s="104"/>
      <c r="V4959" s="104"/>
      <c r="W4959" s="104"/>
      <c r="X4959" s="104"/>
      <c r="Y4959" s="104"/>
      <c r="Z4959" s="104"/>
      <c r="AA4959" s="104"/>
    </row>
    <row r="4960" spans="1:27" ht="16.2" x14ac:dyDescent="0.45">
      <c r="A4960" s="4"/>
      <c r="B4960" s="4"/>
      <c r="C4960" s="105"/>
      <c r="D4960" s="4"/>
      <c r="E4960" s="4"/>
      <c r="F4960" s="4"/>
      <c r="G4960" s="4"/>
      <c r="H4960" s="4"/>
      <c r="I4960" s="106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  <c r="W4960" s="4"/>
      <c r="X4960" s="4"/>
      <c r="Y4960" s="4"/>
      <c r="Z4960" s="4"/>
      <c r="AA4960" s="4"/>
    </row>
    <row r="4961" spans="1:27" ht="16.2" x14ac:dyDescent="0.45">
      <c r="A4961" s="4"/>
      <c r="B4961" s="4"/>
      <c r="C4961" s="105"/>
      <c r="D4961" s="4"/>
      <c r="E4961" s="4"/>
      <c r="F4961" s="4"/>
      <c r="G4961" s="4"/>
      <c r="H4961" s="4"/>
      <c r="I4961" s="106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  <c r="W4961" s="4"/>
      <c r="X4961" s="4"/>
      <c r="Y4961" s="4"/>
      <c r="Z4961" s="4"/>
      <c r="AA4961" s="4"/>
    </row>
    <row r="4962" spans="1:27" ht="16.2" x14ac:dyDescent="0.45">
      <c r="A4962" s="4"/>
      <c r="B4962" s="4"/>
      <c r="C4962" s="105"/>
      <c r="D4962" s="4"/>
      <c r="E4962" s="4"/>
      <c r="F4962" s="4"/>
      <c r="G4962" s="4"/>
      <c r="H4962" s="4"/>
      <c r="I4962" s="106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  <c r="W4962" s="4"/>
      <c r="X4962" s="4"/>
      <c r="Y4962" s="4"/>
      <c r="Z4962" s="4"/>
      <c r="AA4962" s="4"/>
    </row>
    <row r="4963" spans="1:27" ht="16.2" x14ac:dyDescent="0.45">
      <c r="A4963" s="4"/>
      <c r="B4963" s="4"/>
      <c r="C4963" s="105"/>
      <c r="D4963" s="4"/>
      <c r="E4963" s="4"/>
      <c r="F4963" s="4"/>
      <c r="G4963" s="4"/>
      <c r="H4963" s="4"/>
      <c r="I4963" s="106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  <c r="W4963" s="4"/>
      <c r="X4963" s="4"/>
      <c r="Y4963" s="4"/>
      <c r="Z4963" s="4"/>
      <c r="AA4963" s="4"/>
    </row>
    <row r="4964" spans="1:27" ht="16.2" x14ac:dyDescent="0.45">
      <c r="A4964" s="4"/>
      <c r="B4964" s="4"/>
      <c r="C4964" s="105"/>
      <c r="D4964" s="4"/>
      <c r="E4964" s="4"/>
      <c r="F4964" s="4"/>
      <c r="G4964" s="4"/>
      <c r="H4964" s="4"/>
      <c r="I4964" s="106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  <c r="W4964" s="4"/>
      <c r="X4964" s="4"/>
      <c r="Y4964" s="4"/>
      <c r="Z4964" s="4"/>
      <c r="AA4964" s="4"/>
    </row>
    <row r="4965" spans="1:27" ht="16.2" x14ac:dyDescent="0.45">
      <c r="A4965" s="4"/>
      <c r="B4965" s="4"/>
      <c r="C4965" s="105"/>
      <c r="D4965" s="4"/>
      <c r="E4965" s="4"/>
      <c r="F4965" s="4"/>
      <c r="G4965" s="4"/>
      <c r="H4965" s="4"/>
      <c r="I4965" s="106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  <c r="W4965" s="4"/>
      <c r="X4965" s="4"/>
      <c r="Y4965" s="4"/>
      <c r="Z4965" s="4"/>
      <c r="AA4965" s="4" t="s">
        <v>51</v>
      </c>
    </row>
    <row r="4966" spans="1:27" ht="18" x14ac:dyDescent="0.5">
      <c r="A4966" s="4"/>
      <c r="B4966" s="4"/>
      <c r="C4966" s="105"/>
      <c r="D4966" s="4"/>
      <c r="E4966" s="4"/>
      <c r="F4966" s="4"/>
      <c r="G4966" s="4"/>
      <c r="H4966" s="4"/>
      <c r="I4966" s="106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  <c r="W4966" s="4"/>
      <c r="X4966" s="4"/>
      <c r="Y4966" s="4"/>
      <c r="Z4966" s="4"/>
      <c r="AA4966" s="5" t="s">
        <v>0</v>
      </c>
    </row>
    <row r="4967" spans="1:27" ht="24" x14ac:dyDescent="0.65">
      <c r="A4967" s="6" t="s">
        <v>1</v>
      </c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  <c r="Y4967" s="6"/>
      <c r="Z4967" s="6"/>
      <c r="AA4967" s="6"/>
    </row>
    <row r="4968" spans="1:27" ht="24" x14ac:dyDescent="0.65">
      <c r="A4968" s="6" t="s">
        <v>2</v>
      </c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  <c r="Y4968" s="6"/>
      <c r="Z4968" s="6"/>
      <c r="AA4968" s="6"/>
    </row>
    <row r="4969" spans="1:27" ht="24" x14ac:dyDescent="0.65">
      <c r="A4969" s="7"/>
      <c r="B4969" s="8" t="s">
        <v>3</v>
      </c>
      <c r="C4969" s="8"/>
      <c r="D4969" s="8"/>
      <c r="E4969" s="8"/>
      <c r="F4969" s="8"/>
      <c r="G4969" s="8"/>
      <c r="H4969" s="8"/>
      <c r="I4969" s="8"/>
      <c r="J4969" s="8"/>
      <c r="K4969" s="8"/>
      <c r="L4969" s="8"/>
      <c r="M4969" s="9" t="s">
        <v>397</v>
      </c>
      <c r="N4969" s="9"/>
      <c r="O4969" s="9"/>
      <c r="P4969" s="9"/>
      <c r="Q4969" s="10" t="s">
        <v>258</v>
      </c>
      <c r="R4969" s="10"/>
      <c r="S4969" s="10" t="s">
        <v>213</v>
      </c>
      <c r="T4969" s="10"/>
      <c r="U4969" s="11" t="s">
        <v>214</v>
      </c>
      <c r="V4969" s="11"/>
      <c r="W4969" s="11"/>
      <c r="X4969" s="11"/>
      <c r="Y4969" s="11"/>
      <c r="Z4969" s="11"/>
      <c r="AA4969" s="11"/>
    </row>
    <row r="4970" spans="1:27" ht="18" x14ac:dyDescent="0.5">
      <c r="A4970" s="12" t="s">
        <v>8</v>
      </c>
      <c r="B4970" s="13" t="s">
        <v>9</v>
      </c>
      <c r="C4970" s="14" t="s">
        <v>10</v>
      </c>
      <c r="D4970" s="15" t="s">
        <v>11</v>
      </c>
      <c r="E4970" s="15"/>
      <c r="F4970" s="15"/>
      <c r="G4970" s="15"/>
      <c r="H4970" s="15"/>
      <c r="I4970" s="15"/>
      <c r="J4970" s="15"/>
      <c r="K4970" s="16" t="s">
        <v>12</v>
      </c>
      <c r="L4970" s="17"/>
      <c r="M4970" s="17"/>
      <c r="N4970" s="17"/>
      <c r="O4970" s="17"/>
      <c r="P4970" s="17"/>
      <c r="Q4970" s="17"/>
      <c r="R4970" s="17"/>
      <c r="S4970" s="17"/>
      <c r="T4970" s="17"/>
      <c r="U4970" s="18"/>
      <c r="V4970" s="19" t="s">
        <v>13</v>
      </c>
      <c r="W4970" s="19" t="s">
        <v>14</v>
      </c>
      <c r="X4970" s="19" t="s">
        <v>15</v>
      </c>
      <c r="Y4970" s="19" t="s">
        <v>16</v>
      </c>
      <c r="Z4970" s="19" t="s">
        <v>17</v>
      </c>
      <c r="AA4970" s="20" t="s">
        <v>18</v>
      </c>
    </row>
    <row r="4971" spans="1:27" ht="16.2" x14ac:dyDescent="0.45">
      <c r="A4971" s="12"/>
      <c r="B4971" s="13"/>
      <c r="C4971" s="14"/>
      <c r="D4971" s="21" t="s">
        <v>19</v>
      </c>
      <c r="E4971" s="22"/>
      <c r="F4971" s="23"/>
      <c r="G4971" s="24" t="s">
        <v>20</v>
      </c>
      <c r="H4971" s="25" t="s">
        <v>21</v>
      </c>
      <c r="I4971" s="26" t="s">
        <v>22</v>
      </c>
      <c r="J4971" s="25" t="s">
        <v>23</v>
      </c>
      <c r="K4971" s="27" t="s">
        <v>8</v>
      </c>
      <c r="L4971" s="28" t="s">
        <v>24</v>
      </c>
      <c r="M4971" s="28" t="s">
        <v>25</v>
      </c>
      <c r="N4971" s="29" t="s">
        <v>20</v>
      </c>
      <c r="O4971" s="28" t="s">
        <v>26</v>
      </c>
      <c r="P4971" s="29" t="s">
        <v>27</v>
      </c>
      <c r="Q4971" s="30" t="s">
        <v>28</v>
      </c>
      <c r="R4971" s="28" t="s">
        <v>29</v>
      </c>
      <c r="S4971" s="31" t="s">
        <v>30</v>
      </c>
      <c r="T4971" s="32"/>
      <c r="U4971" s="28" t="s">
        <v>31</v>
      </c>
      <c r="V4971" s="33"/>
      <c r="W4971" s="33"/>
      <c r="X4971" s="33"/>
      <c r="Y4971" s="33"/>
      <c r="Z4971" s="33"/>
      <c r="AA4971" s="34"/>
    </row>
    <row r="4972" spans="1:27" x14ac:dyDescent="0.3">
      <c r="A4972" s="12"/>
      <c r="B4972" s="13"/>
      <c r="C4972" s="14"/>
      <c r="D4972" s="35"/>
      <c r="E4972" s="36"/>
      <c r="F4972" s="37"/>
      <c r="G4972" s="24"/>
      <c r="H4972" s="38"/>
      <c r="I4972" s="39"/>
      <c r="J4972" s="38"/>
      <c r="K4972" s="40"/>
      <c r="L4972" s="41"/>
      <c r="M4972" s="41"/>
      <c r="N4972" s="42"/>
      <c r="O4972" s="41"/>
      <c r="P4972" s="42"/>
      <c r="Q4972" s="43"/>
      <c r="R4972" s="41"/>
      <c r="S4972" s="30" t="s">
        <v>32</v>
      </c>
      <c r="T4972" s="30" t="s">
        <v>33</v>
      </c>
      <c r="U4972" s="41"/>
      <c r="V4972" s="33"/>
      <c r="W4972" s="33"/>
      <c r="X4972" s="33"/>
      <c r="Y4972" s="33"/>
      <c r="Z4972" s="33"/>
      <c r="AA4972" s="34"/>
    </row>
    <row r="4973" spans="1:27" x14ac:dyDescent="0.3">
      <c r="A4973" s="12"/>
      <c r="B4973" s="13"/>
      <c r="C4973" s="14"/>
      <c r="D4973" s="44" t="s">
        <v>34</v>
      </c>
      <c r="E4973" s="44" t="s">
        <v>35</v>
      </c>
      <c r="F4973" s="44" t="s">
        <v>36</v>
      </c>
      <c r="G4973" s="24"/>
      <c r="H4973" s="38"/>
      <c r="I4973" s="39"/>
      <c r="J4973" s="38"/>
      <c r="K4973" s="40"/>
      <c r="L4973" s="41"/>
      <c r="M4973" s="41"/>
      <c r="N4973" s="42"/>
      <c r="O4973" s="41"/>
      <c r="P4973" s="42"/>
      <c r="Q4973" s="43"/>
      <c r="R4973" s="41"/>
      <c r="S4973" s="43"/>
      <c r="T4973" s="43"/>
      <c r="U4973" s="41"/>
      <c r="V4973" s="33"/>
      <c r="W4973" s="33"/>
      <c r="X4973" s="33"/>
      <c r="Y4973" s="33"/>
      <c r="Z4973" s="33"/>
      <c r="AA4973" s="34"/>
    </row>
    <row r="4974" spans="1:27" x14ac:dyDescent="0.3">
      <c r="A4974" s="12"/>
      <c r="B4974" s="13"/>
      <c r="C4974" s="14"/>
      <c r="D4974" s="45"/>
      <c r="E4974" s="45"/>
      <c r="F4974" s="45"/>
      <c r="G4974" s="24"/>
      <c r="H4974" s="38"/>
      <c r="I4974" s="39"/>
      <c r="J4974" s="38"/>
      <c r="K4974" s="40"/>
      <c r="L4974" s="41"/>
      <c r="M4974" s="41"/>
      <c r="N4974" s="42"/>
      <c r="O4974" s="41"/>
      <c r="P4974" s="42"/>
      <c r="Q4974" s="43"/>
      <c r="R4974" s="41"/>
      <c r="S4974" s="43"/>
      <c r="T4974" s="43"/>
      <c r="U4974" s="41"/>
      <c r="V4974" s="33"/>
      <c r="W4974" s="33"/>
      <c r="X4974" s="33"/>
      <c r="Y4974" s="33"/>
      <c r="Z4974" s="33"/>
      <c r="AA4974" s="34"/>
    </row>
    <row r="4975" spans="1:27" x14ac:dyDescent="0.3">
      <c r="A4975" s="12"/>
      <c r="B4975" s="13"/>
      <c r="C4975" s="14"/>
      <c r="D4975" s="46"/>
      <c r="E4975" s="46"/>
      <c r="F4975" s="46"/>
      <c r="G4975" s="47"/>
      <c r="H4975" s="48"/>
      <c r="I4975" s="49"/>
      <c r="J4975" s="48"/>
      <c r="K4975" s="50"/>
      <c r="L4975" s="51"/>
      <c r="M4975" s="51"/>
      <c r="N4975" s="52"/>
      <c r="O4975" s="51"/>
      <c r="P4975" s="52"/>
      <c r="Q4975" s="53"/>
      <c r="R4975" s="51"/>
      <c r="S4975" s="53"/>
      <c r="T4975" s="53"/>
      <c r="U4975" s="51"/>
      <c r="V4975" s="54"/>
      <c r="W4975" s="54"/>
      <c r="X4975" s="54"/>
      <c r="Y4975" s="54"/>
      <c r="Z4975" s="54"/>
      <c r="AA4975" s="55"/>
    </row>
    <row r="4976" spans="1:27" ht="16.2" x14ac:dyDescent="0.45">
      <c r="A4976" s="56">
        <v>1</v>
      </c>
      <c r="B4976" s="57" t="s">
        <v>37</v>
      </c>
      <c r="C4976" s="57">
        <v>1594</v>
      </c>
      <c r="D4976" s="58">
        <v>9</v>
      </c>
      <c r="E4976" s="58">
        <v>2</v>
      </c>
      <c r="F4976" s="59">
        <v>3</v>
      </c>
      <c r="G4976" s="58">
        <v>1</v>
      </c>
      <c r="H4976" s="60">
        <f t="shared" ref="H4976" si="368">(D4976*400)+(E4976*100)+(F4976)</f>
        <v>3803</v>
      </c>
      <c r="I4976" s="61">
        <v>85</v>
      </c>
      <c r="J4976" s="62">
        <f t="shared" ref="J4976" si="369">(H4976*I4976)</f>
        <v>323255</v>
      </c>
      <c r="K4976" s="57"/>
      <c r="L4976" s="63"/>
      <c r="M4976" s="63"/>
      <c r="N4976" s="63"/>
      <c r="O4976" s="64"/>
      <c r="P4976" s="65"/>
      <c r="Q4976" s="66"/>
      <c r="R4976" s="66"/>
      <c r="S4976" s="67"/>
      <c r="T4976" s="67"/>
      <c r="U4976" s="68"/>
      <c r="V4976" s="69"/>
      <c r="W4976" s="70"/>
      <c r="X4976" s="63"/>
      <c r="Y4976" s="62">
        <f>(J4976)</f>
        <v>323255</v>
      </c>
      <c r="Z4976" s="60">
        <v>0.01</v>
      </c>
      <c r="AA4976" s="71">
        <f>Y4976*Z4976/100</f>
        <v>32.325500000000005</v>
      </c>
    </row>
    <row r="4977" spans="1:27" ht="16.2" x14ac:dyDescent="0.45">
      <c r="A4977" s="57"/>
      <c r="B4977" s="57"/>
      <c r="C4977" s="57"/>
      <c r="D4977" s="58"/>
      <c r="E4977" s="58"/>
      <c r="F4977" s="59"/>
      <c r="G4977" s="58"/>
      <c r="H4977" s="72"/>
      <c r="I4977" s="61"/>
      <c r="J4977" s="62"/>
      <c r="K4977" s="57"/>
      <c r="L4977" s="63"/>
      <c r="M4977" s="63"/>
      <c r="N4977" s="63"/>
      <c r="O4977" s="64"/>
      <c r="P4977" s="73"/>
      <c r="Q4977" s="66"/>
      <c r="R4977" s="66"/>
      <c r="S4977" s="67"/>
      <c r="T4977" s="67"/>
      <c r="U4977" s="68"/>
      <c r="V4977" s="74"/>
      <c r="W4977" s="75"/>
      <c r="X4977" s="63"/>
      <c r="Y4977" s="62"/>
      <c r="Z4977" s="60"/>
      <c r="AA4977" s="71"/>
    </row>
    <row r="4978" spans="1:27" ht="16.2" x14ac:dyDescent="0.45">
      <c r="A4978" s="76"/>
      <c r="B4978" s="76"/>
      <c r="C4978" s="77"/>
      <c r="D4978" s="77"/>
      <c r="E4978" s="77"/>
      <c r="F4978" s="77"/>
      <c r="G4978" s="77"/>
      <c r="H4978" s="78"/>
      <c r="I4978" s="79"/>
      <c r="J4978" s="80"/>
      <c r="K4978" s="81"/>
      <c r="L4978" s="82"/>
      <c r="M4978" s="82"/>
      <c r="N4978" s="82"/>
      <c r="O4978" s="83"/>
      <c r="P4978" s="84"/>
      <c r="Q4978" s="85"/>
      <c r="R4978" s="85"/>
      <c r="S4978" s="84"/>
      <c r="T4978" s="84"/>
      <c r="U4978" s="86"/>
      <c r="V4978" s="87"/>
      <c r="W4978" s="87"/>
      <c r="X4978" s="88"/>
      <c r="Y4978" s="89"/>
      <c r="Z4978" s="83"/>
      <c r="AA4978" s="90">
        <f>SUM(AA4976:AA4977)</f>
        <v>32.325500000000005</v>
      </c>
    </row>
    <row r="4979" spans="1:27" ht="16.2" x14ac:dyDescent="0.45">
      <c r="A4979" s="1"/>
      <c r="B4979" s="1"/>
      <c r="C4979" s="2"/>
      <c r="D4979" s="1"/>
      <c r="E4979" s="1"/>
      <c r="F4979" s="1"/>
      <c r="G4979" s="1"/>
      <c r="H4979" s="1"/>
      <c r="I4979" s="3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</row>
    <row r="4980" spans="1:27" ht="16.2" x14ac:dyDescent="0.45">
      <c r="A4980" s="91"/>
      <c r="B4980" s="92" t="s">
        <v>38</v>
      </c>
      <c r="C4980" s="93" t="s">
        <v>39</v>
      </c>
      <c r="D4980" s="93"/>
      <c r="E4980" s="94"/>
      <c r="F4980" s="95"/>
      <c r="G4980" s="95"/>
      <c r="H4980" s="92"/>
      <c r="I4980" s="92"/>
      <c r="J4980" s="92" t="s">
        <v>40</v>
      </c>
      <c r="K4980" s="92"/>
      <c r="L4980" s="92"/>
      <c r="M4980" s="92"/>
      <c r="N4980" s="92"/>
      <c r="O4980" s="96"/>
      <c r="P4980" s="96"/>
      <c r="Q4980" s="96"/>
      <c r="R4980" s="96"/>
      <c r="S4980" s="1"/>
      <c r="T4980" s="1"/>
      <c r="U4980" s="1"/>
      <c r="V4980" s="97" t="s">
        <v>41</v>
      </c>
      <c r="W4980" s="97"/>
      <c r="X4980" s="98"/>
      <c r="Y4980" s="99">
        <f>AA4978</f>
        <v>32.325500000000005</v>
      </c>
      <c r="Z4980" s="97" t="s">
        <v>42</v>
      </c>
      <c r="AA4980" s="1"/>
    </row>
    <row r="4981" spans="1:27" ht="16.2" x14ac:dyDescent="0.45">
      <c r="A4981" s="91"/>
      <c r="B4981" s="92"/>
      <c r="C4981" s="93"/>
      <c r="D4981" s="93"/>
      <c r="E4981" s="94"/>
      <c r="F4981" s="95"/>
      <c r="G4981" s="95"/>
      <c r="H4981" s="92"/>
      <c r="I4981" s="92"/>
      <c r="J4981" s="92" t="s">
        <v>43</v>
      </c>
      <c r="K4981" s="92"/>
      <c r="L4981" s="92"/>
      <c r="M4981" s="92"/>
      <c r="N4981" s="92"/>
      <c r="O4981" s="96"/>
      <c r="P4981" s="96"/>
      <c r="Q4981" s="96"/>
      <c r="R4981" s="96"/>
      <c r="S4981" s="1"/>
      <c r="T4981" s="1"/>
      <c r="U4981" s="1"/>
      <c r="V4981" s="100" t="s">
        <v>44</v>
      </c>
      <c r="W4981" s="100"/>
      <c r="X4981" s="100"/>
      <c r="Y4981" s="101">
        <f>Y4980*90%</f>
        <v>29.092950000000005</v>
      </c>
      <c r="Z4981" s="97" t="s">
        <v>42</v>
      </c>
      <c r="AA4981" s="1"/>
    </row>
    <row r="4982" spans="1:27" ht="16.2" x14ac:dyDescent="0.45">
      <c r="A4982" s="91"/>
      <c r="B4982" s="92"/>
      <c r="C4982" s="93"/>
      <c r="D4982" s="93"/>
      <c r="E4982" s="94"/>
      <c r="F4982" s="95"/>
      <c r="G4982" s="95"/>
      <c r="H4982" s="92"/>
      <c r="I4982" s="92"/>
      <c r="J4982" s="92" t="s">
        <v>45</v>
      </c>
      <c r="K4982" s="92"/>
      <c r="L4982" s="92"/>
      <c r="M4982" s="92"/>
      <c r="N4982" s="92"/>
      <c r="O4982" s="96"/>
      <c r="P4982" s="96"/>
      <c r="Q4982" s="96"/>
      <c r="R4982" s="92"/>
      <c r="S4982" s="1"/>
      <c r="T4982" s="1"/>
      <c r="U4982" s="1"/>
      <c r="V4982" s="91" t="s">
        <v>46</v>
      </c>
      <c r="W4982" s="91"/>
      <c r="X4982" s="91"/>
      <c r="Y4982" s="101">
        <f>Y4980-Y4981</f>
        <v>3.2325499999999998</v>
      </c>
      <c r="Z4982" s="97" t="s">
        <v>42</v>
      </c>
      <c r="AA4982" s="91"/>
    </row>
    <row r="4983" spans="1:27" ht="16.2" x14ac:dyDescent="0.45">
      <c r="A4983" s="91"/>
      <c r="B4983" s="92"/>
      <c r="C4983" s="93"/>
      <c r="D4983" s="93"/>
      <c r="E4983" s="94"/>
      <c r="F4983" s="95"/>
      <c r="G4983" s="95"/>
      <c r="H4983" s="92"/>
      <c r="I4983" s="94"/>
      <c r="J4983" s="92" t="s">
        <v>47</v>
      </c>
      <c r="K4983" s="94"/>
      <c r="L4983" s="94"/>
      <c r="M4983" s="94"/>
      <c r="N4983" s="94"/>
      <c r="O4983" s="96"/>
      <c r="P4983" s="96"/>
      <c r="Q4983" s="96"/>
      <c r="R4983" s="92"/>
      <c r="S4983" s="1"/>
      <c r="T4983" s="1"/>
      <c r="U4983" s="1"/>
      <c r="V4983" s="1"/>
      <c r="W4983" s="1"/>
      <c r="X4983" s="91"/>
      <c r="Y4983" s="91"/>
      <c r="Z4983" s="91"/>
      <c r="AA4983" s="91"/>
    </row>
    <row r="4984" spans="1:27" ht="16.2" x14ac:dyDescent="0.45">
      <c r="A4984" s="98"/>
      <c r="B4984" s="94"/>
      <c r="C4984" s="102"/>
      <c r="D4984" s="94"/>
      <c r="E4984" s="94"/>
      <c r="F4984" s="95"/>
      <c r="G4984" s="95"/>
      <c r="H4984" s="103"/>
      <c r="I4984" s="94"/>
      <c r="J4984" s="103" t="s">
        <v>48</v>
      </c>
      <c r="K4984" s="94"/>
      <c r="L4984" s="94"/>
      <c r="M4984" s="94"/>
      <c r="N4984" s="94"/>
      <c r="O4984" s="95"/>
      <c r="P4984" s="95"/>
      <c r="Q4984" s="95"/>
      <c r="R4984" s="95"/>
      <c r="S4984" s="4"/>
      <c r="T4984" s="4"/>
      <c r="U4984" s="4"/>
      <c r="V4984" s="4"/>
      <c r="W4984" s="4"/>
      <c r="X4984" s="4"/>
      <c r="Y4984" s="4"/>
      <c r="Z4984" s="4"/>
      <c r="AA4984" s="4"/>
    </row>
    <row r="4985" spans="1:27" ht="24" x14ac:dyDescent="0.65">
      <c r="A4985" s="104"/>
      <c r="B4985" s="104"/>
      <c r="C4985" s="104"/>
      <c r="D4985" s="104"/>
      <c r="E4985" s="104"/>
      <c r="F4985" s="104"/>
      <c r="G4985" s="104"/>
      <c r="H4985" s="104"/>
      <c r="I4985" s="104"/>
      <c r="J4985" s="104"/>
      <c r="K4985" s="104"/>
      <c r="L4985" s="104"/>
      <c r="M4985" s="104"/>
      <c r="N4985" s="104"/>
      <c r="O4985" s="104"/>
      <c r="P4985" s="104"/>
      <c r="Q4985" s="104"/>
      <c r="R4985" s="104"/>
      <c r="S4985" s="104"/>
      <c r="T4985" s="104"/>
      <c r="U4985" s="104"/>
      <c r="V4985" s="104"/>
      <c r="W4985" s="104"/>
      <c r="X4985" s="104"/>
      <c r="Y4985" s="104"/>
      <c r="Z4985" s="104"/>
      <c r="AA4985" s="104"/>
    </row>
    <row r="4986" spans="1:27" ht="24" x14ac:dyDescent="0.65">
      <c r="A4986" s="104"/>
      <c r="B4986" s="104"/>
      <c r="C4986" s="104"/>
      <c r="D4986" s="104"/>
      <c r="E4986" s="104"/>
      <c r="F4986" s="104"/>
      <c r="G4986" s="104"/>
      <c r="H4986" s="104"/>
      <c r="I4986" s="104"/>
      <c r="J4986" s="104"/>
      <c r="K4986" s="104"/>
      <c r="L4986" s="104"/>
      <c r="M4986" s="104"/>
      <c r="N4986" s="104"/>
      <c r="O4986" s="104"/>
      <c r="P4986" s="104"/>
      <c r="Q4986" s="104"/>
      <c r="R4986" s="104"/>
      <c r="S4986" s="104"/>
      <c r="T4986" s="104"/>
      <c r="U4986" s="104"/>
      <c r="V4986" s="104"/>
      <c r="W4986" s="104"/>
      <c r="X4986" s="104"/>
      <c r="Y4986" s="104"/>
      <c r="Z4986" s="104"/>
      <c r="AA4986" s="104"/>
    </row>
    <row r="4987" spans="1:27" ht="16.2" x14ac:dyDescent="0.45">
      <c r="A4987" s="4"/>
      <c r="B4987" s="4"/>
      <c r="C4987" s="105"/>
      <c r="D4987" s="4"/>
      <c r="E4987" s="4"/>
      <c r="F4987" s="4"/>
      <c r="G4987" s="4"/>
      <c r="H4987" s="4"/>
      <c r="I4987" s="106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  <c r="W4987" s="4"/>
      <c r="X4987" s="4"/>
      <c r="Y4987" s="4"/>
      <c r="Z4987" s="4"/>
      <c r="AA4987" s="4"/>
    </row>
    <row r="4988" spans="1:27" ht="16.2" x14ac:dyDescent="0.45">
      <c r="A4988" s="4"/>
      <c r="B4988" s="4"/>
      <c r="C4988" s="105"/>
      <c r="D4988" s="4"/>
      <c r="E4988" s="4"/>
      <c r="F4988" s="4"/>
      <c r="G4988" s="4"/>
      <c r="H4988" s="4"/>
      <c r="I4988" s="106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  <c r="W4988" s="4"/>
      <c r="X4988" s="4"/>
      <c r="Y4988" s="4"/>
      <c r="Z4988" s="4"/>
      <c r="AA4988" s="4"/>
    </row>
    <row r="4989" spans="1:27" ht="16.2" x14ac:dyDescent="0.45">
      <c r="A4989" s="4"/>
      <c r="B4989" s="4"/>
      <c r="C4989" s="105"/>
      <c r="D4989" s="4"/>
      <c r="E4989" s="4"/>
      <c r="F4989" s="4"/>
      <c r="G4989" s="4"/>
      <c r="H4989" s="4"/>
      <c r="I4989" s="106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  <c r="W4989" s="4"/>
      <c r="X4989" s="4"/>
      <c r="Y4989" s="4"/>
      <c r="Z4989" s="4"/>
      <c r="AA4989" s="4"/>
    </row>
    <row r="4990" spans="1:27" ht="16.2" x14ac:dyDescent="0.45">
      <c r="A4990" s="4"/>
      <c r="B4990" s="4"/>
      <c r="C4990" s="105"/>
      <c r="D4990" s="4"/>
      <c r="E4990" s="4"/>
      <c r="F4990" s="4"/>
      <c r="G4990" s="4"/>
      <c r="H4990" s="4"/>
      <c r="I4990" s="106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  <c r="W4990" s="4"/>
      <c r="X4990" s="4"/>
      <c r="Y4990" s="4"/>
      <c r="Z4990" s="4"/>
      <c r="AA4990" s="4"/>
    </row>
    <row r="4991" spans="1:27" ht="16.2" x14ac:dyDescent="0.45">
      <c r="A4991" s="4"/>
      <c r="B4991" s="4"/>
      <c r="C4991" s="105"/>
      <c r="D4991" s="4"/>
      <c r="E4991" s="4"/>
      <c r="F4991" s="4"/>
      <c r="G4991" s="4"/>
      <c r="H4991" s="4"/>
      <c r="I4991" s="106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  <c r="W4991" s="4"/>
      <c r="X4991" s="4"/>
      <c r="Y4991" s="4"/>
      <c r="Z4991" s="4"/>
      <c r="AA4991" s="4"/>
    </row>
    <row r="4992" spans="1:27" ht="16.2" x14ac:dyDescent="0.45">
      <c r="A4992" s="4"/>
      <c r="B4992" s="4"/>
      <c r="C4992" s="105"/>
      <c r="D4992" s="4"/>
      <c r="E4992" s="4"/>
      <c r="F4992" s="4"/>
      <c r="G4992" s="4"/>
      <c r="H4992" s="4"/>
      <c r="I4992" s="106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  <c r="W4992" s="4"/>
      <c r="X4992" s="4"/>
      <c r="Y4992" s="4"/>
      <c r="Z4992" s="4"/>
      <c r="AA4992" s="4" t="s">
        <v>51</v>
      </c>
    </row>
    <row r="4993" spans="1:27" ht="18" x14ac:dyDescent="0.5">
      <c r="A4993" s="4"/>
      <c r="B4993" s="4"/>
      <c r="C4993" s="105"/>
      <c r="D4993" s="4"/>
      <c r="E4993" s="4"/>
      <c r="F4993" s="4"/>
      <c r="G4993" s="4"/>
      <c r="H4993" s="4"/>
      <c r="I4993" s="106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  <c r="W4993" s="4"/>
      <c r="X4993" s="4"/>
      <c r="Y4993" s="4"/>
      <c r="Z4993" s="4"/>
      <c r="AA4993" s="5" t="s">
        <v>0</v>
      </c>
    </row>
    <row r="4994" spans="1:27" ht="24" x14ac:dyDescent="0.65">
      <c r="A4994" s="6" t="s">
        <v>1</v>
      </c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  <c r="Y4994" s="6"/>
      <c r="Z4994" s="6"/>
      <c r="AA4994" s="6"/>
    </row>
    <row r="4995" spans="1:27" ht="24" x14ac:dyDescent="0.65">
      <c r="A4995" s="6" t="s">
        <v>2</v>
      </c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  <c r="Y4995" s="6"/>
      <c r="Z4995" s="6"/>
      <c r="AA4995" s="6"/>
    </row>
    <row r="4996" spans="1:27" ht="24" x14ac:dyDescent="0.65">
      <c r="A4996" s="7"/>
      <c r="B4996" s="8" t="s">
        <v>3</v>
      </c>
      <c r="C4996" s="8"/>
      <c r="D4996" s="8"/>
      <c r="E4996" s="8"/>
      <c r="F4996" s="8"/>
      <c r="G4996" s="8"/>
      <c r="H4996" s="8"/>
      <c r="I4996" s="8"/>
      <c r="J4996" s="8"/>
      <c r="K4996" s="8"/>
      <c r="L4996" s="8"/>
      <c r="M4996" s="9" t="s">
        <v>398</v>
      </c>
      <c r="N4996" s="9"/>
      <c r="O4996" s="9"/>
      <c r="P4996" s="9"/>
      <c r="Q4996" s="10" t="s">
        <v>157</v>
      </c>
      <c r="R4996" s="10"/>
      <c r="S4996" s="10" t="s">
        <v>74</v>
      </c>
      <c r="T4996" s="10"/>
      <c r="U4996" s="11" t="s">
        <v>7</v>
      </c>
      <c r="V4996" s="11"/>
      <c r="W4996" s="11"/>
      <c r="X4996" s="11"/>
      <c r="Y4996" s="11"/>
      <c r="Z4996" s="11"/>
      <c r="AA4996" s="11"/>
    </row>
    <row r="4997" spans="1:27" ht="18" x14ac:dyDescent="0.5">
      <c r="A4997" s="12" t="s">
        <v>8</v>
      </c>
      <c r="B4997" s="13" t="s">
        <v>9</v>
      </c>
      <c r="C4997" s="14" t="s">
        <v>10</v>
      </c>
      <c r="D4997" s="15" t="s">
        <v>11</v>
      </c>
      <c r="E4997" s="15"/>
      <c r="F4997" s="15"/>
      <c r="G4997" s="15"/>
      <c r="H4997" s="15"/>
      <c r="I4997" s="15"/>
      <c r="J4997" s="15"/>
      <c r="K4997" s="16" t="s">
        <v>12</v>
      </c>
      <c r="L4997" s="17"/>
      <c r="M4997" s="17"/>
      <c r="N4997" s="17"/>
      <c r="O4997" s="17"/>
      <c r="P4997" s="17"/>
      <c r="Q4997" s="17"/>
      <c r="R4997" s="17"/>
      <c r="S4997" s="17"/>
      <c r="T4997" s="17"/>
      <c r="U4997" s="18"/>
      <c r="V4997" s="19" t="s">
        <v>13</v>
      </c>
      <c r="W4997" s="19" t="s">
        <v>14</v>
      </c>
      <c r="X4997" s="19" t="s">
        <v>15</v>
      </c>
      <c r="Y4997" s="19" t="s">
        <v>16</v>
      </c>
      <c r="Z4997" s="19" t="s">
        <v>17</v>
      </c>
      <c r="AA4997" s="20" t="s">
        <v>18</v>
      </c>
    </row>
    <row r="4998" spans="1:27" ht="16.2" x14ac:dyDescent="0.45">
      <c r="A4998" s="12"/>
      <c r="B4998" s="13"/>
      <c r="C4998" s="14"/>
      <c r="D4998" s="21" t="s">
        <v>19</v>
      </c>
      <c r="E4998" s="22"/>
      <c r="F4998" s="23"/>
      <c r="G4998" s="24" t="s">
        <v>20</v>
      </c>
      <c r="H4998" s="25" t="s">
        <v>21</v>
      </c>
      <c r="I4998" s="26" t="s">
        <v>22</v>
      </c>
      <c r="J4998" s="25" t="s">
        <v>23</v>
      </c>
      <c r="K4998" s="27" t="s">
        <v>8</v>
      </c>
      <c r="L4998" s="28" t="s">
        <v>24</v>
      </c>
      <c r="M4998" s="28" t="s">
        <v>25</v>
      </c>
      <c r="N4998" s="29" t="s">
        <v>20</v>
      </c>
      <c r="O4998" s="28" t="s">
        <v>26</v>
      </c>
      <c r="P4998" s="29" t="s">
        <v>27</v>
      </c>
      <c r="Q4998" s="30" t="s">
        <v>28</v>
      </c>
      <c r="R4998" s="28" t="s">
        <v>29</v>
      </c>
      <c r="S4998" s="31" t="s">
        <v>30</v>
      </c>
      <c r="T4998" s="32"/>
      <c r="U4998" s="28" t="s">
        <v>31</v>
      </c>
      <c r="V4998" s="33"/>
      <c r="W4998" s="33"/>
      <c r="X4998" s="33"/>
      <c r="Y4998" s="33"/>
      <c r="Z4998" s="33"/>
      <c r="AA4998" s="34"/>
    </row>
    <row r="4999" spans="1:27" x14ac:dyDescent="0.3">
      <c r="A4999" s="12"/>
      <c r="B4999" s="13"/>
      <c r="C4999" s="14"/>
      <c r="D4999" s="35"/>
      <c r="E4999" s="36"/>
      <c r="F4999" s="37"/>
      <c r="G4999" s="24"/>
      <c r="H4999" s="38"/>
      <c r="I4999" s="39"/>
      <c r="J4999" s="38"/>
      <c r="K4999" s="40"/>
      <c r="L4999" s="41"/>
      <c r="M4999" s="41"/>
      <c r="N4999" s="42"/>
      <c r="O4999" s="41"/>
      <c r="P4999" s="42"/>
      <c r="Q4999" s="43"/>
      <c r="R4999" s="41"/>
      <c r="S4999" s="30" t="s">
        <v>32</v>
      </c>
      <c r="T4999" s="30" t="s">
        <v>33</v>
      </c>
      <c r="U4999" s="41"/>
      <c r="V4999" s="33"/>
      <c r="W4999" s="33"/>
      <c r="X4999" s="33"/>
      <c r="Y4999" s="33"/>
      <c r="Z4999" s="33"/>
      <c r="AA4999" s="34"/>
    </row>
    <row r="5000" spans="1:27" x14ac:dyDescent="0.3">
      <c r="A5000" s="12"/>
      <c r="B5000" s="13"/>
      <c r="C5000" s="14"/>
      <c r="D5000" s="44" t="s">
        <v>34</v>
      </c>
      <c r="E5000" s="44" t="s">
        <v>35</v>
      </c>
      <c r="F5000" s="44" t="s">
        <v>36</v>
      </c>
      <c r="G5000" s="24"/>
      <c r="H5000" s="38"/>
      <c r="I5000" s="39"/>
      <c r="J5000" s="38"/>
      <c r="K5000" s="40"/>
      <c r="L5000" s="41"/>
      <c r="M5000" s="41"/>
      <c r="N5000" s="42"/>
      <c r="O5000" s="41"/>
      <c r="P5000" s="42"/>
      <c r="Q5000" s="43"/>
      <c r="R5000" s="41"/>
      <c r="S5000" s="43"/>
      <c r="T5000" s="43"/>
      <c r="U5000" s="41"/>
      <c r="V5000" s="33"/>
      <c r="W5000" s="33"/>
      <c r="X5000" s="33"/>
      <c r="Y5000" s="33"/>
      <c r="Z5000" s="33"/>
      <c r="AA5000" s="34"/>
    </row>
    <row r="5001" spans="1:27" x14ac:dyDescent="0.3">
      <c r="A5001" s="12"/>
      <c r="B5001" s="13"/>
      <c r="C5001" s="14"/>
      <c r="D5001" s="45"/>
      <c r="E5001" s="45"/>
      <c r="F5001" s="45"/>
      <c r="G5001" s="24"/>
      <c r="H5001" s="38"/>
      <c r="I5001" s="39"/>
      <c r="J5001" s="38"/>
      <c r="K5001" s="40"/>
      <c r="L5001" s="41"/>
      <c r="M5001" s="41"/>
      <c r="N5001" s="42"/>
      <c r="O5001" s="41"/>
      <c r="P5001" s="42"/>
      <c r="Q5001" s="43"/>
      <c r="R5001" s="41"/>
      <c r="S5001" s="43"/>
      <c r="T5001" s="43"/>
      <c r="U5001" s="41"/>
      <c r="V5001" s="33"/>
      <c r="W5001" s="33"/>
      <c r="X5001" s="33"/>
      <c r="Y5001" s="33"/>
      <c r="Z5001" s="33"/>
      <c r="AA5001" s="34"/>
    </row>
    <row r="5002" spans="1:27" x14ac:dyDescent="0.3">
      <c r="A5002" s="12"/>
      <c r="B5002" s="13"/>
      <c r="C5002" s="14"/>
      <c r="D5002" s="46"/>
      <c r="E5002" s="46"/>
      <c r="F5002" s="46"/>
      <c r="G5002" s="47"/>
      <c r="H5002" s="48"/>
      <c r="I5002" s="49"/>
      <c r="J5002" s="48"/>
      <c r="K5002" s="50"/>
      <c r="L5002" s="51"/>
      <c r="M5002" s="51"/>
      <c r="N5002" s="52"/>
      <c r="O5002" s="51"/>
      <c r="P5002" s="52"/>
      <c r="Q5002" s="53"/>
      <c r="R5002" s="51"/>
      <c r="S5002" s="53"/>
      <c r="T5002" s="53"/>
      <c r="U5002" s="51"/>
      <c r="V5002" s="54"/>
      <c r="W5002" s="54"/>
      <c r="X5002" s="54"/>
      <c r="Y5002" s="54"/>
      <c r="Z5002" s="54"/>
      <c r="AA5002" s="55"/>
    </row>
    <row r="5003" spans="1:27" ht="16.2" x14ac:dyDescent="0.45">
      <c r="A5003" s="56">
        <v>1</v>
      </c>
      <c r="B5003" s="57" t="s">
        <v>37</v>
      </c>
      <c r="C5003" s="57">
        <v>1595</v>
      </c>
      <c r="D5003" s="58">
        <v>10</v>
      </c>
      <c r="E5003" s="58">
        <v>1</v>
      </c>
      <c r="F5003" s="59">
        <v>80</v>
      </c>
      <c r="G5003" s="58">
        <v>1</v>
      </c>
      <c r="H5003" s="60">
        <f t="shared" ref="H5003" si="370">(D5003*400)+(E5003*100)+(F5003)</f>
        <v>4180</v>
      </c>
      <c r="I5003" s="61">
        <v>85</v>
      </c>
      <c r="J5003" s="62">
        <f t="shared" ref="J5003" si="371">(H5003*I5003)</f>
        <v>355300</v>
      </c>
      <c r="K5003" s="57"/>
      <c r="L5003" s="63"/>
      <c r="M5003" s="63"/>
      <c r="N5003" s="63"/>
      <c r="O5003" s="64"/>
      <c r="P5003" s="65"/>
      <c r="Q5003" s="66"/>
      <c r="R5003" s="66"/>
      <c r="S5003" s="67"/>
      <c r="T5003" s="67"/>
      <c r="U5003" s="68"/>
      <c r="V5003" s="69"/>
      <c r="W5003" s="70"/>
      <c r="X5003" s="63"/>
      <c r="Y5003" s="62">
        <f>(J5003)</f>
        <v>355300</v>
      </c>
      <c r="Z5003" s="60">
        <v>0.01</v>
      </c>
      <c r="AA5003" s="71">
        <f>Y5003*Z5003/100</f>
        <v>35.53</v>
      </c>
    </row>
    <row r="5004" spans="1:27" ht="16.2" x14ac:dyDescent="0.45">
      <c r="A5004" s="57"/>
      <c r="B5004" s="57"/>
      <c r="C5004" s="57"/>
      <c r="D5004" s="58"/>
      <c r="E5004" s="58"/>
      <c r="F5004" s="59"/>
      <c r="G5004" s="58"/>
      <c r="H5004" s="72"/>
      <c r="I5004" s="61"/>
      <c r="J5004" s="62"/>
      <c r="K5004" s="57"/>
      <c r="L5004" s="63"/>
      <c r="M5004" s="63"/>
      <c r="N5004" s="63"/>
      <c r="O5004" s="64"/>
      <c r="P5004" s="73"/>
      <c r="Q5004" s="66"/>
      <c r="R5004" s="66"/>
      <c r="S5004" s="67"/>
      <c r="T5004" s="67"/>
      <c r="U5004" s="68"/>
      <c r="V5004" s="74"/>
      <c r="W5004" s="75"/>
      <c r="X5004" s="63"/>
      <c r="Y5004" s="62"/>
      <c r="Z5004" s="60"/>
      <c r="AA5004" s="71"/>
    </row>
    <row r="5005" spans="1:27" ht="16.2" x14ac:dyDescent="0.45">
      <c r="A5005" s="76"/>
      <c r="B5005" s="76"/>
      <c r="C5005" s="77"/>
      <c r="D5005" s="77"/>
      <c r="E5005" s="77"/>
      <c r="F5005" s="77"/>
      <c r="G5005" s="77"/>
      <c r="H5005" s="78"/>
      <c r="I5005" s="79"/>
      <c r="J5005" s="80"/>
      <c r="K5005" s="81"/>
      <c r="L5005" s="82"/>
      <c r="M5005" s="82"/>
      <c r="N5005" s="82"/>
      <c r="O5005" s="83"/>
      <c r="P5005" s="84"/>
      <c r="Q5005" s="85"/>
      <c r="R5005" s="85"/>
      <c r="S5005" s="84"/>
      <c r="T5005" s="84"/>
      <c r="U5005" s="86"/>
      <c r="V5005" s="87"/>
      <c r="W5005" s="87"/>
      <c r="X5005" s="88"/>
      <c r="Y5005" s="89"/>
      <c r="Z5005" s="83"/>
      <c r="AA5005" s="90">
        <f>SUM(AA5003:AA5004)</f>
        <v>35.53</v>
      </c>
    </row>
    <row r="5006" spans="1:27" ht="16.2" x14ac:dyDescent="0.45">
      <c r="A5006" s="1"/>
      <c r="B5006" s="1"/>
      <c r="C5006" s="2"/>
      <c r="D5006" s="1"/>
      <c r="E5006" s="1"/>
      <c r="F5006" s="1"/>
      <c r="G5006" s="1"/>
      <c r="H5006" s="1"/>
      <c r="I5006" s="3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</row>
    <row r="5007" spans="1:27" ht="16.2" x14ac:dyDescent="0.45">
      <c r="A5007" s="91"/>
      <c r="B5007" s="92" t="s">
        <v>38</v>
      </c>
      <c r="C5007" s="93" t="s">
        <v>39</v>
      </c>
      <c r="D5007" s="93"/>
      <c r="E5007" s="94"/>
      <c r="F5007" s="95"/>
      <c r="G5007" s="95"/>
      <c r="H5007" s="92"/>
      <c r="I5007" s="92"/>
      <c r="J5007" s="92" t="s">
        <v>40</v>
      </c>
      <c r="K5007" s="92"/>
      <c r="L5007" s="92"/>
      <c r="M5007" s="92"/>
      <c r="N5007" s="92"/>
      <c r="O5007" s="96"/>
      <c r="P5007" s="96"/>
      <c r="Q5007" s="96"/>
      <c r="R5007" s="96"/>
      <c r="S5007" s="1"/>
      <c r="T5007" s="1"/>
      <c r="U5007" s="1"/>
      <c r="V5007" s="97" t="s">
        <v>41</v>
      </c>
      <c r="W5007" s="97"/>
      <c r="X5007" s="98"/>
      <c r="Y5007" s="99">
        <f>AA5005</f>
        <v>35.53</v>
      </c>
      <c r="Z5007" s="97" t="s">
        <v>42</v>
      </c>
      <c r="AA5007" s="1"/>
    </row>
    <row r="5008" spans="1:27" ht="16.2" x14ac:dyDescent="0.45">
      <c r="A5008" s="91"/>
      <c r="B5008" s="92"/>
      <c r="C5008" s="93"/>
      <c r="D5008" s="93"/>
      <c r="E5008" s="94"/>
      <c r="F5008" s="95"/>
      <c r="G5008" s="95"/>
      <c r="H5008" s="92"/>
      <c r="I5008" s="92"/>
      <c r="J5008" s="92" t="s">
        <v>43</v>
      </c>
      <c r="K5008" s="92"/>
      <c r="L5008" s="92"/>
      <c r="M5008" s="92"/>
      <c r="N5008" s="92"/>
      <c r="O5008" s="96"/>
      <c r="P5008" s="96"/>
      <c r="Q5008" s="96"/>
      <c r="R5008" s="96"/>
      <c r="S5008" s="1"/>
      <c r="T5008" s="1"/>
      <c r="U5008" s="1"/>
      <c r="V5008" s="100" t="s">
        <v>44</v>
      </c>
      <c r="W5008" s="100"/>
      <c r="X5008" s="100"/>
      <c r="Y5008" s="101">
        <f>Y5007*90%</f>
        <v>31.977</v>
      </c>
      <c r="Z5008" s="97" t="s">
        <v>42</v>
      </c>
      <c r="AA5008" s="1"/>
    </row>
    <row r="5009" spans="1:27" ht="16.2" x14ac:dyDescent="0.45">
      <c r="A5009" s="91"/>
      <c r="B5009" s="92"/>
      <c r="C5009" s="93"/>
      <c r="D5009" s="93"/>
      <c r="E5009" s="94"/>
      <c r="F5009" s="95"/>
      <c r="G5009" s="95"/>
      <c r="H5009" s="92"/>
      <c r="I5009" s="92"/>
      <c r="J5009" s="92" t="s">
        <v>45</v>
      </c>
      <c r="K5009" s="92"/>
      <c r="L5009" s="92"/>
      <c r="M5009" s="92"/>
      <c r="N5009" s="92"/>
      <c r="O5009" s="96"/>
      <c r="P5009" s="96"/>
      <c r="Q5009" s="96"/>
      <c r="R5009" s="92"/>
      <c r="S5009" s="1"/>
      <c r="T5009" s="1"/>
      <c r="U5009" s="1"/>
      <c r="V5009" s="91" t="s">
        <v>46</v>
      </c>
      <c r="W5009" s="91"/>
      <c r="X5009" s="91"/>
      <c r="Y5009" s="101">
        <f>Y5007-Y5008</f>
        <v>3.5530000000000008</v>
      </c>
      <c r="Z5009" s="97" t="s">
        <v>42</v>
      </c>
      <c r="AA5009" s="91"/>
    </row>
    <row r="5010" spans="1:27" ht="16.2" x14ac:dyDescent="0.45">
      <c r="A5010" s="91"/>
      <c r="B5010" s="92"/>
      <c r="C5010" s="93"/>
      <c r="D5010" s="93"/>
      <c r="E5010" s="94"/>
      <c r="F5010" s="95"/>
      <c r="G5010" s="95"/>
      <c r="H5010" s="92"/>
      <c r="I5010" s="94"/>
      <c r="J5010" s="92" t="s">
        <v>47</v>
      </c>
      <c r="K5010" s="94"/>
      <c r="L5010" s="94"/>
      <c r="M5010" s="94"/>
      <c r="N5010" s="94"/>
      <c r="O5010" s="96"/>
      <c r="P5010" s="96"/>
      <c r="Q5010" s="96"/>
      <c r="R5010" s="92"/>
      <c r="S5010" s="1"/>
      <c r="T5010" s="1"/>
      <c r="U5010" s="1"/>
      <c r="V5010" s="1"/>
      <c r="W5010" s="1"/>
      <c r="X5010" s="91"/>
      <c r="Y5010" s="91"/>
      <c r="Z5010" s="91"/>
      <c r="AA5010" s="91"/>
    </row>
    <row r="5011" spans="1:27" ht="16.2" x14ac:dyDescent="0.45">
      <c r="A5011" s="98"/>
      <c r="B5011" s="94"/>
      <c r="C5011" s="102"/>
      <c r="D5011" s="94"/>
      <c r="E5011" s="94"/>
      <c r="F5011" s="95"/>
      <c r="G5011" s="95"/>
      <c r="H5011" s="103"/>
      <c r="I5011" s="94"/>
      <c r="J5011" s="103" t="s">
        <v>48</v>
      </c>
      <c r="K5011" s="94"/>
      <c r="L5011" s="94"/>
      <c r="M5011" s="94"/>
      <c r="N5011" s="94"/>
      <c r="O5011" s="95"/>
      <c r="P5011" s="95"/>
      <c r="Q5011" s="95"/>
      <c r="R5011" s="95"/>
      <c r="S5011" s="4"/>
      <c r="T5011" s="4"/>
      <c r="U5011" s="4"/>
      <c r="V5011" s="4"/>
      <c r="W5011" s="4"/>
      <c r="X5011" s="4"/>
      <c r="Y5011" s="4"/>
      <c r="Z5011" s="4"/>
      <c r="AA5011" s="4"/>
    </row>
    <row r="5012" spans="1:27" ht="24" x14ac:dyDescent="0.65">
      <c r="A5012" s="104"/>
      <c r="B5012" s="104"/>
      <c r="C5012" s="104"/>
      <c r="D5012" s="104"/>
      <c r="E5012" s="104"/>
      <c r="F5012" s="104"/>
      <c r="G5012" s="104"/>
      <c r="H5012" s="104"/>
      <c r="I5012" s="104"/>
      <c r="J5012" s="104"/>
      <c r="K5012" s="104"/>
      <c r="L5012" s="104"/>
      <c r="M5012" s="104"/>
      <c r="N5012" s="104"/>
      <c r="O5012" s="104"/>
      <c r="P5012" s="104"/>
      <c r="Q5012" s="104"/>
      <c r="R5012" s="104"/>
      <c r="S5012" s="104"/>
      <c r="T5012" s="104"/>
      <c r="U5012" s="104"/>
      <c r="V5012" s="104"/>
      <c r="W5012" s="104"/>
      <c r="X5012" s="104"/>
      <c r="Y5012" s="104"/>
      <c r="Z5012" s="104"/>
      <c r="AA5012" s="104"/>
    </row>
    <row r="5013" spans="1:27" ht="24" x14ac:dyDescent="0.65">
      <c r="A5013" s="104"/>
      <c r="B5013" s="104"/>
      <c r="C5013" s="104"/>
      <c r="D5013" s="104"/>
      <c r="E5013" s="104"/>
      <c r="F5013" s="104"/>
      <c r="G5013" s="104"/>
      <c r="H5013" s="104"/>
      <c r="I5013" s="104"/>
      <c r="J5013" s="104"/>
      <c r="K5013" s="104"/>
      <c r="L5013" s="104"/>
      <c r="M5013" s="104"/>
      <c r="N5013" s="104"/>
      <c r="O5013" s="104"/>
      <c r="P5013" s="104"/>
      <c r="Q5013" s="104"/>
      <c r="R5013" s="104"/>
      <c r="S5013" s="104"/>
      <c r="T5013" s="104"/>
      <c r="U5013" s="104"/>
      <c r="V5013" s="104"/>
      <c r="W5013" s="104"/>
      <c r="X5013" s="104"/>
      <c r="Y5013" s="104"/>
      <c r="Z5013" s="104"/>
      <c r="AA5013" s="104"/>
    </row>
    <row r="5014" spans="1:27" ht="16.2" x14ac:dyDescent="0.45">
      <c r="A5014" s="4"/>
      <c r="B5014" s="4"/>
      <c r="C5014" s="105"/>
      <c r="D5014" s="4"/>
      <c r="E5014" s="4"/>
      <c r="F5014" s="4"/>
      <c r="G5014" s="4"/>
      <c r="H5014" s="4"/>
      <c r="I5014" s="106"/>
      <c r="J5014" s="4"/>
      <c r="K5014" s="4"/>
      <c r="L5014" s="4"/>
      <c r="M5014" s="4"/>
      <c r="N5014" s="4"/>
      <c r="O5014" s="4"/>
      <c r="P5014" s="4"/>
      <c r="Q5014" s="4"/>
      <c r="R5014" s="4"/>
      <c r="S5014" s="4"/>
      <c r="T5014" s="4"/>
      <c r="U5014" s="4"/>
      <c r="V5014" s="4"/>
      <c r="W5014" s="4"/>
      <c r="X5014" s="4"/>
      <c r="Y5014" s="4"/>
      <c r="Z5014" s="4"/>
      <c r="AA5014" s="4"/>
    </row>
    <row r="5015" spans="1:27" ht="16.2" x14ac:dyDescent="0.45">
      <c r="A5015" s="4"/>
      <c r="B5015" s="4"/>
      <c r="C5015" s="105"/>
      <c r="D5015" s="4"/>
      <c r="E5015" s="4"/>
      <c r="F5015" s="4"/>
      <c r="G5015" s="4"/>
      <c r="H5015" s="4"/>
      <c r="I5015" s="106"/>
      <c r="J5015" s="4"/>
      <c r="K5015" s="4"/>
      <c r="L5015" s="4"/>
      <c r="M5015" s="4"/>
      <c r="N5015" s="4"/>
      <c r="O5015" s="4"/>
      <c r="P5015" s="4"/>
      <c r="Q5015" s="4"/>
      <c r="R5015" s="4"/>
      <c r="S5015" s="4"/>
      <c r="T5015" s="4"/>
      <c r="U5015" s="4"/>
      <c r="V5015" s="4"/>
      <c r="W5015" s="4"/>
      <c r="X5015" s="4"/>
      <c r="Y5015" s="4"/>
      <c r="Z5015" s="4"/>
      <c r="AA5015" s="4"/>
    </row>
    <row r="5016" spans="1:27" ht="16.2" x14ac:dyDescent="0.45">
      <c r="A5016" s="4"/>
      <c r="B5016" s="4"/>
      <c r="C5016" s="105"/>
      <c r="D5016" s="4"/>
      <c r="E5016" s="4"/>
      <c r="F5016" s="4"/>
      <c r="G5016" s="4"/>
      <c r="H5016" s="4"/>
      <c r="I5016" s="106"/>
      <c r="J5016" s="4"/>
      <c r="K5016" s="4"/>
      <c r="L5016" s="4"/>
      <c r="M5016" s="4"/>
      <c r="N5016" s="4"/>
      <c r="O5016" s="4"/>
      <c r="P5016" s="4"/>
      <c r="Q5016" s="4"/>
      <c r="R5016" s="4"/>
      <c r="S5016" s="4"/>
      <c r="T5016" s="4"/>
      <c r="U5016" s="4"/>
      <c r="V5016" s="4"/>
      <c r="W5016" s="4"/>
      <c r="X5016" s="4"/>
      <c r="Y5016" s="4"/>
      <c r="Z5016" s="4"/>
      <c r="AA5016" s="4"/>
    </row>
    <row r="5017" spans="1:27" ht="16.2" x14ac:dyDescent="0.45">
      <c r="A5017" s="4"/>
      <c r="B5017" s="4"/>
      <c r="C5017" s="105"/>
      <c r="D5017" s="4"/>
      <c r="E5017" s="4"/>
      <c r="F5017" s="4"/>
      <c r="G5017" s="4"/>
      <c r="H5017" s="4"/>
      <c r="I5017" s="106"/>
      <c r="J5017" s="4"/>
      <c r="K5017" s="4"/>
      <c r="L5017" s="4"/>
      <c r="M5017" s="4"/>
      <c r="N5017" s="4"/>
      <c r="O5017" s="4"/>
      <c r="P5017" s="4"/>
      <c r="Q5017" s="4"/>
      <c r="R5017" s="4"/>
      <c r="S5017" s="4"/>
      <c r="T5017" s="4"/>
      <c r="U5017" s="4"/>
      <c r="V5017" s="4"/>
      <c r="W5017" s="4"/>
      <c r="X5017" s="4"/>
      <c r="Y5017" s="4"/>
      <c r="Z5017" s="4"/>
      <c r="AA5017" s="4"/>
    </row>
    <row r="5018" spans="1:27" ht="16.2" x14ac:dyDescent="0.45">
      <c r="A5018" s="4"/>
      <c r="B5018" s="4"/>
      <c r="C5018" s="105"/>
      <c r="D5018" s="4"/>
      <c r="E5018" s="4"/>
      <c r="F5018" s="4"/>
      <c r="G5018" s="4"/>
      <c r="H5018" s="4"/>
      <c r="I5018" s="106"/>
      <c r="J5018" s="4"/>
      <c r="K5018" s="4"/>
      <c r="L5018" s="4"/>
      <c r="M5018" s="4"/>
      <c r="N5018" s="4"/>
      <c r="O5018" s="4"/>
      <c r="P5018" s="4"/>
      <c r="Q5018" s="4"/>
      <c r="R5018" s="4"/>
      <c r="S5018" s="4"/>
      <c r="T5018" s="4"/>
      <c r="U5018" s="4"/>
      <c r="V5018" s="4"/>
      <c r="W5018" s="4"/>
      <c r="X5018" s="4"/>
      <c r="Y5018" s="4"/>
      <c r="Z5018" s="4"/>
      <c r="AA5018" s="4"/>
    </row>
    <row r="5019" spans="1:27" ht="16.2" x14ac:dyDescent="0.45">
      <c r="A5019" s="4"/>
      <c r="B5019" s="4"/>
      <c r="C5019" s="105"/>
      <c r="D5019" s="4"/>
      <c r="E5019" s="4"/>
      <c r="F5019" s="4"/>
      <c r="G5019" s="4"/>
      <c r="H5019" s="4"/>
      <c r="I5019" s="106"/>
      <c r="J5019" s="4"/>
      <c r="K5019" s="4"/>
      <c r="L5019" s="4"/>
      <c r="M5019" s="4"/>
      <c r="N5019" s="4"/>
      <c r="O5019" s="4"/>
      <c r="P5019" s="4"/>
      <c r="Q5019" s="4"/>
      <c r="R5019" s="4"/>
      <c r="S5019" s="4"/>
      <c r="T5019" s="4"/>
      <c r="U5019" s="4"/>
      <c r="V5019" s="4"/>
      <c r="W5019" s="4"/>
      <c r="X5019" s="4"/>
      <c r="Y5019" s="4"/>
      <c r="Z5019" s="4"/>
      <c r="AA5019" s="4" t="s">
        <v>51</v>
      </c>
    </row>
    <row r="5020" spans="1:27" ht="18" x14ac:dyDescent="0.5">
      <c r="A5020" s="4"/>
      <c r="B5020" s="4"/>
      <c r="C5020" s="105"/>
      <c r="D5020" s="4"/>
      <c r="E5020" s="4"/>
      <c r="F5020" s="4"/>
      <c r="G5020" s="4"/>
      <c r="H5020" s="4"/>
      <c r="I5020" s="106"/>
      <c r="J5020" s="4"/>
      <c r="K5020" s="4"/>
      <c r="L5020" s="4"/>
      <c r="M5020" s="4"/>
      <c r="N5020" s="4"/>
      <c r="O5020" s="4"/>
      <c r="P5020" s="4"/>
      <c r="Q5020" s="4"/>
      <c r="R5020" s="4"/>
      <c r="S5020" s="4"/>
      <c r="T5020" s="4"/>
      <c r="U5020" s="4"/>
      <c r="V5020" s="4"/>
      <c r="W5020" s="4"/>
      <c r="X5020" s="4"/>
      <c r="Y5020" s="4"/>
      <c r="Z5020" s="4"/>
      <c r="AA5020" s="5" t="s">
        <v>0</v>
      </c>
    </row>
    <row r="5021" spans="1:27" ht="24" x14ac:dyDescent="0.65">
      <c r="A5021" s="6" t="s">
        <v>1</v>
      </c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  <c r="Y5021" s="6"/>
      <c r="Z5021" s="6"/>
      <c r="AA5021" s="6"/>
    </row>
    <row r="5022" spans="1:27" ht="24" x14ac:dyDescent="0.65">
      <c r="A5022" s="6" t="s">
        <v>2</v>
      </c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  <c r="Y5022" s="6"/>
      <c r="Z5022" s="6"/>
      <c r="AA5022" s="6"/>
    </row>
    <row r="5023" spans="1:27" ht="24" x14ac:dyDescent="0.65">
      <c r="A5023" s="7"/>
      <c r="B5023" s="8" t="s">
        <v>3</v>
      </c>
      <c r="C5023" s="8"/>
      <c r="D5023" s="8"/>
      <c r="E5023" s="8"/>
      <c r="F5023" s="8"/>
      <c r="G5023" s="8"/>
      <c r="H5023" s="8"/>
      <c r="I5023" s="8"/>
      <c r="J5023" s="8"/>
      <c r="K5023" s="8"/>
      <c r="L5023" s="8"/>
      <c r="M5023" s="9" t="s">
        <v>399</v>
      </c>
      <c r="N5023" s="9"/>
      <c r="O5023" s="9"/>
      <c r="P5023" s="9"/>
      <c r="Q5023" s="10" t="s">
        <v>400</v>
      </c>
      <c r="R5023" s="10"/>
      <c r="S5023" s="10" t="s">
        <v>313</v>
      </c>
      <c r="T5023" s="10"/>
      <c r="U5023" s="11" t="s">
        <v>7</v>
      </c>
      <c r="V5023" s="11"/>
      <c r="W5023" s="11"/>
      <c r="X5023" s="11"/>
      <c r="Y5023" s="11"/>
      <c r="Z5023" s="11"/>
      <c r="AA5023" s="11"/>
    </row>
    <row r="5024" spans="1:27" ht="18" x14ac:dyDescent="0.5">
      <c r="A5024" s="12" t="s">
        <v>8</v>
      </c>
      <c r="B5024" s="13" t="s">
        <v>9</v>
      </c>
      <c r="C5024" s="14" t="s">
        <v>10</v>
      </c>
      <c r="D5024" s="15" t="s">
        <v>11</v>
      </c>
      <c r="E5024" s="15"/>
      <c r="F5024" s="15"/>
      <c r="G5024" s="15"/>
      <c r="H5024" s="15"/>
      <c r="I5024" s="15"/>
      <c r="J5024" s="15"/>
      <c r="K5024" s="16" t="s">
        <v>12</v>
      </c>
      <c r="L5024" s="17"/>
      <c r="M5024" s="17"/>
      <c r="N5024" s="17"/>
      <c r="O5024" s="17"/>
      <c r="P5024" s="17"/>
      <c r="Q5024" s="17"/>
      <c r="R5024" s="17"/>
      <c r="S5024" s="17"/>
      <c r="T5024" s="17"/>
      <c r="U5024" s="18"/>
      <c r="V5024" s="19" t="s">
        <v>13</v>
      </c>
      <c r="W5024" s="19" t="s">
        <v>14</v>
      </c>
      <c r="X5024" s="19" t="s">
        <v>15</v>
      </c>
      <c r="Y5024" s="19" t="s">
        <v>16</v>
      </c>
      <c r="Z5024" s="19" t="s">
        <v>17</v>
      </c>
      <c r="AA5024" s="20" t="s">
        <v>18</v>
      </c>
    </row>
    <row r="5025" spans="1:27" ht="16.2" x14ac:dyDescent="0.45">
      <c r="A5025" s="12"/>
      <c r="B5025" s="13"/>
      <c r="C5025" s="14"/>
      <c r="D5025" s="21" t="s">
        <v>19</v>
      </c>
      <c r="E5025" s="22"/>
      <c r="F5025" s="23"/>
      <c r="G5025" s="24" t="s">
        <v>20</v>
      </c>
      <c r="H5025" s="25" t="s">
        <v>21</v>
      </c>
      <c r="I5025" s="26" t="s">
        <v>22</v>
      </c>
      <c r="J5025" s="25" t="s">
        <v>23</v>
      </c>
      <c r="K5025" s="27" t="s">
        <v>8</v>
      </c>
      <c r="L5025" s="28" t="s">
        <v>24</v>
      </c>
      <c r="M5025" s="28" t="s">
        <v>25</v>
      </c>
      <c r="N5025" s="29" t="s">
        <v>20</v>
      </c>
      <c r="O5025" s="28" t="s">
        <v>26</v>
      </c>
      <c r="P5025" s="29" t="s">
        <v>27</v>
      </c>
      <c r="Q5025" s="30" t="s">
        <v>28</v>
      </c>
      <c r="R5025" s="28" t="s">
        <v>29</v>
      </c>
      <c r="S5025" s="31" t="s">
        <v>30</v>
      </c>
      <c r="T5025" s="32"/>
      <c r="U5025" s="28" t="s">
        <v>31</v>
      </c>
      <c r="V5025" s="33"/>
      <c r="W5025" s="33"/>
      <c r="X5025" s="33"/>
      <c r="Y5025" s="33"/>
      <c r="Z5025" s="33"/>
      <c r="AA5025" s="34"/>
    </row>
    <row r="5026" spans="1:27" x14ac:dyDescent="0.3">
      <c r="A5026" s="12"/>
      <c r="B5026" s="13"/>
      <c r="C5026" s="14"/>
      <c r="D5026" s="35"/>
      <c r="E5026" s="36"/>
      <c r="F5026" s="37"/>
      <c r="G5026" s="24"/>
      <c r="H5026" s="38"/>
      <c r="I5026" s="39"/>
      <c r="J5026" s="38"/>
      <c r="K5026" s="40"/>
      <c r="L5026" s="41"/>
      <c r="M5026" s="41"/>
      <c r="N5026" s="42"/>
      <c r="O5026" s="41"/>
      <c r="P5026" s="42"/>
      <c r="Q5026" s="43"/>
      <c r="R5026" s="41"/>
      <c r="S5026" s="30" t="s">
        <v>32</v>
      </c>
      <c r="T5026" s="30" t="s">
        <v>33</v>
      </c>
      <c r="U5026" s="41"/>
      <c r="V5026" s="33"/>
      <c r="W5026" s="33"/>
      <c r="X5026" s="33"/>
      <c r="Y5026" s="33"/>
      <c r="Z5026" s="33"/>
      <c r="AA5026" s="34"/>
    </row>
    <row r="5027" spans="1:27" x14ac:dyDescent="0.3">
      <c r="A5027" s="12"/>
      <c r="B5027" s="13"/>
      <c r="C5027" s="14"/>
      <c r="D5027" s="44" t="s">
        <v>34</v>
      </c>
      <c r="E5027" s="44" t="s">
        <v>35</v>
      </c>
      <c r="F5027" s="44" t="s">
        <v>36</v>
      </c>
      <c r="G5027" s="24"/>
      <c r="H5027" s="38"/>
      <c r="I5027" s="39"/>
      <c r="J5027" s="38"/>
      <c r="K5027" s="40"/>
      <c r="L5027" s="41"/>
      <c r="M5027" s="41"/>
      <c r="N5027" s="42"/>
      <c r="O5027" s="41"/>
      <c r="P5027" s="42"/>
      <c r="Q5027" s="43"/>
      <c r="R5027" s="41"/>
      <c r="S5027" s="43"/>
      <c r="T5027" s="43"/>
      <c r="U5027" s="41"/>
      <c r="V5027" s="33"/>
      <c r="W5027" s="33"/>
      <c r="X5027" s="33"/>
      <c r="Y5027" s="33"/>
      <c r="Z5027" s="33"/>
      <c r="AA5027" s="34"/>
    </row>
    <row r="5028" spans="1:27" x14ac:dyDescent="0.3">
      <c r="A5028" s="12"/>
      <c r="B5028" s="13"/>
      <c r="C5028" s="14"/>
      <c r="D5028" s="45"/>
      <c r="E5028" s="45"/>
      <c r="F5028" s="45"/>
      <c r="G5028" s="24"/>
      <c r="H5028" s="38"/>
      <c r="I5028" s="39"/>
      <c r="J5028" s="38"/>
      <c r="K5028" s="40"/>
      <c r="L5028" s="41"/>
      <c r="M5028" s="41"/>
      <c r="N5028" s="42"/>
      <c r="O5028" s="41"/>
      <c r="P5028" s="42"/>
      <c r="Q5028" s="43"/>
      <c r="R5028" s="41"/>
      <c r="S5028" s="43"/>
      <c r="T5028" s="43"/>
      <c r="U5028" s="41"/>
      <c r="V5028" s="33"/>
      <c r="W5028" s="33"/>
      <c r="X5028" s="33"/>
      <c r="Y5028" s="33"/>
      <c r="Z5028" s="33"/>
      <c r="AA5028" s="34"/>
    </row>
    <row r="5029" spans="1:27" x14ac:dyDescent="0.3">
      <c r="A5029" s="12"/>
      <c r="B5029" s="13"/>
      <c r="C5029" s="14"/>
      <c r="D5029" s="46"/>
      <c r="E5029" s="46"/>
      <c r="F5029" s="46"/>
      <c r="G5029" s="47"/>
      <c r="H5029" s="48"/>
      <c r="I5029" s="49"/>
      <c r="J5029" s="48"/>
      <c r="K5029" s="50"/>
      <c r="L5029" s="51"/>
      <c r="M5029" s="51"/>
      <c r="N5029" s="52"/>
      <c r="O5029" s="51"/>
      <c r="P5029" s="52"/>
      <c r="Q5029" s="53"/>
      <c r="R5029" s="51"/>
      <c r="S5029" s="53"/>
      <c r="T5029" s="53"/>
      <c r="U5029" s="51"/>
      <c r="V5029" s="54"/>
      <c r="W5029" s="54"/>
      <c r="X5029" s="54"/>
      <c r="Y5029" s="54"/>
      <c r="Z5029" s="54"/>
      <c r="AA5029" s="55"/>
    </row>
    <row r="5030" spans="1:27" ht="16.2" x14ac:dyDescent="0.45">
      <c r="A5030" s="56">
        <v>1</v>
      </c>
      <c r="B5030" s="57" t="s">
        <v>37</v>
      </c>
      <c r="C5030" s="57">
        <v>1599</v>
      </c>
      <c r="D5030" s="58">
        <v>4</v>
      </c>
      <c r="E5030" s="58">
        <v>1</v>
      </c>
      <c r="F5030" s="59">
        <v>13</v>
      </c>
      <c r="G5030" s="58">
        <v>1</v>
      </c>
      <c r="H5030" s="60">
        <f t="shared" ref="H5030" si="372">(D5030*400)+(E5030*100)+(F5030)</f>
        <v>1713</v>
      </c>
      <c r="I5030" s="61">
        <v>85</v>
      </c>
      <c r="J5030" s="62">
        <f t="shared" ref="J5030" si="373">(H5030*I5030)</f>
        <v>145605</v>
      </c>
      <c r="K5030" s="57"/>
      <c r="L5030" s="63"/>
      <c r="M5030" s="63"/>
      <c r="N5030" s="63"/>
      <c r="O5030" s="64"/>
      <c r="P5030" s="65"/>
      <c r="Q5030" s="66"/>
      <c r="R5030" s="66"/>
      <c r="S5030" s="67"/>
      <c r="T5030" s="67"/>
      <c r="U5030" s="68"/>
      <c r="V5030" s="69"/>
      <c r="W5030" s="70"/>
      <c r="X5030" s="63"/>
      <c r="Y5030" s="62">
        <f>(J5030)</f>
        <v>145605</v>
      </c>
      <c r="Z5030" s="60">
        <v>0.01</v>
      </c>
      <c r="AA5030" s="71">
        <f>Y5030*Z5030/100</f>
        <v>14.560499999999999</v>
      </c>
    </row>
    <row r="5031" spans="1:27" ht="16.2" x14ac:dyDescent="0.45">
      <c r="A5031" s="57"/>
      <c r="B5031" s="57"/>
      <c r="C5031" s="57"/>
      <c r="D5031" s="58"/>
      <c r="E5031" s="58"/>
      <c r="F5031" s="59"/>
      <c r="G5031" s="58"/>
      <c r="H5031" s="72"/>
      <c r="I5031" s="61"/>
      <c r="J5031" s="62"/>
      <c r="K5031" s="57"/>
      <c r="L5031" s="63"/>
      <c r="M5031" s="63"/>
      <c r="N5031" s="63"/>
      <c r="O5031" s="64"/>
      <c r="P5031" s="73"/>
      <c r="Q5031" s="66"/>
      <c r="R5031" s="66"/>
      <c r="S5031" s="67"/>
      <c r="T5031" s="67"/>
      <c r="U5031" s="68"/>
      <c r="V5031" s="74"/>
      <c r="W5031" s="75"/>
      <c r="X5031" s="63"/>
      <c r="Y5031" s="62"/>
      <c r="Z5031" s="60"/>
      <c r="AA5031" s="71"/>
    </row>
    <row r="5032" spans="1:27" ht="16.2" x14ac:dyDescent="0.45">
      <c r="A5032" s="76"/>
      <c r="B5032" s="76"/>
      <c r="C5032" s="77"/>
      <c r="D5032" s="77"/>
      <c r="E5032" s="77"/>
      <c r="F5032" s="77"/>
      <c r="G5032" s="77"/>
      <c r="H5032" s="78"/>
      <c r="I5032" s="79"/>
      <c r="J5032" s="80"/>
      <c r="K5032" s="81"/>
      <c r="L5032" s="82"/>
      <c r="M5032" s="82"/>
      <c r="N5032" s="82"/>
      <c r="O5032" s="83"/>
      <c r="P5032" s="84"/>
      <c r="Q5032" s="85"/>
      <c r="R5032" s="85"/>
      <c r="S5032" s="84"/>
      <c r="T5032" s="84"/>
      <c r="U5032" s="86"/>
      <c r="V5032" s="87"/>
      <c r="W5032" s="87"/>
      <c r="X5032" s="88"/>
      <c r="Y5032" s="89"/>
      <c r="Z5032" s="83"/>
      <c r="AA5032" s="90">
        <f>SUM(AA5030:AA5031)</f>
        <v>14.560499999999999</v>
      </c>
    </row>
    <row r="5033" spans="1:27" ht="16.2" x14ac:dyDescent="0.45">
      <c r="A5033" s="1"/>
      <c r="B5033" s="1"/>
      <c r="C5033" s="2"/>
      <c r="D5033" s="1"/>
      <c r="E5033" s="1"/>
      <c r="F5033" s="1"/>
      <c r="G5033" s="1"/>
      <c r="H5033" s="1"/>
      <c r="I5033" s="3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</row>
    <row r="5034" spans="1:27" ht="16.2" x14ac:dyDescent="0.45">
      <c r="A5034" s="91"/>
      <c r="B5034" s="92" t="s">
        <v>38</v>
      </c>
      <c r="C5034" s="93" t="s">
        <v>39</v>
      </c>
      <c r="D5034" s="93"/>
      <c r="E5034" s="94"/>
      <c r="F5034" s="95"/>
      <c r="G5034" s="95"/>
      <c r="H5034" s="92"/>
      <c r="I5034" s="92"/>
      <c r="J5034" s="92" t="s">
        <v>40</v>
      </c>
      <c r="K5034" s="92"/>
      <c r="L5034" s="92"/>
      <c r="M5034" s="92"/>
      <c r="N5034" s="92"/>
      <c r="O5034" s="96"/>
      <c r="P5034" s="96"/>
      <c r="Q5034" s="96"/>
      <c r="R5034" s="96"/>
      <c r="S5034" s="1"/>
      <c r="T5034" s="1"/>
      <c r="U5034" s="1"/>
      <c r="V5034" s="97" t="s">
        <v>41</v>
      </c>
      <c r="W5034" s="97"/>
      <c r="X5034" s="98"/>
      <c r="Y5034" s="99">
        <f>AA5032</f>
        <v>14.560499999999999</v>
      </c>
      <c r="Z5034" s="97" t="s">
        <v>42</v>
      </c>
      <c r="AA5034" s="1"/>
    </row>
    <row r="5035" spans="1:27" ht="16.2" x14ac:dyDescent="0.45">
      <c r="A5035" s="91"/>
      <c r="B5035" s="92"/>
      <c r="C5035" s="93"/>
      <c r="D5035" s="93"/>
      <c r="E5035" s="94"/>
      <c r="F5035" s="95"/>
      <c r="G5035" s="95"/>
      <c r="H5035" s="92"/>
      <c r="I5035" s="92"/>
      <c r="J5035" s="92" t="s">
        <v>43</v>
      </c>
      <c r="K5035" s="92"/>
      <c r="L5035" s="92"/>
      <c r="M5035" s="92"/>
      <c r="N5035" s="92"/>
      <c r="O5035" s="96"/>
      <c r="P5035" s="96"/>
      <c r="Q5035" s="96"/>
      <c r="R5035" s="96"/>
      <c r="S5035" s="1"/>
      <c r="T5035" s="1"/>
      <c r="U5035" s="1"/>
      <c r="V5035" s="100" t="s">
        <v>44</v>
      </c>
      <c r="W5035" s="100"/>
      <c r="X5035" s="100"/>
      <c r="Y5035" s="101">
        <f>Y5034*90%</f>
        <v>13.10445</v>
      </c>
      <c r="Z5035" s="97" t="s">
        <v>42</v>
      </c>
      <c r="AA5035" s="1"/>
    </row>
    <row r="5036" spans="1:27" ht="16.2" x14ac:dyDescent="0.45">
      <c r="A5036" s="91"/>
      <c r="B5036" s="92"/>
      <c r="C5036" s="93"/>
      <c r="D5036" s="93"/>
      <c r="E5036" s="94"/>
      <c r="F5036" s="95"/>
      <c r="G5036" s="95"/>
      <c r="H5036" s="92"/>
      <c r="I5036" s="92"/>
      <c r="J5036" s="92" t="s">
        <v>45</v>
      </c>
      <c r="K5036" s="92"/>
      <c r="L5036" s="92"/>
      <c r="M5036" s="92"/>
      <c r="N5036" s="92"/>
      <c r="O5036" s="96"/>
      <c r="P5036" s="96"/>
      <c r="Q5036" s="96"/>
      <c r="R5036" s="92"/>
      <c r="S5036" s="1"/>
      <c r="T5036" s="1"/>
      <c r="U5036" s="1"/>
      <c r="V5036" s="91" t="s">
        <v>46</v>
      </c>
      <c r="W5036" s="91"/>
      <c r="X5036" s="91"/>
      <c r="Y5036" s="101">
        <f>Y5034-Y5035</f>
        <v>1.4560499999999994</v>
      </c>
      <c r="Z5036" s="97" t="s">
        <v>42</v>
      </c>
      <c r="AA5036" s="91"/>
    </row>
    <row r="5037" spans="1:27" ht="16.2" x14ac:dyDescent="0.45">
      <c r="A5037" s="91"/>
      <c r="B5037" s="92"/>
      <c r="C5037" s="93"/>
      <c r="D5037" s="93"/>
      <c r="E5037" s="94"/>
      <c r="F5037" s="95"/>
      <c r="G5037" s="95"/>
      <c r="H5037" s="92"/>
      <c r="I5037" s="94"/>
      <c r="J5037" s="92" t="s">
        <v>47</v>
      </c>
      <c r="K5037" s="94"/>
      <c r="L5037" s="94"/>
      <c r="M5037" s="94"/>
      <c r="N5037" s="94"/>
      <c r="O5037" s="96"/>
      <c r="P5037" s="96"/>
      <c r="Q5037" s="96"/>
      <c r="R5037" s="92"/>
      <c r="S5037" s="1"/>
      <c r="T5037" s="1"/>
      <c r="U5037" s="1"/>
      <c r="V5037" s="1"/>
      <c r="W5037" s="1"/>
      <c r="X5037" s="91"/>
      <c r="Y5037" s="91"/>
      <c r="Z5037" s="91"/>
      <c r="AA5037" s="91"/>
    </row>
    <row r="5038" spans="1:27" ht="16.2" x14ac:dyDescent="0.45">
      <c r="A5038" s="98"/>
      <c r="B5038" s="94"/>
      <c r="C5038" s="102"/>
      <c r="D5038" s="94"/>
      <c r="E5038" s="94"/>
      <c r="F5038" s="95"/>
      <c r="G5038" s="95"/>
      <c r="H5038" s="103"/>
      <c r="I5038" s="94"/>
      <c r="J5038" s="103" t="s">
        <v>48</v>
      </c>
      <c r="K5038" s="94"/>
      <c r="L5038" s="94"/>
      <c r="M5038" s="94"/>
      <c r="N5038" s="94"/>
      <c r="O5038" s="95"/>
      <c r="P5038" s="95"/>
      <c r="Q5038" s="95"/>
      <c r="R5038" s="95"/>
      <c r="S5038" s="4"/>
      <c r="T5038" s="4"/>
      <c r="U5038" s="4"/>
      <c r="V5038" s="4"/>
      <c r="W5038" s="4"/>
      <c r="X5038" s="4"/>
      <c r="Y5038" s="4"/>
      <c r="Z5038" s="4"/>
      <c r="AA5038" s="4"/>
    </row>
    <row r="5039" spans="1:27" ht="24" x14ac:dyDescent="0.65">
      <c r="A5039" s="104"/>
      <c r="B5039" s="104"/>
      <c r="C5039" s="104"/>
      <c r="D5039" s="104"/>
      <c r="E5039" s="104"/>
      <c r="F5039" s="104"/>
      <c r="G5039" s="104"/>
      <c r="H5039" s="104"/>
      <c r="I5039" s="104"/>
      <c r="J5039" s="104"/>
      <c r="K5039" s="104"/>
      <c r="L5039" s="104"/>
      <c r="M5039" s="104"/>
      <c r="N5039" s="104"/>
      <c r="O5039" s="104"/>
      <c r="P5039" s="104"/>
      <c r="Q5039" s="104"/>
      <c r="R5039" s="104"/>
      <c r="S5039" s="104"/>
      <c r="T5039" s="104"/>
      <c r="U5039" s="104"/>
      <c r="V5039" s="104"/>
      <c r="W5039" s="104"/>
      <c r="X5039" s="104"/>
      <c r="Y5039" s="104"/>
      <c r="Z5039" s="104"/>
      <c r="AA5039" s="104"/>
    </row>
    <row r="5040" spans="1:27" ht="24" x14ac:dyDescent="0.65">
      <c r="A5040" s="104"/>
      <c r="B5040" s="104"/>
      <c r="C5040" s="104"/>
      <c r="D5040" s="104"/>
      <c r="E5040" s="104"/>
      <c r="F5040" s="104"/>
      <c r="G5040" s="104"/>
      <c r="H5040" s="104"/>
      <c r="I5040" s="104"/>
      <c r="J5040" s="104"/>
      <c r="K5040" s="104"/>
      <c r="L5040" s="104"/>
      <c r="M5040" s="104"/>
      <c r="N5040" s="104"/>
      <c r="O5040" s="104"/>
      <c r="P5040" s="104"/>
      <c r="Q5040" s="104"/>
      <c r="R5040" s="104"/>
      <c r="S5040" s="104"/>
      <c r="T5040" s="104"/>
      <c r="U5040" s="104"/>
      <c r="V5040" s="104"/>
      <c r="W5040" s="104"/>
      <c r="X5040" s="104"/>
      <c r="Y5040" s="104"/>
      <c r="Z5040" s="104"/>
      <c r="AA5040" s="104"/>
    </row>
    <row r="5041" spans="1:27" ht="16.2" x14ac:dyDescent="0.45">
      <c r="A5041" s="4"/>
      <c r="B5041" s="4"/>
      <c r="C5041" s="105"/>
      <c r="D5041" s="4"/>
      <c r="E5041" s="4"/>
      <c r="F5041" s="4"/>
      <c r="G5041" s="4"/>
      <c r="H5041" s="4"/>
      <c r="I5041" s="106"/>
      <c r="J5041" s="4"/>
      <c r="K5041" s="4"/>
      <c r="L5041" s="4"/>
      <c r="M5041" s="4"/>
      <c r="N5041" s="4"/>
      <c r="O5041" s="4"/>
      <c r="P5041" s="4"/>
      <c r="Q5041" s="4"/>
      <c r="R5041" s="4"/>
      <c r="S5041" s="4"/>
      <c r="T5041" s="4"/>
      <c r="U5041" s="4"/>
      <c r="V5041" s="4"/>
      <c r="W5041" s="4"/>
      <c r="X5041" s="4"/>
      <c r="Y5041" s="4"/>
      <c r="Z5041" s="4"/>
      <c r="AA5041" s="4"/>
    </row>
    <row r="5042" spans="1:27" ht="16.2" x14ac:dyDescent="0.45">
      <c r="A5042" s="4"/>
      <c r="B5042" s="4"/>
      <c r="C5042" s="105"/>
      <c r="D5042" s="4"/>
      <c r="E5042" s="4"/>
      <c r="F5042" s="4"/>
      <c r="G5042" s="4"/>
      <c r="H5042" s="4"/>
      <c r="I5042" s="106"/>
      <c r="J5042" s="4"/>
      <c r="K5042" s="4"/>
      <c r="L5042" s="4"/>
      <c r="M5042" s="4"/>
      <c r="N5042" s="4"/>
      <c r="O5042" s="4"/>
      <c r="P5042" s="4"/>
      <c r="Q5042" s="4"/>
      <c r="R5042" s="4"/>
      <c r="S5042" s="4"/>
      <c r="T5042" s="4"/>
      <c r="U5042" s="4"/>
      <c r="V5042" s="4"/>
      <c r="W5042" s="4"/>
      <c r="X5042" s="4"/>
      <c r="Y5042" s="4"/>
      <c r="Z5042" s="4"/>
      <c r="AA5042" s="4"/>
    </row>
    <row r="5043" spans="1:27" ht="16.2" x14ac:dyDescent="0.45">
      <c r="A5043" s="4"/>
      <c r="B5043" s="4"/>
      <c r="C5043" s="105"/>
      <c r="D5043" s="4"/>
      <c r="E5043" s="4"/>
      <c r="F5043" s="4"/>
      <c r="G5043" s="4"/>
      <c r="H5043" s="4"/>
      <c r="I5043" s="106"/>
      <c r="J5043" s="4"/>
      <c r="K5043" s="4"/>
      <c r="L5043" s="4"/>
      <c r="M5043" s="4"/>
      <c r="N5043" s="4"/>
      <c r="O5043" s="4"/>
      <c r="P5043" s="4"/>
      <c r="Q5043" s="4"/>
      <c r="R5043" s="4"/>
      <c r="S5043" s="4"/>
      <c r="T5043" s="4"/>
      <c r="U5043" s="4"/>
      <c r="V5043" s="4"/>
      <c r="W5043" s="4"/>
      <c r="X5043" s="4"/>
      <c r="Y5043" s="4"/>
      <c r="Z5043" s="4"/>
      <c r="AA5043" s="4"/>
    </row>
    <row r="5044" spans="1:27" ht="16.2" x14ac:dyDescent="0.45">
      <c r="A5044" s="4"/>
      <c r="B5044" s="4"/>
      <c r="C5044" s="105"/>
      <c r="D5044" s="4"/>
      <c r="E5044" s="4"/>
      <c r="F5044" s="4"/>
      <c r="G5044" s="4"/>
      <c r="H5044" s="4"/>
      <c r="I5044" s="106"/>
      <c r="J5044" s="4"/>
      <c r="K5044" s="4"/>
      <c r="L5044" s="4"/>
      <c r="M5044" s="4"/>
      <c r="N5044" s="4"/>
      <c r="O5044" s="4"/>
      <c r="P5044" s="4"/>
      <c r="Q5044" s="4"/>
      <c r="R5044" s="4"/>
      <c r="S5044" s="4"/>
      <c r="T5044" s="4"/>
      <c r="U5044" s="4"/>
      <c r="V5044" s="4"/>
      <c r="W5044" s="4"/>
      <c r="X5044" s="4"/>
      <c r="Y5044" s="4"/>
      <c r="Z5044" s="4"/>
      <c r="AA5044" s="4"/>
    </row>
    <row r="5045" spans="1:27" ht="16.2" x14ac:dyDescent="0.45">
      <c r="A5045" s="4"/>
      <c r="B5045" s="4"/>
      <c r="C5045" s="105"/>
      <c r="D5045" s="4"/>
      <c r="E5045" s="4"/>
      <c r="F5045" s="4"/>
      <c r="G5045" s="4"/>
      <c r="H5045" s="4"/>
      <c r="I5045" s="106"/>
      <c r="J5045" s="4"/>
      <c r="K5045" s="4"/>
      <c r="L5045" s="4"/>
      <c r="M5045" s="4"/>
      <c r="N5045" s="4"/>
      <c r="O5045" s="4"/>
      <c r="P5045" s="4"/>
      <c r="Q5045" s="4"/>
      <c r="R5045" s="4"/>
      <c r="S5045" s="4"/>
      <c r="T5045" s="4"/>
      <c r="U5045" s="4"/>
      <c r="V5045" s="4"/>
      <c r="W5045" s="4"/>
      <c r="X5045" s="4"/>
      <c r="Y5045" s="4"/>
      <c r="Z5045" s="4"/>
      <c r="AA5045" s="4"/>
    </row>
    <row r="5046" spans="1:27" ht="16.2" x14ac:dyDescent="0.45">
      <c r="A5046" s="4"/>
      <c r="B5046" s="4"/>
      <c r="C5046" s="105"/>
      <c r="D5046" s="4"/>
      <c r="E5046" s="4"/>
      <c r="F5046" s="4"/>
      <c r="G5046" s="4"/>
      <c r="H5046" s="4"/>
      <c r="I5046" s="106"/>
      <c r="J5046" s="4"/>
      <c r="K5046" s="4"/>
      <c r="L5046" s="4"/>
      <c r="M5046" s="4"/>
      <c r="N5046" s="4"/>
      <c r="O5046" s="4"/>
      <c r="P5046" s="4"/>
      <c r="Q5046" s="4"/>
      <c r="R5046" s="4"/>
      <c r="S5046" s="4"/>
      <c r="T5046" s="4"/>
      <c r="U5046" s="4"/>
      <c r="V5046" s="4"/>
      <c r="W5046" s="4"/>
      <c r="X5046" s="4"/>
      <c r="Y5046" s="4"/>
      <c r="Z5046" s="4"/>
      <c r="AA5046" s="4" t="s">
        <v>51</v>
      </c>
    </row>
    <row r="5047" spans="1:27" ht="18" x14ac:dyDescent="0.5">
      <c r="A5047" s="4"/>
      <c r="B5047" s="4"/>
      <c r="C5047" s="105"/>
      <c r="D5047" s="4"/>
      <c r="E5047" s="4"/>
      <c r="F5047" s="4"/>
      <c r="G5047" s="4"/>
      <c r="H5047" s="4"/>
      <c r="I5047" s="106"/>
      <c r="J5047" s="4"/>
      <c r="K5047" s="4"/>
      <c r="L5047" s="4"/>
      <c r="M5047" s="4"/>
      <c r="N5047" s="4"/>
      <c r="O5047" s="4"/>
      <c r="P5047" s="4"/>
      <c r="Q5047" s="4"/>
      <c r="R5047" s="4"/>
      <c r="S5047" s="4"/>
      <c r="T5047" s="4"/>
      <c r="U5047" s="4"/>
      <c r="V5047" s="4"/>
      <c r="W5047" s="4"/>
      <c r="X5047" s="4"/>
      <c r="Y5047" s="4"/>
      <c r="Z5047" s="4"/>
      <c r="AA5047" s="5" t="s">
        <v>0</v>
      </c>
    </row>
    <row r="5048" spans="1:27" ht="24" x14ac:dyDescent="0.65">
      <c r="A5048" s="6" t="s">
        <v>1</v>
      </c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  <c r="Y5048" s="6"/>
      <c r="Z5048" s="6"/>
      <c r="AA5048" s="6"/>
    </row>
    <row r="5049" spans="1:27" ht="24" x14ac:dyDescent="0.65">
      <c r="A5049" s="6" t="s">
        <v>2</v>
      </c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  <c r="Y5049" s="6"/>
      <c r="Z5049" s="6"/>
      <c r="AA5049" s="6"/>
    </row>
    <row r="5050" spans="1:27" ht="24" x14ac:dyDescent="0.65">
      <c r="A5050" s="7"/>
      <c r="B5050" s="8" t="s">
        <v>3</v>
      </c>
      <c r="C5050" s="8"/>
      <c r="D5050" s="8"/>
      <c r="E5050" s="8"/>
      <c r="F5050" s="8"/>
      <c r="G5050" s="8"/>
      <c r="H5050" s="8"/>
      <c r="I5050" s="8"/>
      <c r="J5050" s="8"/>
      <c r="K5050" s="8"/>
      <c r="L5050" s="8"/>
      <c r="M5050" s="9" t="s">
        <v>401</v>
      </c>
      <c r="N5050" s="9"/>
      <c r="O5050" s="9"/>
      <c r="P5050" s="9"/>
      <c r="Q5050" s="10" t="s">
        <v>347</v>
      </c>
      <c r="R5050" s="10"/>
      <c r="S5050" s="10" t="s">
        <v>68</v>
      </c>
      <c r="T5050" s="10"/>
      <c r="U5050" s="11" t="s">
        <v>7</v>
      </c>
      <c r="V5050" s="11"/>
      <c r="W5050" s="11"/>
      <c r="X5050" s="11"/>
      <c r="Y5050" s="11"/>
      <c r="Z5050" s="11"/>
      <c r="AA5050" s="11"/>
    </row>
    <row r="5051" spans="1:27" ht="18" x14ac:dyDescent="0.5">
      <c r="A5051" s="12" t="s">
        <v>8</v>
      </c>
      <c r="B5051" s="13" t="s">
        <v>9</v>
      </c>
      <c r="C5051" s="14" t="s">
        <v>10</v>
      </c>
      <c r="D5051" s="15" t="s">
        <v>11</v>
      </c>
      <c r="E5051" s="15"/>
      <c r="F5051" s="15"/>
      <c r="G5051" s="15"/>
      <c r="H5051" s="15"/>
      <c r="I5051" s="15"/>
      <c r="J5051" s="15"/>
      <c r="K5051" s="16" t="s">
        <v>12</v>
      </c>
      <c r="L5051" s="17"/>
      <c r="M5051" s="17"/>
      <c r="N5051" s="17"/>
      <c r="O5051" s="17"/>
      <c r="P5051" s="17"/>
      <c r="Q5051" s="17"/>
      <c r="R5051" s="17"/>
      <c r="S5051" s="17"/>
      <c r="T5051" s="17"/>
      <c r="U5051" s="18"/>
      <c r="V5051" s="19" t="s">
        <v>13</v>
      </c>
      <c r="W5051" s="19" t="s">
        <v>14</v>
      </c>
      <c r="X5051" s="19" t="s">
        <v>15</v>
      </c>
      <c r="Y5051" s="19" t="s">
        <v>16</v>
      </c>
      <c r="Z5051" s="19" t="s">
        <v>17</v>
      </c>
      <c r="AA5051" s="20" t="s">
        <v>18</v>
      </c>
    </row>
    <row r="5052" spans="1:27" ht="16.2" x14ac:dyDescent="0.45">
      <c r="A5052" s="12"/>
      <c r="B5052" s="13"/>
      <c r="C5052" s="14"/>
      <c r="D5052" s="21" t="s">
        <v>19</v>
      </c>
      <c r="E5052" s="22"/>
      <c r="F5052" s="23"/>
      <c r="G5052" s="24" t="s">
        <v>20</v>
      </c>
      <c r="H5052" s="25" t="s">
        <v>21</v>
      </c>
      <c r="I5052" s="26" t="s">
        <v>22</v>
      </c>
      <c r="J5052" s="25" t="s">
        <v>23</v>
      </c>
      <c r="K5052" s="27" t="s">
        <v>8</v>
      </c>
      <c r="L5052" s="28" t="s">
        <v>24</v>
      </c>
      <c r="M5052" s="28" t="s">
        <v>25</v>
      </c>
      <c r="N5052" s="29" t="s">
        <v>20</v>
      </c>
      <c r="O5052" s="28" t="s">
        <v>26</v>
      </c>
      <c r="P5052" s="29" t="s">
        <v>27</v>
      </c>
      <c r="Q5052" s="30" t="s">
        <v>28</v>
      </c>
      <c r="R5052" s="28" t="s">
        <v>29</v>
      </c>
      <c r="S5052" s="31" t="s">
        <v>30</v>
      </c>
      <c r="T5052" s="32"/>
      <c r="U5052" s="28" t="s">
        <v>31</v>
      </c>
      <c r="V5052" s="33"/>
      <c r="W5052" s="33"/>
      <c r="X5052" s="33"/>
      <c r="Y5052" s="33"/>
      <c r="Z5052" s="33"/>
      <c r="AA5052" s="34"/>
    </row>
    <row r="5053" spans="1:27" x14ac:dyDescent="0.3">
      <c r="A5053" s="12"/>
      <c r="B5053" s="13"/>
      <c r="C5053" s="14"/>
      <c r="D5053" s="35"/>
      <c r="E5053" s="36"/>
      <c r="F5053" s="37"/>
      <c r="G5053" s="24"/>
      <c r="H5053" s="38"/>
      <c r="I5053" s="39"/>
      <c r="J5053" s="38"/>
      <c r="K5053" s="40"/>
      <c r="L5053" s="41"/>
      <c r="M5053" s="41"/>
      <c r="N5053" s="42"/>
      <c r="O5053" s="41"/>
      <c r="P5053" s="42"/>
      <c r="Q5053" s="43"/>
      <c r="R5053" s="41"/>
      <c r="S5053" s="30" t="s">
        <v>32</v>
      </c>
      <c r="T5053" s="30" t="s">
        <v>33</v>
      </c>
      <c r="U5053" s="41"/>
      <c r="V5053" s="33"/>
      <c r="W5053" s="33"/>
      <c r="X5053" s="33"/>
      <c r="Y5053" s="33"/>
      <c r="Z5053" s="33"/>
      <c r="AA5053" s="34"/>
    </row>
    <row r="5054" spans="1:27" x14ac:dyDescent="0.3">
      <c r="A5054" s="12"/>
      <c r="B5054" s="13"/>
      <c r="C5054" s="14"/>
      <c r="D5054" s="44" t="s">
        <v>34</v>
      </c>
      <c r="E5054" s="44" t="s">
        <v>35</v>
      </c>
      <c r="F5054" s="44" t="s">
        <v>36</v>
      </c>
      <c r="G5054" s="24"/>
      <c r="H5054" s="38"/>
      <c r="I5054" s="39"/>
      <c r="J5054" s="38"/>
      <c r="K5054" s="40"/>
      <c r="L5054" s="41"/>
      <c r="M5054" s="41"/>
      <c r="N5054" s="42"/>
      <c r="O5054" s="41"/>
      <c r="P5054" s="42"/>
      <c r="Q5054" s="43"/>
      <c r="R5054" s="41"/>
      <c r="S5054" s="43"/>
      <c r="T5054" s="43"/>
      <c r="U5054" s="41"/>
      <c r="V5054" s="33"/>
      <c r="W5054" s="33"/>
      <c r="X5054" s="33"/>
      <c r="Y5054" s="33"/>
      <c r="Z5054" s="33"/>
      <c r="AA5054" s="34"/>
    </row>
    <row r="5055" spans="1:27" x14ac:dyDescent="0.3">
      <c r="A5055" s="12"/>
      <c r="B5055" s="13"/>
      <c r="C5055" s="14"/>
      <c r="D5055" s="45"/>
      <c r="E5055" s="45"/>
      <c r="F5055" s="45"/>
      <c r="G5055" s="24"/>
      <c r="H5055" s="38"/>
      <c r="I5055" s="39"/>
      <c r="J5055" s="38"/>
      <c r="K5055" s="40"/>
      <c r="L5055" s="41"/>
      <c r="M5055" s="41"/>
      <c r="N5055" s="42"/>
      <c r="O5055" s="41"/>
      <c r="P5055" s="42"/>
      <c r="Q5055" s="43"/>
      <c r="R5055" s="41"/>
      <c r="S5055" s="43"/>
      <c r="T5055" s="43"/>
      <c r="U5055" s="41"/>
      <c r="V5055" s="33"/>
      <c r="W5055" s="33"/>
      <c r="X5055" s="33"/>
      <c r="Y5055" s="33"/>
      <c r="Z5055" s="33"/>
      <c r="AA5055" s="34"/>
    </row>
    <row r="5056" spans="1:27" x14ac:dyDescent="0.3">
      <c r="A5056" s="12"/>
      <c r="B5056" s="13"/>
      <c r="C5056" s="14"/>
      <c r="D5056" s="46"/>
      <c r="E5056" s="46"/>
      <c r="F5056" s="46"/>
      <c r="G5056" s="47"/>
      <c r="H5056" s="48"/>
      <c r="I5056" s="49"/>
      <c r="J5056" s="48"/>
      <c r="K5056" s="50"/>
      <c r="L5056" s="51"/>
      <c r="M5056" s="51"/>
      <c r="N5056" s="52"/>
      <c r="O5056" s="51"/>
      <c r="P5056" s="52"/>
      <c r="Q5056" s="53"/>
      <c r="R5056" s="51"/>
      <c r="S5056" s="53"/>
      <c r="T5056" s="53"/>
      <c r="U5056" s="51"/>
      <c r="V5056" s="54"/>
      <c r="W5056" s="54"/>
      <c r="X5056" s="54"/>
      <c r="Y5056" s="54"/>
      <c r="Z5056" s="54"/>
      <c r="AA5056" s="55"/>
    </row>
    <row r="5057" spans="1:27" ht="16.2" x14ac:dyDescent="0.45">
      <c r="A5057" s="56">
        <v>1</v>
      </c>
      <c r="B5057" s="57" t="s">
        <v>37</v>
      </c>
      <c r="C5057" s="57">
        <v>1619</v>
      </c>
      <c r="D5057" s="58">
        <v>32</v>
      </c>
      <c r="E5057" s="58">
        <v>0</v>
      </c>
      <c r="F5057" s="59">
        <v>66</v>
      </c>
      <c r="G5057" s="58">
        <v>1</v>
      </c>
      <c r="H5057" s="60">
        <f t="shared" ref="H5057" si="374">(D5057*400)+(E5057*100)+(F5057)</f>
        <v>12866</v>
      </c>
      <c r="I5057" s="61">
        <v>85</v>
      </c>
      <c r="J5057" s="62">
        <f t="shared" ref="J5057" si="375">(H5057*I5057)</f>
        <v>1093610</v>
      </c>
      <c r="K5057" s="57"/>
      <c r="L5057" s="63"/>
      <c r="M5057" s="63"/>
      <c r="N5057" s="63"/>
      <c r="O5057" s="64"/>
      <c r="P5057" s="65"/>
      <c r="Q5057" s="66"/>
      <c r="R5057" s="66"/>
      <c r="S5057" s="67"/>
      <c r="T5057" s="67"/>
      <c r="U5057" s="68"/>
      <c r="V5057" s="69"/>
      <c r="W5057" s="70"/>
      <c r="X5057" s="63"/>
      <c r="Y5057" s="62">
        <f>(J5057)</f>
        <v>1093610</v>
      </c>
      <c r="Z5057" s="60">
        <v>0.01</v>
      </c>
      <c r="AA5057" s="71">
        <f>Y5057*Z5057/100</f>
        <v>109.361</v>
      </c>
    </row>
    <row r="5058" spans="1:27" ht="16.2" x14ac:dyDescent="0.45">
      <c r="A5058" s="57"/>
      <c r="B5058" s="57"/>
      <c r="C5058" s="57"/>
      <c r="D5058" s="58"/>
      <c r="E5058" s="58"/>
      <c r="F5058" s="59"/>
      <c r="G5058" s="58"/>
      <c r="H5058" s="72"/>
      <c r="I5058" s="61"/>
      <c r="J5058" s="62"/>
      <c r="K5058" s="57"/>
      <c r="L5058" s="63"/>
      <c r="M5058" s="63"/>
      <c r="N5058" s="63"/>
      <c r="O5058" s="64"/>
      <c r="P5058" s="73"/>
      <c r="Q5058" s="66"/>
      <c r="R5058" s="66"/>
      <c r="S5058" s="67"/>
      <c r="T5058" s="67"/>
      <c r="U5058" s="68"/>
      <c r="V5058" s="74"/>
      <c r="W5058" s="75"/>
      <c r="X5058" s="63"/>
      <c r="Y5058" s="62"/>
      <c r="Z5058" s="60"/>
      <c r="AA5058" s="71"/>
    </row>
    <row r="5059" spans="1:27" ht="16.2" x14ac:dyDescent="0.45">
      <c r="A5059" s="76"/>
      <c r="B5059" s="76"/>
      <c r="C5059" s="77"/>
      <c r="D5059" s="77"/>
      <c r="E5059" s="77"/>
      <c r="F5059" s="77"/>
      <c r="G5059" s="77"/>
      <c r="H5059" s="78"/>
      <c r="I5059" s="79"/>
      <c r="J5059" s="80"/>
      <c r="K5059" s="81"/>
      <c r="L5059" s="82"/>
      <c r="M5059" s="82"/>
      <c r="N5059" s="82"/>
      <c r="O5059" s="83"/>
      <c r="P5059" s="84"/>
      <c r="Q5059" s="85"/>
      <c r="R5059" s="85"/>
      <c r="S5059" s="84"/>
      <c r="T5059" s="84"/>
      <c r="U5059" s="86"/>
      <c r="V5059" s="87"/>
      <c r="W5059" s="87"/>
      <c r="X5059" s="88"/>
      <c r="Y5059" s="89"/>
      <c r="Z5059" s="83"/>
      <c r="AA5059" s="90">
        <f>SUM(AA5057:AA5058)</f>
        <v>109.361</v>
      </c>
    </row>
    <row r="5060" spans="1:27" ht="16.2" x14ac:dyDescent="0.45">
      <c r="A5060" s="1"/>
      <c r="B5060" s="1"/>
      <c r="C5060" s="2"/>
      <c r="D5060" s="1"/>
      <c r="E5060" s="1"/>
      <c r="F5060" s="1"/>
      <c r="G5060" s="1"/>
      <c r="H5060" s="1"/>
      <c r="I5060" s="3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</row>
    <row r="5061" spans="1:27" ht="16.2" x14ac:dyDescent="0.45">
      <c r="A5061" s="91"/>
      <c r="B5061" s="92" t="s">
        <v>38</v>
      </c>
      <c r="C5061" s="93" t="s">
        <v>39</v>
      </c>
      <c r="D5061" s="93"/>
      <c r="E5061" s="94"/>
      <c r="F5061" s="95"/>
      <c r="G5061" s="95"/>
      <c r="H5061" s="92"/>
      <c r="I5061" s="92"/>
      <c r="J5061" s="92" t="s">
        <v>40</v>
      </c>
      <c r="K5061" s="92"/>
      <c r="L5061" s="92"/>
      <c r="M5061" s="92"/>
      <c r="N5061" s="92"/>
      <c r="O5061" s="96"/>
      <c r="P5061" s="96"/>
      <c r="Q5061" s="96"/>
      <c r="R5061" s="96"/>
      <c r="S5061" s="1"/>
      <c r="T5061" s="1"/>
      <c r="U5061" s="1"/>
      <c r="V5061" s="97" t="s">
        <v>41</v>
      </c>
      <c r="W5061" s="97"/>
      <c r="X5061" s="98"/>
      <c r="Y5061" s="99">
        <f>AA5059</f>
        <v>109.361</v>
      </c>
      <c r="Z5061" s="97" t="s">
        <v>42</v>
      </c>
      <c r="AA5061" s="1"/>
    </row>
    <row r="5062" spans="1:27" ht="16.2" x14ac:dyDescent="0.45">
      <c r="A5062" s="91"/>
      <c r="B5062" s="92"/>
      <c r="C5062" s="93"/>
      <c r="D5062" s="93"/>
      <c r="E5062" s="94"/>
      <c r="F5062" s="95"/>
      <c r="G5062" s="95"/>
      <c r="H5062" s="92"/>
      <c r="I5062" s="92"/>
      <c r="J5062" s="92" t="s">
        <v>43</v>
      </c>
      <c r="K5062" s="92"/>
      <c r="L5062" s="92"/>
      <c r="M5062" s="92"/>
      <c r="N5062" s="92"/>
      <c r="O5062" s="96"/>
      <c r="P5062" s="96"/>
      <c r="Q5062" s="96"/>
      <c r="R5062" s="96"/>
      <c r="S5062" s="1"/>
      <c r="T5062" s="1"/>
      <c r="U5062" s="1"/>
      <c r="V5062" s="100" t="s">
        <v>44</v>
      </c>
      <c r="W5062" s="100"/>
      <c r="X5062" s="100"/>
      <c r="Y5062" s="101">
        <f>Y5061*90%</f>
        <v>98.424900000000008</v>
      </c>
      <c r="Z5062" s="97" t="s">
        <v>42</v>
      </c>
      <c r="AA5062" s="1"/>
    </row>
    <row r="5063" spans="1:27" ht="16.2" x14ac:dyDescent="0.45">
      <c r="A5063" s="91"/>
      <c r="B5063" s="92"/>
      <c r="C5063" s="93"/>
      <c r="D5063" s="93"/>
      <c r="E5063" s="94"/>
      <c r="F5063" s="95"/>
      <c r="G5063" s="95"/>
      <c r="H5063" s="92"/>
      <c r="I5063" s="92"/>
      <c r="J5063" s="92" t="s">
        <v>45</v>
      </c>
      <c r="K5063" s="92"/>
      <c r="L5063" s="92"/>
      <c r="M5063" s="92"/>
      <c r="N5063" s="92"/>
      <c r="O5063" s="96"/>
      <c r="P5063" s="96"/>
      <c r="Q5063" s="96"/>
      <c r="R5063" s="92"/>
      <c r="S5063" s="1"/>
      <c r="T5063" s="1"/>
      <c r="U5063" s="1"/>
      <c r="V5063" s="91" t="s">
        <v>46</v>
      </c>
      <c r="W5063" s="91"/>
      <c r="X5063" s="91"/>
      <c r="Y5063" s="101">
        <f>Y5061-Y5062</f>
        <v>10.936099999999996</v>
      </c>
      <c r="Z5063" s="97" t="s">
        <v>42</v>
      </c>
      <c r="AA5063" s="91"/>
    </row>
    <row r="5064" spans="1:27" ht="16.2" x14ac:dyDescent="0.45">
      <c r="A5064" s="91"/>
      <c r="B5064" s="92"/>
      <c r="C5064" s="93"/>
      <c r="D5064" s="93"/>
      <c r="E5064" s="94"/>
      <c r="F5064" s="95"/>
      <c r="G5064" s="95"/>
      <c r="H5064" s="92"/>
      <c r="I5064" s="94"/>
      <c r="J5064" s="92" t="s">
        <v>47</v>
      </c>
      <c r="K5064" s="94"/>
      <c r="L5064" s="94"/>
      <c r="M5064" s="94"/>
      <c r="N5064" s="94"/>
      <c r="O5064" s="96"/>
      <c r="P5064" s="96"/>
      <c r="Q5064" s="96"/>
      <c r="R5064" s="92"/>
      <c r="S5064" s="1"/>
      <c r="T5064" s="1"/>
      <c r="U5064" s="1"/>
      <c r="V5064" s="1"/>
      <c r="W5064" s="1"/>
      <c r="X5064" s="91"/>
      <c r="Y5064" s="91"/>
      <c r="Z5064" s="91"/>
      <c r="AA5064" s="91"/>
    </row>
    <row r="5065" spans="1:27" ht="16.2" x14ac:dyDescent="0.45">
      <c r="A5065" s="98"/>
      <c r="B5065" s="94"/>
      <c r="C5065" s="102"/>
      <c r="D5065" s="94"/>
      <c r="E5065" s="94"/>
      <c r="F5065" s="95"/>
      <c r="G5065" s="95"/>
      <c r="H5065" s="103"/>
      <c r="I5065" s="94"/>
      <c r="J5065" s="103" t="s">
        <v>48</v>
      </c>
      <c r="K5065" s="94"/>
      <c r="L5065" s="94"/>
      <c r="M5065" s="94"/>
      <c r="N5065" s="94"/>
      <c r="O5065" s="95"/>
      <c r="P5065" s="95"/>
      <c r="Q5065" s="95"/>
      <c r="R5065" s="95"/>
      <c r="S5065" s="4"/>
      <c r="T5065" s="4"/>
      <c r="U5065" s="4"/>
      <c r="V5065" s="4"/>
      <c r="W5065" s="4"/>
      <c r="X5065" s="4"/>
      <c r="Y5065" s="4"/>
      <c r="Z5065" s="4"/>
      <c r="AA5065" s="4"/>
    </row>
    <row r="5066" spans="1:27" ht="24" x14ac:dyDescent="0.65">
      <c r="A5066" s="104"/>
      <c r="B5066" s="104"/>
      <c r="C5066" s="104"/>
      <c r="D5066" s="104"/>
      <c r="E5066" s="104"/>
      <c r="F5066" s="104"/>
      <c r="G5066" s="104"/>
      <c r="H5066" s="104"/>
      <c r="I5066" s="104"/>
      <c r="J5066" s="104"/>
      <c r="K5066" s="104"/>
      <c r="L5066" s="104"/>
      <c r="M5066" s="104"/>
      <c r="N5066" s="104"/>
      <c r="O5066" s="104"/>
      <c r="P5066" s="104"/>
      <c r="Q5066" s="104"/>
      <c r="R5066" s="104"/>
      <c r="S5066" s="104"/>
      <c r="T5066" s="104"/>
      <c r="U5066" s="104"/>
      <c r="V5066" s="104"/>
      <c r="W5066" s="104"/>
      <c r="X5066" s="104"/>
      <c r="Y5066" s="104"/>
      <c r="Z5066" s="104"/>
      <c r="AA5066" s="104"/>
    </row>
    <row r="5067" spans="1:27" ht="24" x14ac:dyDescent="0.65">
      <c r="A5067" s="104"/>
      <c r="B5067" s="104"/>
      <c r="C5067" s="104"/>
      <c r="D5067" s="104"/>
      <c r="E5067" s="104"/>
      <c r="F5067" s="104"/>
      <c r="G5067" s="104"/>
      <c r="H5067" s="104"/>
      <c r="I5067" s="104"/>
      <c r="J5067" s="104"/>
      <c r="K5067" s="104"/>
      <c r="L5067" s="104"/>
      <c r="M5067" s="104"/>
      <c r="N5067" s="104"/>
      <c r="O5067" s="104"/>
      <c r="P5067" s="104"/>
      <c r="Q5067" s="104"/>
      <c r="R5067" s="104"/>
      <c r="S5067" s="104"/>
      <c r="T5067" s="104"/>
      <c r="U5067" s="104"/>
      <c r="V5067" s="104"/>
      <c r="W5067" s="104"/>
      <c r="X5067" s="104"/>
      <c r="Y5067" s="104"/>
      <c r="Z5067" s="104"/>
      <c r="AA5067" s="104"/>
    </row>
    <row r="5068" spans="1:27" ht="16.2" x14ac:dyDescent="0.45">
      <c r="A5068" s="4"/>
      <c r="B5068" s="4"/>
      <c r="C5068" s="105"/>
      <c r="D5068" s="4"/>
      <c r="E5068" s="4"/>
      <c r="F5068" s="4"/>
      <c r="G5068" s="4"/>
      <c r="H5068" s="4"/>
      <c r="I5068" s="106"/>
      <c r="J5068" s="4"/>
      <c r="K5068" s="4"/>
      <c r="L5068" s="4"/>
      <c r="M5068" s="4"/>
      <c r="N5068" s="4"/>
      <c r="O5068" s="4"/>
      <c r="P5068" s="4"/>
      <c r="Q5068" s="4"/>
      <c r="R5068" s="4"/>
      <c r="S5068" s="4"/>
      <c r="T5068" s="4"/>
      <c r="U5068" s="4"/>
      <c r="V5068" s="4"/>
      <c r="W5068" s="4"/>
      <c r="X5068" s="4"/>
      <c r="Y5068" s="4"/>
      <c r="Z5068" s="4"/>
      <c r="AA5068" s="4"/>
    </row>
    <row r="5069" spans="1:27" ht="16.2" x14ac:dyDescent="0.45">
      <c r="A5069" s="4"/>
      <c r="B5069" s="4"/>
      <c r="C5069" s="105"/>
      <c r="D5069" s="4"/>
      <c r="E5069" s="4"/>
      <c r="F5069" s="4"/>
      <c r="G5069" s="4"/>
      <c r="H5069" s="4"/>
      <c r="I5069" s="106"/>
      <c r="J5069" s="4"/>
      <c r="K5069" s="4"/>
      <c r="L5069" s="4"/>
      <c r="M5069" s="4"/>
      <c r="N5069" s="4"/>
      <c r="O5069" s="4"/>
      <c r="P5069" s="4"/>
      <c r="Q5069" s="4"/>
      <c r="R5069" s="4"/>
      <c r="S5069" s="4"/>
      <c r="T5069" s="4"/>
      <c r="U5069" s="4"/>
      <c r="V5069" s="4"/>
      <c r="W5069" s="4"/>
      <c r="X5069" s="4"/>
      <c r="Y5069" s="4"/>
      <c r="Z5069" s="4"/>
      <c r="AA5069" s="4"/>
    </row>
    <row r="5070" spans="1:27" ht="16.2" x14ac:dyDescent="0.45">
      <c r="A5070" s="4"/>
      <c r="B5070" s="4"/>
      <c r="C5070" s="105"/>
      <c r="D5070" s="4"/>
      <c r="E5070" s="4"/>
      <c r="F5070" s="4"/>
      <c r="G5070" s="4"/>
      <c r="H5070" s="4"/>
      <c r="I5070" s="106"/>
      <c r="J5070" s="4"/>
      <c r="K5070" s="4"/>
      <c r="L5070" s="4"/>
      <c r="M5070" s="4"/>
      <c r="N5070" s="4"/>
      <c r="O5070" s="4"/>
      <c r="P5070" s="4"/>
      <c r="Q5070" s="4"/>
      <c r="R5070" s="4"/>
      <c r="S5070" s="4"/>
      <c r="T5070" s="4"/>
      <c r="U5070" s="4"/>
      <c r="V5070" s="4"/>
      <c r="W5070" s="4"/>
      <c r="X5070" s="4"/>
      <c r="Y5070" s="4"/>
      <c r="Z5070" s="4"/>
      <c r="AA5070" s="4"/>
    </row>
    <row r="5071" spans="1:27" ht="16.2" x14ac:dyDescent="0.45">
      <c r="A5071" s="4"/>
      <c r="B5071" s="4"/>
      <c r="C5071" s="105"/>
      <c r="D5071" s="4"/>
      <c r="E5071" s="4"/>
      <c r="F5071" s="4"/>
      <c r="G5071" s="4"/>
      <c r="H5071" s="4"/>
      <c r="I5071" s="106"/>
      <c r="J5071" s="4"/>
      <c r="K5071" s="4"/>
      <c r="L5071" s="4"/>
      <c r="M5071" s="4"/>
      <c r="N5071" s="4"/>
      <c r="O5071" s="4"/>
      <c r="P5071" s="4"/>
      <c r="Q5071" s="4"/>
      <c r="R5071" s="4"/>
      <c r="S5071" s="4"/>
      <c r="T5071" s="4"/>
      <c r="U5071" s="4"/>
      <c r="V5071" s="4"/>
      <c r="W5071" s="4"/>
      <c r="X5071" s="4"/>
      <c r="Y5071" s="4"/>
      <c r="Z5071" s="4"/>
      <c r="AA5071" s="4"/>
    </row>
    <row r="5072" spans="1:27" ht="16.2" x14ac:dyDescent="0.45">
      <c r="A5072" s="4"/>
      <c r="B5072" s="4"/>
      <c r="C5072" s="105"/>
      <c r="D5072" s="4"/>
      <c r="E5072" s="4"/>
      <c r="F5072" s="4"/>
      <c r="G5072" s="4"/>
      <c r="H5072" s="4"/>
      <c r="I5072" s="106"/>
      <c r="J5072" s="4"/>
      <c r="K5072" s="4"/>
      <c r="L5072" s="4"/>
      <c r="M5072" s="4"/>
      <c r="N5072" s="4"/>
      <c r="O5072" s="4"/>
      <c r="P5072" s="4"/>
      <c r="Q5072" s="4"/>
      <c r="R5072" s="4"/>
      <c r="S5072" s="4"/>
      <c r="T5072" s="4"/>
      <c r="U5072" s="4"/>
      <c r="V5072" s="4"/>
      <c r="W5072" s="4"/>
      <c r="X5072" s="4"/>
      <c r="Y5072" s="4"/>
      <c r="Z5072" s="4"/>
      <c r="AA5072" s="4"/>
    </row>
    <row r="5073" spans="1:27" ht="16.2" x14ac:dyDescent="0.45">
      <c r="A5073" s="4"/>
      <c r="B5073" s="4"/>
      <c r="C5073" s="105"/>
      <c r="D5073" s="4"/>
      <c r="E5073" s="4"/>
      <c r="F5073" s="4"/>
      <c r="G5073" s="4"/>
      <c r="H5073" s="4"/>
      <c r="I5073" s="106"/>
      <c r="J5073" s="4"/>
      <c r="K5073" s="4"/>
      <c r="L5073" s="4"/>
      <c r="M5073" s="4"/>
      <c r="N5073" s="4"/>
      <c r="O5073" s="4"/>
      <c r="P5073" s="4"/>
      <c r="Q5073" s="4"/>
      <c r="R5073" s="4"/>
      <c r="S5073" s="4"/>
      <c r="T5073" s="4"/>
      <c r="U5073" s="4"/>
      <c r="V5073" s="4"/>
      <c r="W5073" s="4"/>
      <c r="X5073" s="4"/>
      <c r="Y5073" s="4"/>
      <c r="Z5073" s="4"/>
      <c r="AA5073" s="4" t="s">
        <v>51</v>
      </c>
    </row>
    <row r="5074" spans="1:27" ht="18" x14ac:dyDescent="0.5">
      <c r="A5074" s="4"/>
      <c r="B5074" s="4"/>
      <c r="C5074" s="105"/>
      <c r="D5074" s="4"/>
      <c r="E5074" s="4"/>
      <c r="F5074" s="4"/>
      <c r="G5074" s="4"/>
      <c r="H5074" s="4"/>
      <c r="I5074" s="106"/>
      <c r="J5074" s="4"/>
      <c r="K5074" s="4"/>
      <c r="L5074" s="4"/>
      <c r="M5074" s="4"/>
      <c r="N5074" s="4"/>
      <c r="O5074" s="4"/>
      <c r="P5074" s="4"/>
      <c r="Q5074" s="4"/>
      <c r="R5074" s="4"/>
      <c r="S5074" s="4"/>
      <c r="T5074" s="4"/>
      <c r="U5074" s="4"/>
      <c r="V5074" s="4"/>
      <c r="W5074" s="4"/>
      <c r="X5074" s="4"/>
      <c r="Y5074" s="4"/>
      <c r="Z5074" s="4"/>
      <c r="AA5074" s="5" t="s">
        <v>0</v>
      </c>
    </row>
    <row r="5075" spans="1:27" ht="24" x14ac:dyDescent="0.65">
      <c r="A5075" s="6" t="s">
        <v>1</v>
      </c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  <c r="Y5075" s="6"/>
      <c r="Z5075" s="6"/>
      <c r="AA5075" s="6"/>
    </row>
    <row r="5076" spans="1:27" ht="24" x14ac:dyDescent="0.65">
      <c r="A5076" s="6" t="s">
        <v>2</v>
      </c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  <c r="Y5076" s="6"/>
      <c r="Z5076" s="6"/>
      <c r="AA5076" s="6"/>
    </row>
    <row r="5077" spans="1:27" ht="24" x14ac:dyDescent="0.65">
      <c r="A5077" s="7"/>
      <c r="B5077" s="8" t="s">
        <v>3</v>
      </c>
      <c r="C5077" s="8"/>
      <c r="D5077" s="8"/>
      <c r="E5077" s="8"/>
      <c r="F5077" s="8"/>
      <c r="G5077" s="8"/>
      <c r="H5077" s="8"/>
      <c r="I5077" s="8"/>
      <c r="J5077" s="8"/>
      <c r="K5077" s="8"/>
      <c r="L5077" s="8"/>
      <c r="M5077" s="9" t="s">
        <v>402</v>
      </c>
      <c r="N5077" s="9"/>
      <c r="O5077" s="9"/>
      <c r="P5077" s="9"/>
      <c r="Q5077" s="10" t="s">
        <v>129</v>
      </c>
      <c r="R5077" s="10"/>
      <c r="S5077" s="10" t="s">
        <v>130</v>
      </c>
      <c r="T5077" s="10"/>
      <c r="U5077" s="11" t="s">
        <v>7</v>
      </c>
      <c r="V5077" s="11"/>
      <c r="W5077" s="11"/>
      <c r="X5077" s="11"/>
      <c r="Y5077" s="11"/>
      <c r="Z5077" s="11"/>
      <c r="AA5077" s="11"/>
    </row>
    <row r="5078" spans="1:27" ht="18" x14ac:dyDescent="0.5">
      <c r="A5078" s="12" t="s">
        <v>8</v>
      </c>
      <c r="B5078" s="13" t="s">
        <v>9</v>
      </c>
      <c r="C5078" s="14" t="s">
        <v>10</v>
      </c>
      <c r="D5078" s="15" t="s">
        <v>11</v>
      </c>
      <c r="E5078" s="15"/>
      <c r="F5078" s="15"/>
      <c r="G5078" s="15"/>
      <c r="H5078" s="15"/>
      <c r="I5078" s="15"/>
      <c r="J5078" s="15"/>
      <c r="K5078" s="16" t="s">
        <v>12</v>
      </c>
      <c r="L5078" s="17"/>
      <c r="M5078" s="17"/>
      <c r="N5078" s="17"/>
      <c r="O5078" s="17"/>
      <c r="P5078" s="17"/>
      <c r="Q5078" s="17"/>
      <c r="R5078" s="17"/>
      <c r="S5078" s="17"/>
      <c r="T5078" s="17"/>
      <c r="U5078" s="18"/>
      <c r="V5078" s="19" t="s">
        <v>13</v>
      </c>
      <c r="W5078" s="19" t="s">
        <v>14</v>
      </c>
      <c r="X5078" s="19" t="s">
        <v>15</v>
      </c>
      <c r="Y5078" s="19" t="s">
        <v>16</v>
      </c>
      <c r="Z5078" s="19" t="s">
        <v>17</v>
      </c>
      <c r="AA5078" s="20" t="s">
        <v>18</v>
      </c>
    </row>
    <row r="5079" spans="1:27" ht="16.2" x14ac:dyDescent="0.45">
      <c r="A5079" s="12"/>
      <c r="B5079" s="13"/>
      <c r="C5079" s="14"/>
      <c r="D5079" s="21" t="s">
        <v>19</v>
      </c>
      <c r="E5079" s="22"/>
      <c r="F5079" s="23"/>
      <c r="G5079" s="24" t="s">
        <v>20</v>
      </c>
      <c r="H5079" s="25" t="s">
        <v>21</v>
      </c>
      <c r="I5079" s="26" t="s">
        <v>22</v>
      </c>
      <c r="J5079" s="25" t="s">
        <v>23</v>
      </c>
      <c r="K5079" s="27" t="s">
        <v>8</v>
      </c>
      <c r="L5079" s="28" t="s">
        <v>24</v>
      </c>
      <c r="M5079" s="28" t="s">
        <v>25</v>
      </c>
      <c r="N5079" s="29" t="s">
        <v>20</v>
      </c>
      <c r="O5079" s="28" t="s">
        <v>26</v>
      </c>
      <c r="P5079" s="29" t="s">
        <v>27</v>
      </c>
      <c r="Q5079" s="30" t="s">
        <v>28</v>
      </c>
      <c r="R5079" s="28" t="s">
        <v>29</v>
      </c>
      <c r="S5079" s="31" t="s">
        <v>30</v>
      </c>
      <c r="T5079" s="32"/>
      <c r="U5079" s="28" t="s">
        <v>31</v>
      </c>
      <c r="V5079" s="33"/>
      <c r="W5079" s="33"/>
      <c r="X5079" s="33"/>
      <c r="Y5079" s="33"/>
      <c r="Z5079" s="33"/>
      <c r="AA5079" s="34"/>
    </row>
    <row r="5080" spans="1:27" x14ac:dyDescent="0.3">
      <c r="A5080" s="12"/>
      <c r="B5080" s="13"/>
      <c r="C5080" s="14"/>
      <c r="D5080" s="35"/>
      <c r="E5080" s="36"/>
      <c r="F5080" s="37"/>
      <c r="G5080" s="24"/>
      <c r="H5080" s="38"/>
      <c r="I5080" s="39"/>
      <c r="J5080" s="38"/>
      <c r="K5080" s="40"/>
      <c r="L5080" s="41"/>
      <c r="M5080" s="41"/>
      <c r="N5080" s="42"/>
      <c r="O5080" s="41"/>
      <c r="P5080" s="42"/>
      <c r="Q5080" s="43"/>
      <c r="R5080" s="41"/>
      <c r="S5080" s="30" t="s">
        <v>32</v>
      </c>
      <c r="T5080" s="30" t="s">
        <v>33</v>
      </c>
      <c r="U5080" s="41"/>
      <c r="V5080" s="33"/>
      <c r="W5080" s="33"/>
      <c r="X5080" s="33"/>
      <c r="Y5080" s="33"/>
      <c r="Z5080" s="33"/>
      <c r="AA5080" s="34"/>
    </row>
    <row r="5081" spans="1:27" x14ac:dyDescent="0.3">
      <c r="A5081" s="12"/>
      <c r="B5081" s="13"/>
      <c r="C5081" s="14"/>
      <c r="D5081" s="44" t="s">
        <v>34</v>
      </c>
      <c r="E5081" s="44" t="s">
        <v>35</v>
      </c>
      <c r="F5081" s="44" t="s">
        <v>36</v>
      </c>
      <c r="G5081" s="24"/>
      <c r="H5081" s="38"/>
      <c r="I5081" s="39"/>
      <c r="J5081" s="38"/>
      <c r="K5081" s="40"/>
      <c r="L5081" s="41"/>
      <c r="M5081" s="41"/>
      <c r="N5081" s="42"/>
      <c r="O5081" s="41"/>
      <c r="P5081" s="42"/>
      <c r="Q5081" s="43"/>
      <c r="R5081" s="41"/>
      <c r="S5081" s="43"/>
      <c r="T5081" s="43"/>
      <c r="U5081" s="41"/>
      <c r="V5081" s="33"/>
      <c r="W5081" s="33"/>
      <c r="X5081" s="33"/>
      <c r="Y5081" s="33"/>
      <c r="Z5081" s="33"/>
      <c r="AA5081" s="34"/>
    </row>
    <row r="5082" spans="1:27" x14ac:dyDescent="0.3">
      <c r="A5082" s="12"/>
      <c r="B5082" s="13"/>
      <c r="C5082" s="14"/>
      <c r="D5082" s="45"/>
      <c r="E5082" s="45"/>
      <c r="F5082" s="45"/>
      <c r="G5082" s="24"/>
      <c r="H5082" s="38"/>
      <c r="I5082" s="39"/>
      <c r="J5082" s="38"/>
      <c r="K5082" s="40"/>
      <c r="L5082" s="41"/>
      <c r="M5082" s="41"/>
      <c r="N5082" s="42"/>
      <c r="O5082" s="41"/>
      <c r="P5082" s="42"/>
      <c r="Q5082" s="43"/>
      <c r="R5082" s="41"/>
      <c r="S5082" s="43"/>
      <c r="T5082" s="43"/>
      <c r="U5082" s="41"/>
      <c r="V5082" s="33"/>
      <c r="W5082" s="33"/>
      <c r="X5082" s="33"/>
      <c r="Y5082" s="33"/>
      <c r="Z5082" s="33"/>
      <c r="AA5082" s="34"/>
    </row>
    <row r="5083" spans="1:27" x14ac:dyDescent="0.3">
      <c r="A5083" s="12"/>
      <c r="B5083" s="13"/>
      <c r="C5083" s="14"/>
      <c r="D5083" s="46"/>
      <c r="E5083" s="46"/>
      <c r="F5083" s="46"/>
      <c r="G5083" s="47"/>
      <c r="H5083" s="48"/>
      <c r="I5083" s="49"/>
      <c r="J5083" s="48"/>
      <c r="K5083" s="50"/>
      <c r="L5083" s="51"/>
      <c r="M5083" s="51"/>
      <c r="N5083" s="52"/>
      <c r="O5083" s="51"/>
      <c r="P5083" s="52"/>
      <c r="Q5083" s="53"/>
      <c r="R5083" s="51"/>
      <c r="S5083" s="53"/>
      <c r="T5083" s="53"/>
      <c r="U5083" s="51"/>
      <c r="V5083" s="54"/>
      <c r="W5083" s="54"/>
      <c r="X5083" s="54"/>
      <c r="Y5083" s="54"/>
      <c r="Z5083" s="54"/>
      <c r="AA5083" s="55"/>
    </row>
    <row r="5084" spans="1:27" ht="16.2" x14ac:dyDescent="0.45">
      <c r="A5084" s="56">
        <v>1</v>
      </c>
      <c r="B5084" s="57" t="s">
        <v>37</v>
      </c>
      <c r="C5084" s="57">
        <v>1623</v>
      </c>
      <c r="D5084" s="58">
        <v>1</v>
      </c>
      <c r="E5084" s="58">
        <v>3</v>
      </c>
      <c r="F5084" s="59">
        <v>26</v>
      </c>
      <c r="G5084" s="58">
        <v>1</v>
      </c>
      <c r="H5084" s="60">
        <f t="shared" ref="H5084" si="376">(D5084*400)+(E5084*100)+(F5084)</f>
        <v>726</v>
      </c>
      <c r="I5084" s="61">
        <v>85</v>
      </c>
      <c r="J5084" s="62">
        <f t="shared" ref="J5084" si="377">(H5084*I5084)</f>
        <v>61710</v>
      </c>
      <c r="K5084" s="57"/>
      <c r="L5084" s="63"/>
      <c r="M5084" s="63"/>
      <c r="N5084" s="63"/>
      <c r="O5084" s="64"/>
      <c r="P5084" s="65"/>
      <c r="Q5084" s="66"/>
      <c r="R5084" s="66"/>
      <c r="S5084" s="67"/>
      <c r="T5084" s="67"/>
      <c r="U5084" s="68"/>
      <c r="V5084" s="69"/>
      <c r="W5084" s="70"/>
      <c r="X5084" s="63"/>
      <c r="Y5084" s="62">
        <f>(J5084)</f>
        <v>61710</v>
      </c>
      <c r="Z5084" s="60">
        <v>0.01</v>
      </c>
      <c r="AA5084" s="71">
        <f>Y5084*Z5084/100</f>
        <v>6.1710000000000003</v>
      </c>
    </row>
    <row r="5085" spans="1:27" ht="16.2" x14ac:dyDescent="0.45">
      <c r="A5085" s="57"/>
      <c r="B5085" s="57"/>
      <c r="C5085" s="57"/>
      <c r="D5085" s="58"/>
      <c r="E5085" s="58"/>
      <c r="F5085" s="59"/>
      <c r="G5085" s="58"/>
      <c r="H5085" s="72"/>
      <c r="I5085" s="61"/>
      <c r="J5085" s="62"/>
      <c r="K5085" s="57"/>
      <c r="L5085" s="63"/>
      <c r="M5085" s="63"/>
      <c r="N5085" s="63"/>
      <c r="O5085" s="64"/>
      <c r="P5085" s="73"/>
      <c r="Q5085" s="66"/>
      <c r="R5085" s="66"/>
      <c r="S5085" s="67"/>
      <c r="T5085" s="67"/>
      <c r="U5085" s="68"/>
      <c r="V5085" s="74"/>
      <c r="W5085" s="75"/>
      <c r="X5085" s="63"/>
      <c r="Y5085" s="62"/>
      <c r="Z5085" s="60"/>
      <c r="AA5085" s="71"/>
    </row>
    <row r="5086" spans="1:27" ht="16.2" x14ac:dyDescent="0.45">
      <c r="A5086" s="76"/>
      <c r="B5086" s="76"/>
      <c r="C5086" s="77"/>
      <c r="D5086" s="77"/>
      <c r="E5086" s="77"/>
      <c r="F5086" s="77"/>
      <c r="G5086" s="77"/>
      <c r="H5086" s="78"/>
      <c r="I5086" s="79"/>
      <c r="J5086" s="80"/>
      <c r="K5086" s="81"/>
      <c r="L5086" s="82"/>
      <c r="M5086" s="82"/>
      <c r="N5086" s="82"/>
      <c r="O5086" s="83"/>
      <c r="P5086" s="84"/>
      <c r="Q5086" s="85"/>
      <c r="R5086" s="85"/>
      <c r="S5086" s="84"/>
      <c r="T5086" s="84"/>
      <c r="U5086" s="86"/>
      <c r="V5086" s="87"/>
      <c r="W5086" s="87"/>
      <c r="X5086" s="88"/>
      <c r="Y5086" s="89"/>
      <c r="Z5086" s="83"/>
      <c r="AA5086" s="90">
        <f>SUM(AA5084:AA5085)</f>
        <v>6.1710000000000003</v>
      </c>
    </row>
    <row r="5087" spans="1:27" ht="16.2" x14ac:dyDescent="0.45">
      <c r="A5087" s="1"/>
      <c r="B5087" s="1"/>
      <c r="C5087" s="2"/>
      <c r="D5087" s="1"/>
      <c r="E5087" s="1"/>
      <c r="F5087" s="1"/>
      <c r="G5087" s="1"/>
      <c r="H5087" s="1"/>
      <c r="I5087" s="3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</row>
    <row r="5088" spans="1:27" ht="16.2" x14ac:dyDescent="0.45">
      <c r="A5088" s="91"/>
      <c r="B5088" s="92" t="s">
        <v>38</v>
      </c>
      <c r="C5088" s="93" t="s">
        <v>39</v>
      </c>
      <c r="D5088" s="93"/>
      <c r="E5088" s="94"/>
      <c r="F5088" s="95"/>
      <c r="G5088" s="95"/>
      <c r="H5088" s="92"/>
      <c r="I5088" s="92"/>
      <c r="J5088" s="92" t="s">
        <v>40</v>
      </c>
      <c r="K5088" s="92"/>
      <c r="L5088" s="92"/>
      <c r="M5088" s="92"/>
      <c r="N5088" s="92"/>
      <c r="O5088" s="96"/>
      <c r="P5088" s="96"/>
      <c r="Q5088" s="96"/>
      <c r="R5088" s="96"/>
      <c r="S5088" s="1"/>
      <c r="T5088" s="1"/>
      <c r="U5088" s="1"/>
      <c r="V5088" s="97" t="s">
        <v>41</v>
      </c>
      <c r="W5088" s="97"/>
      <c r="X5088" s="98"/>
      <c r="Y5088" s="99">
        <f>AA5086</f>
        <v>6.1710000000000003</v>
      </c>
      <c r="Z5088" s="97" t="s">
        <v>42</v>
      </c>
      <c r="AA5088" s="1"/>
    </row>
    <row r="5089" spans="1:27" ht="16.2" x14ac:dyDescent="0.45">
      <c r="A5089" s="91"/>
      <c r="B5089" s="92"/>
      <c r="C5089" s="93"/>
      <c r="D5089" s="93"/>
      <c r="E5089" s="94"/>
      <c r="F5089" s="95"/>
      <c r="G5089" s="95"/>
      <c r="H5089" s="92"/>
      <c r="I5089" s="92"/>
      <c r="J5089" s="92" t="s">
        <v>43</v>
      </c>
      <c r="K5089" s="92"/>
      <c r="L5089" s="92"/>
      <c r="M5089" s="92"/>
      <c r="N5089" s="92"/>
      <c r="O5089" s="96"/>
      <c r="P5089" s="96"/>
      <c r="Q5089" s="96"/>
      <c r="R5089" s="96"/>
      <c r="S5089" s="1"/>
      <c r="T5089" s="1"/>
      <c r="U5089" s="1"/>
      <c r="V5089" s="100" t="s">
        <v>44</v>
      </c>
      <c r="W5089" s="100"/>
      <c r="X5089" s="100"/>
      <c r="Y5089" s="101">
        <f>Y5088*90%</f>
        <v>5.5539000000000005</v>
      </c>
      <c r="Z5089" s="97" t="s">
        <v>42</v>
      </c>
      <c r="AA5089" s="1"/>
    </row>
    <row r="5090" spans="1:27" ht="16.2" x14ac:dyDescent="0.45">
      <c r="A5090" s="91"/>
      <c r="B5090" s="92"/>
      <c r="C5090" s="93"/>
      <c r="D5090" s="93"/>
      <c r="E5090" s="94"/>
      <c r="F5090" s="95"/>
      <c r="G5090" s="95"/>
      <c r="H5090" s="92"/>
      <c r="I5090" s="92"/>
      <c r="J5090" s="92" t="s">
        <v>45</v>
      </c>
      <c r="K5090" s="92"/>
      <c r="L5090" s="92"/>
      <c r="M5090" s="92"/>
      <c r="N5090" s="92"/>
      <c r="O5090" s="96"/>
      <c r="P5090" s="96"/>
      <c r="Q5090" s="96"/>
      <c r="R5090" s="92"/>
      <c r="S5090" s="1"/>
      <c r="T5090" s="1"/>
      <c r="U5090" s="1"/>
      <c r="V5090" s="91" t="s">
        <v>46</v>
      </c>
      <c r="W5090" s="91"/>
      <c r="X5090" s="91"/>
      <c r="Y5090" s="101">
        <f>Y5088-Y5089</f>
        <v>0.61709999999999976</v>
      </c>
      <c r="Z5090" s="97" t="s">
        <v>42</v>
      </c>
      <c r="AA5090" s="91"/>
    </row>
    <row r="5091" spans="1:27" ht="16.2" x14ac:dyDescent="0.45">
      <c r="A5091" s="91"/>
      <c r="B5091" s="92"/>
      <c r="C5091" s="93"/>
      <c r="D5091" s="93"/>
      <c r="E5091" s="94"/>
      <c r="F5091" s="95"/>
      <c r="G5091" s="95"/>
      <c r="H5091" s="92"/>
      <c r="I5091" s="94"/>
      <c r="J5091" s="92" t="s">
        <v>47</v>
      </c>
      <c r="K5091" s="94"/>
      <c r="L5091" s="94"/>
      <c r="M5091" s="94"/>
      <c r="N5091" s="94"/>
      <c r="O5091" s="96"/>
      <c r="P5091" s="96"/>
      <c r="Q5091" s="96"/>
      <c r="R5091" s="92"/>
      <c r="S5091" s="1"/>
      <c r="T5091" s="1"/>
      <c r="U5091" s="1"/>
      <c r="V5091" s="1"/>
      <c r="W5091" s="1"/>
      <c r="X5091" s="91"/>
      <c r="Y5091" s="91"/>
      <c r="Z5091" s="91"/>
      <c r="AA5091" s="91"/>
    </row>
    <row r="5092" spans="1:27" ht="16.2" x14ac:dyDescent="0.45">
      <c r="A5092" s="98"/>
      <c r="B5092" s="94"/>
      <c r="C5092" s="102"/>
      <c r="D5092" s="94"/>
      <c r="E5092" s="94"/>
      <c r="F5092" s="95"/>
      <c r="G5092" s="95"/>
      <c r="H5092" s="103"/>
      <c r="I5092" s="94"/>
      <c r="J5092" s="103" t="s">
        <v>48</v>
      </c>
      <c r="K5092" s="94"/>
      <c r="L5092" s="94"/>
      <c r="M5092" s="94"/>
      <c r="N5092" s="94"/>
      <c r="O5092" s="95"/>
      <c r="P5092" s="95"/>
      <c r="Q5092" s="95"/>
      <c r="R5092" s="95"/>
      <c r="S5092" s="4"/>
      <c r="T5092" s="4"/>
      <c r="U5092" s="4"/>
      <c r="V5092" s="4"/>
      <c r="W5092" s="4"/>
      <c r="X5092" s="4"/>
      <c r="Y5092" s="4"/>
      <c r="Z5092" s="4"/>
      <c r="AA5092" s="4"/>
    </row>
    <row r="5093" spans="1:27" ht="24" x14ac:dyDescent="0.65">
      <c r="A5093" s="104"/>
      <c r="B5093" s="104"/>
      <c r="C5093" s="104"/>
      <c r="D5093" s="104"/>
      <c r="E5093" s="104"/>
      <c r="F5093" s="104"/>
      <c r="G5093" s="104"/>
      <c r="H5093" s="104"/>
      <c r="I5093" s="104"/>
      <c r="J5093" s="104"/>
      <c r="K5093" s="104"/>
      <c r="L5093" s="104"/>
      <c r="M5093" s="104"/>
      <c r="N5093" s="104"/>
      <c r="O5093" s="104"/>
      <c r="P5093" s="104"/>
      <c r="Q5093" s="104"/>
      <c r="R5093" s="104"/>
      <c r="S5093" s="104"/>
      <c r="T5093" s="104"/>
      <c r="U5093" s="104"/>
      <c r="V5093" s="104"/>
      <c r="W5093" s="104"/>
      <c r="X5093" s="104"/>
      <c r="Y5093" s="104"/>
      <c r="Z5093" s="104"/>
      <c r="AA5093" s="104"/>
    </row>
    <row r="5094" spans="1:27" ht="24" x14ac:dyDescent="0.65">
      <c r="A5094" s="104"/>
      <c r="B5094" s="104"/>
      <c r="C5094" s="104"/>
      <c r="D5094" s="104"/>
      <c r="E5094" s="104"/>
      <c r="F5094" s="104"/>
      <c r="G5094" s="104"/>
      <c r="H5094" s="104"/>
      <c r="I5094" s="104"/>
      <c r="J5094" s="104"/>
      <c r="K5094" s="104"/>
      <c r="L5094" s="104"/>
      <c r="M5094" s="104"/>
      <c r="N5094" s="104"/>
      <c r="O5094" s="104"/>
      <c r="P5094" s="104"/>
      <c r="Q5094" s="104"/>
      <c r="R5094" s="104"/>
      <c r="S5094" s="104"/>
      <c r="T5094" s="104"/>
      <c r="U5094" s="104"/>
      <c r="V5094" s="104"/>
      <c r="W5094" s="104"/>
      <c r="X5094" s="104"/>
      <c r="Y5094" s="104"/>
      <c r="Z5094" s="104"/>
      <c r="AA5094" s="104"/>
    </row>
    <row r="5095" spans="1:27" ht="16.2" x14ac:dyDescent="0.45">
      <c r="A5095" s="4"/>
      <c r="B5095" s="4"/>
      <c r="C5095" s="105"/>
      <c r="D5095" s="4"/>
      <c r="E5095" s="4"/>
      <c r="F5095" s="4"/>
      <c r="G5095" s="4"/>
      <c r="H5095" s="4"/>
      <c r="I5095" s="106"/>
      <c r="J5095" s="4"/>
      <c r="K5095" s="4"/>
      <c r="L5095" s="4"/>
      <c r="M5095" s="4"/>
      <c r="N5095" s="4"/>
      <c r="O5095" s="4"/>
      <c r="P5095" s="4"/>
      <c r="Q5095" s="4"/>
      <c r="R5095" s="4"/>
      <c r="S5095" s="4"/>
      <c r="T5095" s="4"/>
      <c r="U5095" s="4"/>
      <c r="V5095" s="4"/>
      <c r="W5095" s="4"/>
      <c r="X5095" s="4"/>
      <c r="Y5095" s="4"/>
      <c r="Z5095" s="4"/>
      <c r="AA5095" s="4"/>
    </row>
    <row r="5096" spans="1:27" ht="16.2" x14ac:dyDescent="0.45">
      <c r="A5096" s="4"/>
      <c r="B5096" s="4"/>
      <c r="C5096" s="105"/>
      <c r="D5096" s="4"/>
      <c r="E5096" s="4"/>
      <c r="F5096" s="4"/>
      <c r="G5096" s="4"/>
      <c r="H5096" s="4"/>
      <c r="I5096" s="106"/>
      <c r="J5096" s="4"/>
      <c r="K5096" s="4"/>
      <c r="L5096" s="4"/>
      <c r="M5096" s="4"/>
      <c r="N5096" s="4"/>
      <c r="O5096" s="4"/>
      <c r="P5096" s="4"/>
      <c r="Q5096" s="4"/>
      <c r="R5096" s="4"/>
      <c r="S5096" s="4"/>
      <c r="T5096" s="4"/>
      <c r="U5096" s="4"/>
      <c r="V5096" s="4"/>
      <c r="W5096" s="4"/>
      <c r="X5096" s="4"/>
      <c r="Y5096" s="4"/>
      <c r="Z5096" s="4"/>
      <c r="AA5096" s="4"/>
    </row>
    <row r="5097" spans="1:27" ht="16.2" x14ac:dyDescent="0.45">
      <c r="A5097" s="4"/>
      <c r="B5097" s="4"/>
      <c r="C5097" s="105"/>
      <c r="D5097" s="4"/>
      <c r="E5097" s="4"/>
      <c r="F5097" s="4"/>
      <c r="G5097" s="4"/>
      <c r="H5097" s="4"/>
      <c r="I5097" s="106"/>
      <c r="J5097" s="4"/>
      <c r="K5097" s="4"/>
      <c r="L5097" s="4"/>
      <c r="M5097" s="4"/>
      <c r="N5097" s="4"/>
      <c r="O5097" s="4"/>
      <c r="P5097" s="4"/>
      <c r="Q5097" s="4"/>
      <c r="R5097" s="4"/>
      <c r="S5097" s="4"/>
      <c r="T5097" s="4"/>
      <c r="U5097" s="4"/>
      <c r="V5097" s="4"/>
      <c r="W5097" s="4"/>
      <c r="X5097" s="4"/>
      <c r="Y5097" s="4"/>
      <c r="Z5097" s="4"/>
      <c r="AA5097" s="4"/>
    </row>
    <row r="5098" spans="1:27" ht="16.2" x14ac:dyDescent="0.45">
      <c r="A5098" s="4"/>
      <c r="B5098" s="4"/>
      <c r="C5098" s="105"/>
      <c r="D5098" s="4"/>
      <c r="E5098" s="4"/>
      <c r="F5098" s="4"/>
      <c r="G5098" s="4"/>
      <c r="H5098" s="4"/>
      <c r="I5098" s="106"/>
      <c r="J5098" s="4"/>
      <c r="K5098" s="4"/>
      <c r="L5098" s="4"/>
      <c r="M5098" s="4"/>
      <c r="N5098" s="4"/>
      <c r="O5098" s="4"/>
      <c r="P5098" s="4"/>
      <c r="Q5098" s="4"/>
      <c r="R5098" s="4"/>
      <c r="S5098" s="4"/>
      <c r="T5098" s="4"/>
      <c r="U5098" s="4"/>
      <c r="V5098" s="4"/>
      <c r="W5098" s="4"/>
      <c r="X5098" s="4"/>
      <c r="Y5098" s="4"/>
      <c r="Z5098" s="4"/>
      <c r="AA5098" s="4"/>
    </row>
    <row r="5099" spans="1:27" ht="16.2" x14ac:dyDescent="0.45">
      <c r="A5099" s="4"/>
      <c r="B5099" s="4"/>
      <c r="C5099" s="105"/>
      <c r="D5099" s="4"/>
      <c r="E5099" s="4"/>
      <c r="F5099" s="4"/>
      <c r="G5099" s="4"/>
      <c r="H5099" s="4"/>
      <c r="I5099" s="106"/>
      <c r="J5099" s="4"/>
      <c r="K5099" s="4"/>
      <c r="L5099" s="4"/>
      <c r="M5099" s="4"/>
      <c r="N5099" s="4"/>
      <c r="O5099" s="4"/>
      <c r="P5099" s="4"/>
      <c r="Q5099" s="4"/>
      <c r="R5099" s="4"/>
      <c r="S5099" s="4"/>
      <c r="T5099" s="4"/>
      <c r="U5099" s="4"/>
      <c r="V5099" s="4"/>
      <c r="W5099" s="4"/>
      <c r="X5099" s="4"/>
      <c r="Y5099" s="4"/>
      <c r="Z5099" s="4"/>
      <c r="AA5099" s="4"/>
    </row>
    <row r="5100" spans="1:27" ht="16.2" x14ac:dyDescent="0.45">
      <c r="A5100" s="4"/>
      <c r="B5100" s="4"/>
      <c r="C5100" s="105"/>
      <c r="D5100" s="4"/>
      <c r="E5100" s="4"/>
      <c r="F5100" s="4"/>
      <c r="G5100" s="4"/>
      <c r="H5100" s="4"/>
      <c r="I5100" s="106"/>
      <c r="J5100" s="4"/>
      <c r="K5100" s="4"/>
      <c r="L5100" s="4"/>
      <c r="M5100" s="4"/>
      <c r="N5100" s="4"/>
      <c r="O5100" s="4"/>
      <c r="P5100" s="4"/>
      <c r="Q5100" s="4"/>
      <c r="R5100" s="4"/>
      <c r="S5100" s="4"/>
      <c r="T5100" s="4"/>
      <c r="U5100" s="4"/>
      <c r="V5100" s="4"/>
      <c r="W5100" s="4"/>
      <c r="X5100" s="4"/>
      <c r="Y5100" s="4"/>
      <c r="Z5100" s="4"/>
      <c r="AA5100" s="4" t="s">
        <v>51</v>
      </c>
    </row>
    <row r="5101" spans="1:27" ht="18" x14ac:dyDescent="0.5">
      <c r="A5101" s="4"/>
      <c r="B5101" s="4"/>
      <c r="C5101" s="105"/>
      <c r="D5101" s="4"/>
      <c r="E5101" s="4"/>
      <c r="F5101" s="4"/>
      <c r="G5101" s="4"/>
      <c r="H5101" s="4"/>
      <c r="I5101" s="106"/>
      <c r="J5101" s="4"/>
      <c r="K5101" s="4"/>
      <c r="L5101" s="4"/>
      <c r="M5101" s="4"/>
      <c r="N5101" s="4"/>
      <c r="O5101" s="4"/>
      <c r="P5101" s="4"/>
      <c r="Q5101" s="4"/>
      <c r="R5101" s="4"/>
      <c r="S5101" s="4"/>
      <c r="T5101" s="4"/>
      <c r="U5101" s="4"/>
      <c r="V5101" s="4"/>
      <c r="W5101" s="4"/>
      <c r="X5101" s="4"/>
      <c r="Y5101" s="4"/>
      <c r="Z5101" s="4"/>
      <c r="AA5101" s="5" t="s">
        <v>0</v>
      </c>
    </row>
    <row r="5102" spans="1:27" ht="24" x14ac:dyDescent="0.65">
      <c r="A5102" s="6" t="s">
        <v>1</v>
      </c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  <c r="Y5102" s="6"/>
      <c r="Z5102" s="6"/>
      <c r="AA5102" s="6"/>
    </row>
    <row r="5103" spans="1:27" ht="24" x14ac:dyDescent="0.65">
      <c r="A5103" s="6" t="s">
        <v>2</v>
      </c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  <c r="Y5103" s="6"/>
      <c r="Z5103" s="6"/>
      <c r="AA5103" s="6"/>
    </row>
    <row r="5104" spans="1:27" ht="24" x14ac:dyDescent="0.65">
      <c r="A5104" s="7"/>
      <c r="B5104" s="8" t="s">
        <v>3</v>
      </c>
      <c r="C5104" s="8"/>
      <c r="D5104" s="8"/>
      <c r="E5104" s="8"/>
      <c r="F5104" s="8"/>
      <c r="G5104" s="8"/>
      <c r="H5104" s="8"/>
      <c r="I5104" s="8"/>
      <c r="J5104" s="8"/>
      <c r="K5104" s="8"/>
      <c r="L5104" s="8"/>
      <c r="M5104" s="9" t="s">
        <v>403</v>
      </c>
      <c r="N5104" s="9"/>
      <c r="O5104" s="9"/>
      <c r="P5104" s="9"/>
      <c r="Q5104" s="10" t="s">
        <v>404</v>
      </c>
      <c r="R5104" s="10"/>
      <c r="S5104" s="10" t="s">
        <v>113</v>
      </c>
      <c r="T5104" s="10"/>
      <c r="U5104" s="11" t="s">
        <v>7</v>
      </c>
      <c r="V5104" s="11"/>
      <c r="W5104" s="11"/>
      <c r="X5104" s="11"/>
      <c r="Y5104" s="11"/>
      <c r="Z5104" s="11"/>
      <c r="AA5104" s="11"/>
    </row>
    <row r="5105" spans="1:27" ht="18" x14ac:dyDescent="0.5">
      <c r="A5105" s="12" t="s">
        <v>8</v>
      </c>
      <c r="B5105" s="13" t="s">
        <v>9</v>
      </c>
      <c r="C5105" s="14" t="s">
        <v>10</v>
      </c>
      <c r="D5105" s="15" t="s">
        <v>11</v>
      </c>
      <c r="E5105" s="15"/>
      <c r="F5105" s="15"/>
      <c r="G5105" s="15"/>
      <c r="H5105" s="15"/>
      <c r="I5105" s="15"/>
      <c r="J5105" s="15"/>
      <c r="K5105" s="16" t="s">
        <v>12</v>
      </c>
      <c r="L5105" s="17"/>
      <c r="M5105" s="17"/>
      <c r="N5105" s="17"/>
      <c r="O5105" s="17"/>
      <c r="P5105" s="17"/>
      <c r="Q5105" s="17"/>
      <c r="R5105" s="17"/>
      <c r="S5105" s="17"/>
      <c r="T5105" s="17"/>
      <c r="U5105" s="18"/>
      <c r="V5105" s="19" t="s">
        <v>13</v>
      </c>
      <c r="W5105" s="19" t="s">
        <v>14</v>
      </c>
      <c r="X5105" s="19" t="s">
        <v>15</v>
      </c>
      <c r="Y5105" s="19" t="s">
        <v>16</v>
      </c>
      <c r="Z5105" s="19" t="s">
        <v>17</v>
      </c>
      <c r="AA5105" s="20" t="s">
        <v>18</v>
      </c>
    </row>
    <row r="5106" spans="1:27" ht="16.2" x14ac:dyDescent="0.45">
      <c r="A5106" s="12"/>
      <c r="B5106" s="13"/>
      <c r="C5106" s="14"/>
      <c r="D5106" s="21" t="s">
        <v>19</v>
      </c>
      <c r="E5106" s="22"/>
      <c r="F5106" s="23"/>
      <c r="G5106" s="24" t="s">
        <v>20</v>
      </c>
      <c r="H5106" s="25" t="s">
        <v>21</v>
      </c>
      <c r="I5106" s="26" t="s">
        <v>22</v>
      </c>
      <c r="J5106" s="25" t="s">
        <v>23</v>
      </c>
      <c r="K5106" s="27" t="s">
        <v>8</v>
      </c>
      <c r="L5106" s="28" t="s">
        <v>24</v>
      </c>
      <c r="M5106" s="28" t="s">
        <v>25</v>
      </c>
      <c r="N5106" s="29" t="s">
        <v>20</v>
      </c>
      <c r="O5106" s="28" t="s">
        <v>26</v>
      </c>
      <c r="P5106" s="29" t="s">
        <v>27</v>
      </c>
      <c r="Q5106" s="30" t="s">
        <v>28</v>
      </c>
      <c r="R5106" s="28" t="s">
        <v>29</v>
      </c>
      <c r="S5106" s="31" t="s">
        <v>30</v>
      </c>
      <c r="T5106" s="32"/>
      <c r="U5106" s="28" t="s">
        <v>31</v>
      </c>
      <c r="V5106" s="33"/>
      <c r="W5106" s="33"/>
      <c r="X5106" s="33"/>
      <c r="Y5106" s="33"/>
      <c r="Z5106" s="33"/>
      <c r="AA5106" s="34"/>
    </row>
    <row r="5107" spans="1:27" x14ac:dyDescent="0.3">
      <c r="A5107" s="12"/>
      <c r="B5107" s="13"/>
      <c r="C5107" s="14"/>
      <c r="D5107" s="35"/>
      <c r="E5107" s="36"/>
      <c r="F5107" s="37"/>
      <c r="G5107" s="24"/>
      <c r="H5107" s="38"/>
      <c r="I5107" s="39"/>
      <c r="J5107" s="38"/>
      <c r="K5107" s="40"/>
      <c r="L5107" s="41"/>
      <c r="M5107" s="41"/>
      <c r="N5107" s="42"/>
      <c r="O5107" s="41"/>
      <c r="P5107" s="42"/>
      <c r="Q5107" s="43"/>
      <c r="R5107" s="41"/>
      <c r="S5107" s="30" t="s">
        <v>32</v>
      </c>
      <c r="T5107" s="30" t="s">
        <v>33</v>
      </c>
      <c r="U5107" s="41"/>
      <c r="V5107" s="33"/>
      <c r="W5107" s="33"/>
      <c r="X5107" s="33"/>
      <c r="Y5107" s="33"/>
      <c r="Z5107" s="33"/>
      <c r="AA5107" s="34"/>
    </row>
    <row r="5108" spans="1:27" x14ac:dyDescent="0.3">
      <c r="A5108" s="12"/>
      <c r="B5108" s="13"/>
      <c r="C5108" s="14"/>
      <c r="D5108" s="44" t="s">
        <v>34</v>
      </c>
      <c r="E5108" s="44" t="s">
        <v>35</v>
      </c>
      <c r="F5108" s="44" t="s">
        <v>36</v>
      </c>
      <c r="G5108" s="24"/>
      <c r="H5108" s="38"/>
      <c r="I5108" s="39"/>
      <c r="J5108" s="38"/>
      <c r="K5108" s="40"/>
      <c r="L5108" s="41"/>
      <c r="M5108" s="41"/>
      <c r="N5108" s="42"/>
      <c r="O5108" s="41"/>
      <c r="P5108" s="42"/>
      <c r="Q5108" s="43"/>
      <c r="R5108" s="41"/>
      <c r="S5108" s="43"/>
      <c r="T5108" s="43"/>
      <c r="U5108" s="41"/>
      <c r="V5108" s="33"/>
      <c r="W5108" s="33"/>
      <c r="X5108" s="33"/>
      <c r="Y5108" s="33"/>
      <c r="Z5108" s="33"/>
      <c r="AA5108" s="34"/>
    </row>
    <row r="5109" spans="1:27" x14ac:dyDescent="0.3">
      <c r="A5109" s="12"/>
      <c r="B5109" s="13"/>
      <c r="C5109" s="14"/>
      <c r="D5109" s="45"/>
      <c r="E5109" s="45"/>
      <c r="F5109" s="45"/>
      <c r="G5109" s="24"/>
      <c r="H5109" s="38"/>
      <c r="I5109" s="39"/>
      <c r="J5109" s="38"/>
      <c r="K5109" s="40"/>
      <c r="L5109" s="41"/>
      <c r="M5109" s="41"/>
      <c r="N5109" s="42"/>
      <c r="O5109" s="41"/>
      <c r="P5109" s="42"/>
      <c r="Q5109" s="43"/>
      <c r="R5109" s="41"/>
      <c r="S5109" s="43"/>
      <c r="T5109" s="43"/>
      <c r="U5109" s="41"/>
      <c r="V5109" s="33"/>
      <c r="W5109" s="33"/>
      <c r="X5109" s="33"/>
      <c r="Y5109" s="33"/>
      <c r="Z5109" s="33"/>
      <c r="AA5109" s="34"/>
    </row>
    <row r="5110" spans="1:27" x14ac:dyDescent="0.3">
      <c r="A5110" s="12"/>
      <c r="B5110" s="13"/>
      <c r="C5110" s="14"/>
      <c r="D5110" s="46"/>
      <c r="E5110" s="46"/>
      <c r="F5110" s="46"/>
      <c r="G5110" s="47"/>
      <c r="H5110" s="48"/>
      <c r="I5110" s="49"/>
      <c r="J5110" s="48"/>
      <c r="K5110" s="50"/>
      <c r="L5110" s="51"/>
      <c r="M5110" s="51"/>
      <c r="N5110" s="52"/>
      <c r="O5110" s="51"/>
      <c r="P5110" s="52"/>
      <c r="Q5110" s="53"/>
      <c r="R5110" s="51"/>
      <c r="S5110" s="53"/>
      <c r="T5110" s="53"/>
      <c r="U5110" s="51"/>
      <c r="V5110" s="54"/>
      <c r="W5110" s="54"/>
      <c r="X5110" s="54"/>
      <c r="Y5110" s="54"/>
      <c r="Z5110" s="54"/>
      <c r="AA5110" s="55"/>
    </row>
    <row r="5111" spans="1:27" ht="16.2" x14ac:dyDescent="0.45">
      <c r="A5111" s="56">
        <v>1</v>
      </c>
      <c r="B5111" s="57" t="s">
        <v>37</v>
      </c>
      <c r="C5111" s="57">
        <v>1635</v>
      </c>
      <c r="D5111" s="58">
        <v>0</v>
      </c>
      <c r="E5111" s="58">
        <v>2</v>
      </c>
      <c r="F5111" s="59">
        <v>83</v>
      </c>
      <c r="G5111" s="58">
        <v>1</v>
      </c>
      <c r="H5111" s="60">
        <f t="shared" ref="H5111" si="378">(D5111*400)+(E5111*100)+(F5111)</f>
        <v>283</v>
      </c>
      <c r="I5111" s="61">
        <v>85</v>
      </c>
      <c r="J5111" s="62">
        <f t="shared" ref="J5111" si="379">(H5111*I5111)</f>
        <v>24055</v>
      </c>
      <c r="K5111" s="57"/>
      <c r="L5111" s="63"/>
      <c r="M5111" s="63"/>
      <c r="N5111" s="63"/>
      <c r="O5111" s="64"/>
      <c r="P5111" s="65"/>
      <c r="Q5111" s="66"/>
      <c r="R5111" s="66"/>
      <c r="S5111" s="67"/>
      <c r="T5111" s="67"/>
      <c r="U5111" s="68"/>
      <c r="V5111" s="69"/>
      <c r="W5111" s="70"/>
      <c r="X5111" s="63"/>
      <c r="Y5111" s="62">
        <f>(J5111)</f>
        <v>24055</v>
      </c>
      <c r="Z5111" s="60">
        <v>0.01</v>
      </c>
      <c r="AA5111" s="71">
        <f>Y5111*Z5111/100</f>
        <v>2.4055</v>
      </c>
    </row>
    <row r="5112" spans="1:27" ht="16.2" x14ac:dyDescent="0.45">
      <c r="A5112" s="57"/>
      <c r="B5112" s="57"/>
      <c r="C5112" s="57"/>
      <c r="D5112" s="58"/>
      <c r="E5112" s="58"/>
      <c r="F5112" s="59"/>
      <c r="G5112" s="58"/>
      <c r="H5112" s="72"/>
      <c r="I5112" s="61"/>
      <c r="J5112" s="62"/>
      <c r="K5112" s="57"/>
      <c r="L5112" s="63"/>
      <c r="M5112" s="63"/>
      <c r="N5112" s="63"/>
      <c r="O5112" s="64"/>
      <c r="P5112" s="73"/>
      <c r="Q5112" s="66"/>
      <c r="R5112" s="66"/>
      <c r="S5112" s="67"/>
      <c r="T5112" s="67"/>
      <c r="U5112" s="68"/>
      <c r="V5112" s="74"/>
      <c r="W5112" s="75"/>
      <c r="X5112" s="63"/>
      <c r="Y5112" s="62"/>
      <c r="Z5112" s="60"/>
      <c r="AA5112" s="71"/>
    </row>
    <row r="5113" spans="1:27" ht="16.2" x14ac:dyDescent="0.45">
      <c r="A5113" s="76"/>
      <c r="B5113" s="76"/>
      <c r="C5113" s="77"/>
      <c r="D5113" s="77"/>
      <c r="E5113" s="77"/>
      <c r="F5113" s="77"/>
      <c r="G5113" s="77"/>
      <c r="H5113" s="78"/>
      <c r="I5113" s="79"/>
      <c r="J5113" s="80"/>
      <c r="K5113" s="81"/>
      <c r="L5113" s="82"/>
      <c r="M5113" s="82"/>
      <c r="N5113" s="82"/>
      <c r="O5113" s="83"/>
      <c r="P5113" s="84"/>
      <c r="Q5113" s="85"/>
      <c r="R5113" s="85"/>
      <c r="S5113" s="84"/>
      <c r="T5113" s="84"/>
      <c r="U5113" s="86"/>
      <c r="V5113" s="87"/>
      <c r="W5113" s="87"/>
      <c r="X5113" s="88"/>
      <c r="Y5113" s="89"/>
      <c r="Z5113" s="83"/>
      <c r="AA5113" s="90">
        <f>SUM(AA5111:AA5112)</f>
        <v>2.4055</v>
      </c>
    </row>
    <row r="5114" spans="1:27" ht="16.2" x14ac:dyDescent="0.45">
      <c r="A5114" s="1"/>
      <c r="B5114" s="1"/>
      <c r="C5114" s="2"/>
      <c r="D5114" s="1"/>
      <c r="E5114" s="1"/>
      <c r="F5114" s="1"/>
      <c r="G5114" s="1"/>
      <c r="H5114" s="1"/>
      <c r="I5114" s="3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</row>
    <row r="5115" spans="1:27" ht="16.2" x14ac:dyDescent="0.45">
      <c r="A5115" s="91"/>
      <c r="B5115" s="92" t="s">
        <v>38</v>
      </c>
      <c r="C5115" s="93" t="s">
        <v>39</v>
      </c>
      <c r="D5115" s="93"/>
      <c r="E5115" s="94"/>
      <c r="F5115" s="95"/>
      <c r="G5115" s="95"/>
      <c r="H5115" s="92"/>
      <c r="I5115" s="92"/>
      <c r="J5115" s="92" t="s">
        <v>40</v>
      </c>
      <c r="K5115" s="92"/>
      <c r="L5115" s="92"/>
      <c r="M5115" s="92"/>
      <c r="N5115" s="92"/>
      <c r="O5115" s="96"/>
      <c r="P5115" s="96"/>
      <c r="Q5115" s="96"/>
      <c r="R5115" s="96"/>
      <c r="S5115" s="1"/>
      <c r="T5115" s="1"/>
      <c r="U5115" s="1"/>
      <c r="V5115" s="97" t="s">
        <v>41</v>
      </c>
      <c r="W5115" s="97"/>
      <c r="X5115" s="98"/>
      <c r="Y5115" s="99">
        <f>AA5113</f>
        <v>2.4055</v>
      </c>
      <c r="Z5115" s="97" t="s">
        <v>42</v>
      </c>
      <c r="AA5115" s="1"/>
    </row>
    <row r="5116" spans="1:27" ht="16.2" x14ac:dyDescent="0.45">
      <c r="A5116" s="91"/>
      <c r="B5116" s="92"/>
      <c r="C5116" s="93"/>
      <c r="D5116" s="93"/>
      <c r="E5116" s="94"/>
      <c r="F5116" s="95"/>
      <c r="G5116" s="95"/>
      <c r="H5116" s="92"/>
      <c r="I5116" s="92"/>
      <c r="J5116" s="92" t="s">
        <v>43</v>
      </c>
      <c r="K5116" s="92"/>
      <c r="L5116" s="92"/>
      <c r="M5116" s="92"/>
      <c r="N5116" s="92"/>
      <c r="O5116" s="96"/>
      <c r="P5116" s="96"/>
      <c r="Q5116" s="96"/>
      <c r="R5116" s="96"/>
      <c r="S5116" s="1"/>
      <c r="T5116" s="1"/>
      <c r="U5116" s="1"/>
      <c r="V5116" s="100" t="s">
        <v>44</v>
      </c>
      <c r="W5116" s="100"/>
      <c r="X5116" s="100"/>
      <c r="Y5116" s="101">
        <f>Y5115*90%</f>
        <v>2.1649500000000002</v>
      </c>
      <c r="Z5116" s="97" t="s">
        <v>42</v>
      </c>
      <c r="AA5116" s="1"/>
    </row>
    <row r="5117" spans="1:27" ht="16.2" x14ac:dyDescent="0.45">
      <c r="A5117" s="91"/>
      <c r="B5117" s="92"/>
      <c r="C5117" s="93"/>
      <c r="D5117" s="93"/>
      <c r="E5117" s="94"/>
      <c r="F5117" s="95"/>
      <c r="G5117" s="95"/>
      <c r="H5117" s="92"/>
      <c r="I5117" s="92"/>
      <c r="J5117" s="92" t="s">
        <v>45</v>
      </c>
      <c r="K5117" s="92"/>
      <c r="L5117" s="92"/>
      <c r="M5117" s="92"/>
      <c r="N5117" s="92"/>
      <c r="O5117" s="96"/>
      <c r="P5117" s="96"/>
      <c r="Q5117" s="96"/>
      <c r="R5117" s="92"/>
      <c r="S5117" s="1"/>
      <c r="T5117" s="1"/>
      <c r="U5117" s="1"/>
      <c r="V5117" s="91" t="s">
        <v>46</v>
      </c>
      <c r="W5117" s="91"/>
      <c r="X5117" s="91"/>
      <c r="Y5117" s="101">
        <f>Y5115-Y5116</f>
        <v>0.24054999999999982</v>
      </c>
      <c r="Z5117" s="97" t="s">
        <v>42</v>
      </c>
      <c r="AA5117" s="91"/>
    </row>
    <row r="5118" spans="1:27" ht="16.2" x14ac:dyDescent="0.45">
      <c r="A5118" s="91"/>
      <c r="B5118" s="92"/>
      <c r="C5118" s="93"/>
      <c r="D5118" s="93"/>
      <c r="E5118" s="94"/>
      <c r="F5118" s="95"/>
      <c r="G5118" s="95"/>
      <c r="H5118" s="92"/>
      <c r="I5118" s="94"/>
      <c r="J5118" s="92" t="s">
        <v>47</v>
      </c>
      <c r="K5118" s="94"/>
      <c r="L5118" s="94"/>
      <c r="M5118" s="94"/>
      <c r="N5118" s="94"/>
      <c r="O5118" s="96"/>
      <c r="P5118" s="96"/>
      <c r="Q5118" s="96"/>
      <c r="R5118" s="92"/>
      <c r="S5118" s="1"/>
      <c r="T5118" s="1"/>
      <c r="U5118" s="1"/>
      <c r="V5118" s="1"/>
      <c r="W5118" s="1"/>
      <c r="X5118" s="91"/>
      <c r="Y5118" s="91"/>
      <c r="Z5118" s="91"/>
      <c r="AA5118" s="91"/>
    </row>
    <row r="5119" spans="1:27" ht="16.2" x14ac:dyDescent="0.45">
      <c r="A5119" s="98"/>
      <c r="B5119" s="94"/>
      <c r="C5119" s="102"/>
      <c r="D5119" s="94"/>
      <c r="E5119" s="94"/>
      <c r="F5119" s="95"/>
      <c r="G5119" s="95"/>
      <c r="H5119" s="103"/>
      <c r="I5119" s="94"/>
      <c r="J5119" s="103" t="s">
        <v>48</v>
      </c>
      <c r="K5119" s="94"/>
      <c r="L5119" s="94"/>
      <c r="M5119" s="94"/>
      <c r="N5119" s="94"/>
      <c r="O5119" s="95"/>
      <c r="P5119" s="95"/>
      <c r="Q5119" s="95"/>
      <c r="R5119" s="95"/>
      <c r="S5119" s="4"/>
      <c r="T5119" s="4"/>
      <c r="U5119" s="4"/>
      <c r="V5119" s="4"/>
      <c r="W5119" s="4"/>
      <c r="X5119" s="4"/>
      <c r="Y5119" s="4"/>
      <c r="Z5119" s="4"/>
      <c r="AA5119" s="4"/>
    </row>
    <row r="5120" spans="1:27" ht="24" x14ac:dyDescent="0.65">
      <c r="A5120" s="104"/>
      <c r="B5120" s="104"/>
      <c r="C5120" s="104"/>
      <c r="D5120" s="104"/>
      <c r="E5120" s="104"/>
      <c r="F5120" s="104"/>
      <c r="G5120" s="104"/>
      <c r="H5120" s="104"/>
      <c r="I5120" s="104"/>
      <c r="J5120" s="104"/>
      <c r="K5120" s="104"/>
      <c r="L5120" s="104"/>
      <c r="M5120" s="104"/>
      <c r="N5120" s="104"/>
      <c r="O5120" s="104"/>
      <c r="P5120" s="104"/>
      <c r="Q5120" s="104"/>
      <c r="R5120" s="104"/>
      <c r="S5120" s="104"/>
      <c r="T5120" s="104"/>
      <c r="U5120" s="104"/>
      <c r="V5120" s="104"/>
      <c r="W5120" s="104"/>
      <c r="X5120" s="104"/>
      <c r="Y5120" s="104"/>
      <c r="Z5120" s="104"/>
      <c r="AA5120" s="104"/>
    </row>
    <row r="5121" spans="1:27" ht="24" x14ac:dyDescent="0.65">
      <c r="A5121" s="104"/>
      <c r="B5121" s="104"/>
      <c r="C5121" s="104"/>
      <c r="D5121" s="104"/>
      <c r="E5121" s="104"/>
      <c r="F5121" s="104"/>
      <c r="G5121" s="104"/>
      <c r="H5121" s="104"/>
      <c r="I5121" s="104"/>
      <c r="J5121" s="104"/>
      <c r="K5121" s="104"/>
      <c r="L5121" s="104"/>
      <c r="M5121" s="104"/>
      <c r="N5121" s="104"/>
      <c r="O5121" s="104"/>
      <c r="P5121" s="104"/>
      <c r="Q5121" s="104"/>
      <c r="R5121" s="104"/>
      <c r="S5121" s="104"/>
      <c r="T5121" s="104"/>
      <c r="U5121" s="104"/>
      <c r="V5121" s="104"/>
      <c r="W5121" s="104"/>
      <c r="X5121" s="104"/>
      <c r="Y5121" s="104"/>
      <c r="Z5121" s="104"/>
      <c r="AA5121" s="104"/>
    </row>
    <row r="5122" spans="1:27" ht="16.2" x14ac:dyDescent="0.45">
      <c r="A5122" s="4"/>
      <c r="B5122" s="4"/>
      <c r="C5122" s="105"/>
      <c r="D5122" s="4"/>
      <c r="E5122" s="4"/>
      <c r="F5122" s="4"/>
      <c r="G5122" s="4"/>
      <c r="H5122" s="4"/>
      <c r="I5122" s="106"/>
      <c r="J5122" s="4"/>
      <c r="K5122" s="4"/>
      <c r="L5122" s="4"/>
      <c r="M5122" s="4"/>
      <c r="N5122" s="4"/>
      <c r="O5122" s="4"/>
      <c r="P5122" s="4"/>
      <c r="Q5122" s="4"/>
      <c r="R5122" s="4"/>
      <c r="S5122" s="4"/>
      <c r="T5122" s="4"/>
      <c r="U5122" s="4"/>
      <c r="V5122" s="4"/>
      <c r="W5122" s="4"/>
      <c r="X5122" s="4"/>
      <c r="Y5122" s="4"/>
      <c r="Z5122" s="4"/>
      <c r="AA5122" s="4"/>
    </row>
    <row r="5123" spans="1:27" ht="16.2" x14ac:dyDescent="0.45">
      <c r="A5123" s="4"/>
      <c r="B5123" s="4"/>
      <c r="C5123" s="105"/>
      <c r="D5123" s="4"/>
      <c r="E5123" s="4"/>
      <c r="F5123" s="4"/>
      <c r="G5123" s="4"/>
      <c r="H5123" s="4"/>
      <c r="I5123" s="106"/>
      <c r="J5123" s="4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4"/>
      <c r="V5123" s="4"/>
      <c r="W5123" s="4"/>
      <c r="X5123" s="4"/>
      <c r="Y5123" s="4"/>
      <c r="Z5123" s="4"/>
      <c r="AA5123" s="4"/>
    </row>
    <row r="5124" spans="1:27" ht="16.2" x14ac:dyDescent="0.45">
      <c r="A5124" s="4"/>
      <c r="B5124" s="4"/>
      <c r="C5124" s="105"/>
      <c r="D5124" s="4"/>
      <c r="E5124" s="4"/>
      <c r="F5124" s="4"/>
      <c r="G5124" s="4"/>
      <c r="H5124" s="4"/>
      <c r="I5124" s="106"/>
      <c r="J5124" s="4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4"/>
      <c r="V5124" s="4"/>
      <c r="W5124" s="4"/>
      <c r="X5124" s="4"/>
      <c r="Y5124" s="4"/>
      <c r="Z5124" s="4"/>
      <c r="AA5124" s="4"/>
    </row>
    <row r="5125" spans="1:27" ht="16.2" x14ac:dyDescent="0.45">
      <c r="A5125" s="4"/>
      <c r="B5125" s="4"/>
      <c r="C5125" s="105"/>
      <c r="D5125" s="4"/>
      <c r="E5125" s="4"/>
      <c r="F5125" s="4"/>
      <c r="G5125" s="4"/>
      <c r="H5125" s="4"/>
      <c r="I5125" s="106"/>
      <c r="J5125" s="4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4"/>
      <c r="V5125" s="4"/>
      <c r="W5125" s="4"/>
      <c r="X5125" s="4"/>
      <c r="Y5125" s="4"/>
      <c r="Z5125" s="4"/>
      <c r="AA5125" s="4"/>
    </row>
    <row r="5126" spans="1:27" ht="16.2" x14ac:dyDescent="0.45">
      <c r="A5126" s="4"/>
      <c r="B5126" s="4"/>
      <c r="C5126" s="105"/>
      <c r="D5126" s="4"/>
      <c r="E5126" s="4"/>
      <c r="F5126" s="4"/>
      <c r="G5126" s="4"/>
      <c r="H5126" s="4"/>
      <c r="I5126" s="106"/>
      <c r="J5126" s="4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4"/>
      <c r="V5126" s="4"/>
      <c r="W5126" s="4"/>
      <c r="X5126" s="4"/>
      <c r="Y5126" s="4"/>
      <c r="Z5126" s="4"/>
      <c r="AA5126" s="4"/>
    </row>
    <row r="5127" spans="1:27" ht="16.2" x14ac:dyDescent="0.45">
      <c r="A5127" s="4"/>
      <c r="B5127" s="4"/>
      <c r="C5127" s="105"/>
      <c r="D5127" s="4"/>
      <c r="E5127" s="4"/>
      <c r="F5127" s="4"/>
      <c r="G5127" s="4"/>
      <c r="H5127" s="4"/>
      <c r="I5127" s="106"/>
      <c r="J5127" s="4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4"/>
      <c r="V5127" s="4"/>
      <c r="W5127" s="4"/>
      <c r="X5127" s="4"/>
      <c r="Y5127" s="4"/>
      <c r="Z5127" s="4"/>
      <c r="AA5127" s="4" t="s">
        <v>51</v>
      </c>
    </row>
    <row r="5128" spans="1:27" ht="18" x14ac:dyDescent="0.5">
      <c r="A5128" s="4"/>
      <c r="B5128" s="4"/>
      <c r="C5128" s="105"/>
      <c r="D5128" s="4"/>
      <c r="E5128" s="4"/>
      <c r="F5128" s="4"/>
      <c r="G5128" s="4"/>
      <c r="H5128" s="4"/>
      <c r="I5128" s="106"/>
      <c r="J5128" s="4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4"/>
      <c r="V5128" s="4"/>
      <c r="W5128" s="4"/>
      <c r="X5128" s="4"/>
      <c r="Y5128" s="4"/>
      <c r="Z5128" s="4"/>
      <c r="AA5128" s="5" t="s">
        <v>0</v>
      </c>
    </row>
    <row r="5129" spans="1:27" ht="24" x14ac:dyDescent="0.65">
      <c r="A5129" s="6" t="s">
        <v>1</v>
      </c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  <c r="Y5129" s="6"/>
      <c r="Z5129" s="6"/>
      <c r="AA5129" s="6"/>
    </row>
    <row r="5130" spans="1:27" ht="24" x14ac:dyDescent="0.65">
      <c r="A5130" s="6" t="s">
        <v>2</v>
      </c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  <c r="Y5130" s="6"/>
      <c r="Z5130" s="6"/>
      <c r="AA5130" s="6"/>
    </row>
    <row r="5131" spans="1:27" ht="24" x14ac:dyDescent="0.65">
      <c r="A5131" s="7"/>
      <c r="B5131" s="8" t="s">
        <v>3</v>
      </c>
      <c r="C5131" s="8"/>
      <c r="D5131" s="8"/>
      <c r="E5131" s="8"/>
      <c r="F5131" s="8"/>
      <c r="G5131" s="8"/>
      <c r="H5131" s="8"/>
      <c r="I5131" s="8"/>
      <c r="J5131" s="8"/>
      <c r="K5131" s="8"/>
      <c r="L5131" s="8"/>
      <c r="M5131" s="9" t="s">
        <v>405</v>
      </c>
      <c r="N5131" s="9"/>
      <c r="O5131" s="9"/>
      <c r="P5131" s="9"/>
      <c r="Q5131" s="10" t="s">
        <v>406</v>
      </c>
      <c r="R5131" s="10"/>
      <c r="S5131" s="10" t="s">
        <v>74</v>
      </c>
      <c r="T5131" s="10"/>
      <c r="U5131" s="11" t="s">
        <v>7</v>
      </c>
      <c r="V5131" s="11"/>
      <c r="W5131" s="11"/>
      <c r="X5131" s="11"/>
      <c r="Y5131" s="11"/>
      <c r="Z5131" s="11"/>
      <c r="AA5131" s="11"/>
    </row>
    <row r="5132" spans="1:27" ht="18" x14ac:dyDescent="0.5">
      <c r="A5132" s="12" t="s">
        <v>8</v>
      </c>
      <c r="B5132" s="13" t="s">
        <v>9</v>
      </c>
      <c r="C5132" s="14" t="s">
        <v>10</v>
      </c>
      <c r="D5132" s="15" t="s">
        <v>11</v>
      </c>
      <c r="E5132" s="15"/>
      <c r="F5132" s="15"/>
      <c r="G5132" s="15"/>
      <c r="H5132" s="15"/>
      <c r="I5132" s="15"/>
      <c r="J5132" s="15"/>
      <c r="K5132" s="16" t="s">
        <v>12</v>
      </c>
      <c r="L5132" s="17"/>
      <c r="M5132" s="17"/>
      <c r="N5132" s="17"/>
      <c r="O5132" s="17"/>
      <c r="P5132" s="17"/>
      <c r="Q5132" s="17"/>
      <c r="R5132" s="17"/>
      <c r="S5132" s="17"/>
      <c r="T5132" s="17"/>
      <c r="U5132" s="18"/>
      <c r="V5132" s="19" t="s">
        <v>13</v>
      </c>
      <c r="W5132" s="19" t="s">
        <v>14</v>
      </c>
      <c r="X5132" s="19" t="s">
        <v>15</v>
      </c>
      <c r="Y5132" s="19" t="s">
        <v>16</v>
      </c>
      <c r="Z5132" s="19" t="s">
        <v>17</v>
      </c>
      <c r="AA5132" s="20" t="s">
        <v>18</v>
      </c>
    </row>
    <row r="5133" spans="1:27" ht="16.2" x14ac:dyDescent="0.45">
      <c r="A5133" s="12"/>
      <c r="B5133" s="13"/>
      <c r="C5133" s="14"/>
      <c r="D5133" s="21" t="s">
        <v>19</v>
      </c>
      <c r="E5133" s="22"/>
      <c r="F5133" s="23"/>
      <c r="G5133" s="24" t="s">
        <v>20</v>
      </c>
      <c r="H5133" s="25" t="s">
        <v>21</v>
      </c>
      <c r="I5133" s="26" t="s">
        <v>22</v>
      </c>
      <c r="J5133" s="25" t="s">
        <v>23</v>
      </c>
      <c r="K5133" s="27" t="s">
        <v>8</v>
      </c>
      <c r="L5133" s="28" t="s">
        <v>24</v>
      </c>
      <c r="M5133" s="28" t="s">
        <v>25</v>
      </c>
      <c r="N5133" s="29" t="s">
        <v>20</v>
      </c>
      <c r="O5133" s="28" t="s">
        <v>26</v>
      </c>
      <c r="P5133" s="29" t="s">
        <v>27</v>
      </c>
      <c r="Q5133" s="30" t="s">
        <v>28</v>
      </c>
      <c r="R5133" s="28" t="s">
        <v>29</v>
      </c>
      <c r="S5133" s="31" t="s">
        <v>30</v>
      </c>
      <c r="T5133" s="32"/>
      <c r="U5133" s="28" t="s">
        <v>31</v>
      </c>
      <c r="V5133" s="33"/>
      <c r="W5133" s="33"/>
      <c r="X5133" s="33"/>
      <c r="Y5133" s="33"/>
      <c r="Z5133" s="33"/>
      <c r="AA5133" s="34"/>
    </row>
    <row r="5134" spans="1:27" x14ac:dyDescent="0.3">
      <c r="A5134" s="12"/>
      <c r="B5134" s="13"/>
      <c r="C5134" s="14"/>
      <c r="D5134" s="35"/>
      <c r="E5134" s="36"/>
      <c r="F5134" s="37"/>
      <c r="G5134" s="24"/>
      <c r="H5134" s="38"/>
      <c r="I5134" s="39"/>
      <c r="J5134" s="38"/>
      <c r="K5134" s="40"/>
      <c r="L5134" s="41"/>
      <c r="M5134" s="41"/>
      <c r="N5134" s="42"/>
      <c r="O5134" s="41"/>
      <c r="P5134" s="42"/>
      <c r="Q5134" s="43"/>
      <c r="R5134" s="41"/>
      <c r="S5134" s="30" t="s">
        <v>32</v>
      </c>
      <c r="T5134" s="30" t="s">
        <v>33</v>
      </c>
      <c r="U5134" s="41"/>
      <c r="V5134" s="33"/>
      <c r="W5134" s="33"/>
      <c r="X5134" s="33"/>
      <c r="Y5134" s="33"/>
      <c r="Z5134" s="33"/>
      <c r="AA5134" s="34"/>
    </row>
    <row r="5135" spans="1:27" x14ac:dyDescent="0.3">
      <c r="A5135" s="12"/>
      <c r="B5135" s="13"/>
      <c r="C5135" s="14"/>
      <c r="D5135" s="44" t="s">
        <v>34</v>
      </c>
      <c r="E5135" s="44" t="s">
        <v>35</v>
      </c>
      <c r="F5135" s="44" t="s">
        <v>36</v>
      </c>
      <c r="G5135" s="24"/>
      <c r="H5135" s="38"/>
      <c r="I5135" s="39"/>
      <c r="J5135" s="38"/>
      <c r="K5135" s="40"/>
      <c r="L5135" s="41"/>
      <c r="M5135" s="41"/>
      <c r="N5135" s="42"/>
      <c r="O5135" s="41"/>
      <c r="P5135" s="42"/>
      <c r="Q5135" s="43"/>
      <c r="R5135" s="41"/>
      <c r="S5135" s="43"/>
      <c r="T5135" s="43"/>
      <c r="U5135" s="41"/>
      <c r="V5135" s="33"/>
      <c r="W5135" s="33"/>
      <c r="X5135" s="33"/>
      <c r="Y5135" s="33"/>
      <c r="Z5135" s="33"/>
      <c r="AA5135" s="34"/>
    </row>
    <row r="5136" spans="1:27" x14ac:dyDescent="0.3">
      <c r="A5136" s="12"/>
      <c r="B5136" s="13"/>
      <c r="C5136" s="14"/>
      <c r="D5136" s="45"/>
      <c r="E5136" s="45"/>
      <c r="F5136" s="45"/>
      <c r="G5136" s="24"/>
      <c r="H5136" s="38"/>
      <c r="I5136" s="39"/>
      <c r="J5136" s="38"/>
      <c r="K5136" s="40"/>
      <c r="L5136" s="41"/>
      <c r="M5136" s="41"/>
      <c r="N5136" s="42"/>
      <c r="O5136" s="41"/>
      <c r="P5136" s="42"/>
      <c r="Q5136" s="43"/>
      <c r="R5136" s="41"/>
      <c r="S5136" s="43"/>
      <c r="T5136" s="43"/>
      <c r="U5136" s="41"/>
      <c r="V5136" s="33"/>
      <c r="W5136" s="33"/>
      <c r="X5136" s="33"/>
      <c r="Y5136" s="33"/>
      <c r="Z5136" s="33"/>
      <c r="AA5136" s="34"/>
    </row>
    <row r="5137" spans="1:27" x14ac:dyDescent="0.3">
      <c r="A5137" s="12"/>
      <c r="B5137" s="13"/>
      <c r="C5137" s="14"/>
      <c r="D5137" s="46"/>
      <c r="E5137" s="46"/>
      <c r="F5137" s="46"/>
      <c r="G5137" s="47"/>
      <c r="H5137" s="48"/>
      <c r="I5137" s="49"/>
      <c r="J5137" s="48"/>
      <c r="K5137" s="50"/>
      <c r="L5137" s="51"/>
      <c r="M5137" s="51"/>
      <c r="N5137" s="52"/>
      <c r="O5137" s="51"/>
      <c r="P5137" s="52"/>
      <c r="Q5137" s="53"/>
      <c r="R5137" s="51"/>
      <c r="S5137" s="53"/>
      <c r="T5137" s="53"/>
      <c r="U5137" s="51"/>
      <c r="V5137" s="54"/>
      <c r="W5137" s="54"/>
      <c r="X5137" s="54"/>
      <c r="Y5137" s="54"/>
      <c r="Z5137" s="54"/>
      <c r="AA5137" s="55"/>
    </row>
    <row r="5138" spans="1:27" ht="16.2" x14ac:dyDescent="0.45">
      <c r="A5138" s="56">
        <v>1</v>
      </c>
      <c r="B5138" s="57" t="s">
        <v>37</v>
      </c>
      <c r="C5138" s="57">
        <v>1639</v>
      </c>
      <c r="D5138" s="58">
        <v>8</v>
      </c>
      <c r="E5138" s="58">
        <v>1</v>
      </c>
      <c r="F5138" s="59">
        <v>0</v>
      </c>
      <c r="G5138" s="58">
        <v>1</v>
      </c>
      <c r="H5138" s="60">
        <f t="shared" ref="H5138" si="380">(D5138*400)+(E5138*100)+(F5138)</f>
        <v>3300</v>
      </c>
      <c r="I5138" s="61">
        <v>85</v>
      </c>
      <c r="J5138" s="62">
        <f t="shared" ref="J5138" si="381">(H5138*I5138)</f>
        <v>280500</v>
      </c>
      <c r="K5138" s="57"/>
      <c r="L5138" s="63"/>
      <c r="M5138" s="63"/>
      <c r="N5138" s="63"/>
      <c r="O5138" s="64"/>
      <c r="P5138" s="65"/>
      <c r="Q5138" s="66"/>
      <c r="R5138" s="66"/>
      <c r="S5138" s="67"/>
      <c r="T5138" s="67"/>
      <c r="U5138" s="68"/>
      <c r="V5138" s="69"/>
      <c r="W5138" s="70"/>
      <c r="X5138" s="63"/>
      <c r="Y5138" s="62">
        <f>(J5138)</f>
        <v>280500</v>
      </c>
      <c r="Z5138" s="60">
        <v>0.01</v>
      </c>
      <c r="AA5138" s="71">
        <f>Y5138*Z5138/100</f>
        <v>28.05</v>
      </c>
    </row>
    <row r="5139" spans="1:27" ht="16.2" x14ac:dyDescent="0.45">
      <c r="A5139" s="57"/>
      <c r="B5139" s="57"/>
      <c r="C5139" s="57"/>
      <c r="D5139" s="58"/>
      <c r="E5139" s="58"/>
      <c r="F5139" s="59"/>
      <c r="G5139" s="58"/>
      <c r="H5139" s="72"/>
      <c r="I5139" s="61"/>
      <c r="J5139" s="62"/>
      <c r="K5139" s="57"/>
      <c r="L5139" s="63"/>
      <c r="M5139" s="63"/>
      <c r="N5139" s="63"/>
      <c r="O5139" s="64"/>
      <c r="P5139" s="73"/>
      <c r="Q5139" s="66"/>
      <c r="R5139" s="66"/>
      <c r="S5139" s="67"/>
      <c r="T5139" s="67"/>
      <c r="U5139" s="68"/>
      <c r="V5139" s="74"/>
      <c r="W5139" s="75"/>
      <c r="X5139" s="63"/>
      <c r="Y5139" s="62"/>
      <c r="Z5139" s="60"/>
      <c r="AA5139" s="71"/>
    </row>
    <row r="5140" spans="1:27" ht="16.2" x14ac:dyDescent="0.45">
      <c r="A5140" s="76"/>
      <c r="B5140" s="76"/>
      <c r="C5140" s="77"/>
      <c r="D5140" s="77"/>
      <c r="E5140" s="77"/>
      <c r="F5140" s="77"/>
      <c r="G5140" s="77"/>
      <c r="H5140" s="78"/>
      <c r="I5140" s="79"/>
      <c r="J5140" s="80"/>
      <c r="K5140" s="81"/>
      <c r="L5140" s="82"/>
      <c r="M5140" s="82"/>
      <c r="N5140" s="82"/>
      <c r="O5140" s="83"/>
      <c r="P5140" s="84"/>
      <c r="Q5140" s="85"/>
      <c r="R5140" s="85"/>
      <c r="S5140" s="84"/>
      <c r="T5140" s="84"/>
      <c r="U5140" s="86"/>
      <c r="V5140" s="87"/>
      <c r="W5140" s="87"/>
      <c r="X5140" s="88"/>
      <c r="Y5140" s="89"/>
      <c r="Z5140" s="83"/>
      <c r="AA5140" s="90">
        <f>SUM(AA5138:AA5139)</f>
        <v>28.05</v>
      </c>
    </row>
    <row r="5141" spans="1:27" ht="16.2" x14ac:dyDescent="0.45">
      <c r="A5141" s="1"/>
      <c r="B5141" s="1"/>
      <c r="C5141" s="2"/>
      <c r="D5141" s="1"/>
      <c r="E5141" s="1"/>
      <c r="F5141" s="1"/>
      <c r="G5141" s="1"/>
      <c r="H5141" s="1"/>
      <c r="I5141" s="3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</row>
    <row r="5142" spans="1:27" ht="16.2" x14ac:dyDescent="0.45">
      <c r="A5142" s="91"/>
      <c r="B5142" s="92" t="s">
        <v>38</v>
      </c>
      <c r="C5142" s="93" t="s">
        <v>39</v>
      </c>
      <c r="D5142" s="93"/>
      <c r="E5142" s="94"/>
      <c r="F5142" s="95"/>
      <c r="G5142" s="95"/>
      <c r="H5142" s="92"/>
      <c r="I5142" s="92"/>
      <c r="J5142" s="92" t="s">
        <v>40</v>
      </c>
      <c r="K5142" s="92"/>
      <c r="L5142" s="92"/>
      <c r="M5142" s="92"/>
      <c r="N5142" s="92"/>
      <c r="O5142" s="96"/>
      <c r="P5142" s="96"/>
      <c r="Q5142" s="96"/>
      <c r="R5142" s="96"/>
      <c r="S5142" s="1"/>
      <c r="T5142" s="1"/>
      <c r="U5142" s="1"/>
      <c r="V5142" s="97" t="s">
        <v>41</v>
      </c>
      <c r="W5142" s="97"/>
      <c r="X5142" s="98"/>
      <c r="Y5142" s="99">
        <f>AA5140</f>
        <v>28.05</v>
      </c>
      <c r="Z5142" s="97" t="s">
        <v>42</v>
      </c>
      <c r="AA5142" s="1"/>
    </row>
    <row r="5143" spans="1:27" ht="16.2" x14ac:dyDescent="0.45">
      <c r="A5143" s="91"/>
      <c r="B5143" s="92"/>
      <c r="C5143" s="93"/>
      <c r="D5143" s="93"/>
      <c r="E5143" s="94"/>
      <c r="F5143" s="95"/>
      <c r="G5143" s="95"/>
      <c r="H5143" s="92"/>
      <c r="I5143" s="92"/>
      <c r="J5143" s="92" t="s">
        <v>43</v>
      </c>
      <c r="K5143" s="92"/>
      <c r="L5143" s="92"/>
      <c r="M5143" s="92"/>
      <c r="N5143" s="92"/>
      <c r="O5143" s="96"/>
      <c r="P5143" s="96"/>
      <c r="Q5143" s="96"/>
      <c r="R5143" s="96"/>
      <c r="S5143" s="1"/>
      <c r="T5143" s="1"/>
      <c r="U5143" s="1"/>
      <c r="V5143" s="100" t="s">
        <v>44</v>
      </c>
      <c r="W5143" s="100"/>
      <c r="X5143" s="100"/>
      <c r="Y5143" s="101">
        <f>Y5142*90%</f>
        <v>25.245000000000001</v>
      </c>
      <c r="Z5143" s="97" t="s">
        <v>42</v>
      </c>
      <c r="AA5143" s="1"/>
    </row>
    <row r="5144" spans="1:27" ht="16.2" x14ac:dyDescent="0.45">
      <c r="A5144" s="91"/>
      <c r="B5144" s="92"/>
      <c r="C5144" s="93"/>
      <c r="D5144" s="93"/>
      <c r="E5144" s="94"/>
      <c r="F5144" s="95"/>
      <c r="G5144" s="95"/>
      <c r="H5144" s="92"/>
      <c r="I5144" s="92"/>
      <c r="J5144" s="92" t="s">
        <v>45</v>
      </c>
      <c r="K5144" s="92"/>
      <c r="L5144" s="92"/>
      <c r="M5144" s="92"/>
      <c r="N5144" s="92"/>
      <c r="O5144" s="96"/>
      <c r="P5144" s="96"/>
      <c r="Q5144" s="96"/>
      <c r="R5144" s="92"/>
      <c r="S5144" s="1"/>
      <c r="T5144" s="1"/>
      <c r="U5144" s="1"/>
      <c r="V5144" s="91" t="s">
        <v>46</v>
      </c>
      <c r="W5144" s="91"/>
      <c r="X5144" s="91"/>
      <c r="Y5144" s="101">
        <f>Y5142-Y5143</f>
        <v>2.8049999999999997</v>
      </c>
      <c r="Z5144" s="97" t="s">
        <v>42</v>
      </c>
      <c r="AA5144" s="91"/>
    </row>
    <row r="5145" spans="1:27" ht="16.2" x14ac:dyDescent="0.45">
      <c r="A5145" s="91"/>
      <c r="B5145" s="92"/>
      <c r="C5145" s="93"/>
      <c r="D5145" s="93"/>
      <c r="E5145" s="94"/>
      <c r="F5145" s="95"/>
      <c r="G5145" s="95"/>
      <c r="H5145" s="92"/>
      <c r="I5145" s="94"/>
      <c r="J5145" s="92" t="s">
        <v>47</v>
      </c>
      <c r="K5145" s="94"/>
      <c r="L5145" s="94"/>
      <c r="M5145" s="94"/>
      <c r="N5145" s="94"/>
      <c r="O5145" s="96"/>
      <c r="P5145" s="96"/>
      <c r="Q5145" s="96"/>
      <c r="R5145" s="92"/>
      <c r="S5145" s="1"/>
      <c r="T5145" s="1"/>
      <c r="U5145" s="1"/>
      <c r="V5145" s="1"/>
      <c r="W5145" s="1"/>
      <c r="X5145" s="91"/>
      <c r="Y5145" s="91"/>
      <c r="Z5145" s="91"/>
      <c r="AA5145" s="91"/>
    </row>
    <row r="5146" spans="1:27" ht="16.2" x14ac:dyDescent="0.45">
      <c r="A5146" s="98"/>
      <c r="B5146" s="94"/>
      <c r="C5146" s="102"/>
      <c r="D5146" s="94"/>
      <c r="E5146" s="94"/>
      <c r="F5146" s="95"/>
      <c r="G5146" s="95"/>
      <c r="H5146" s="103"/>
      <c r="I5146" s="94"/>
      <c r="J5146" s="103" t="s">
        <v>48</v>
      </c>
      <c r="K5146" s="94"/>
      <c r="L5146" s="94"/>
      <c r="M5146" s="94"/>
      <c r="N5146" s="94"/>
      <c r="O5146" s="95"/>
      <c r="P5146" s="95"/>
      <c r="Q5146" s="95"/>
      <c r="R5146" s="95"/>
      <c r="S5146" s="4"/>
      <c r="T5146" s="4"/>
      <c r="U5146" s="4"/>
      <c r="V5146" s="4"/>
      <c r="W5146" s="4"/>
      <c r="X5146" s="4"/>
      <c r="Y5146" s="4"/>
      <c r="Z5146" s="4"/>
      <c r="AA5146" s="4"/>
    </row>
    <row r="5147" spans="1:27" ht="24" x14ac:dyDescent="0.65">
      <c r="A5147" s="104"/>
      <c r="B5147" s="104"/>
      <c r="C5147" s="104"/>
      <c r="D5147" s="104"/>
      <c r="E5147" s="104"/>
      <c r="F5147" s="104"/>
      <c r="G5147" s="104"/>
      <c r="H5147" s="104"/>
      <c r="I5147" s="104"/>
      <c r="J5147" s="104"/>
      <c r="K5147" s="104"/>
      <c r="L5147" s="104"/>
      <c r="M5147" s="104"/>
      <c r="N5147" s="104"/>
      <c r="O5147" s="104"/>
      <c r="P5147" s="104"/>
      <c r="Q5147" s="104"/>
      <c r="R5147" s="104"/>
      <c r="S5147" s="104"/>
      <c r="T5147" s="104"/>
      <c r="U5147" s="104"/>
      <c r="V5147" s="104"/>
      <c r="W5147" s="104"/>
      <c r="X5147" s="104"/>
      <c r="Y5147" s="104"/>
      <c r="Z5147" s="104"/>
      <c r="AA5147" s="104"/>
    </row>
    <row r="5148" spans="1:27" ht="24" x14ac:dyDescent="0.65">
      <c r="A5148" s="104"/>
      <c r="B5148" s="104"/>
      <c r="C5148" s="104"/>
      <c r="D5148" s="104"/>
      <c r="E5148" s="104"/>
      <c r="F5148" s="104"/>
      <c r="G5148" s="104"/>
      <c r="H5148" s="104"/>
      <c r="I5148" s="104"/>
      <c r="J5148" s="104"/>
      <c r="K5148" s="104"/>
      <c r="L5148" s="104"/>
      <c r="M5148" s="104"/>
      <c r="N5148" s="104"/>
      <c r="O5148" s="104"/>
      <c r="P5148" s="104"/>
      <c r="Q5148" s="104"/>
      <c r="R5148" s="104"/>
      <c r="S5148" s="104"/>
      <c r="T5148" s="104"/>
      <c r="U5148" s="104"/>
      <c r="V5148" s="104"/>
      <c r="W5148" s="104"/>
      <c r="X5148" s="104"/>
      <c r="Y5148" s="104"/>
      <c r="Z5148" s="104"/>
      <c r="AA5148" s="104"/>
    </row>
    <row r="5149" spans="1:27" ht="16.2" x14ac:dyDescent="0.45">
      <c r="A5149" s="4"/>
      <c r="B5149" s="4"/>
      <c r="C5149" s="105"/>
      <c r="D5149" s="4"/>
      <c r="E5149" s="4"/>
      <c r="F5149" s="4"/>
      <c r="G5149" s="4"/>
      <c r="H5149" s="4"/>
      <c r="I5149" s="106"/>
      <c r="J5149" s="4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4"/>
      <c r="V5149" s="4"/>
      <c r="W5149" s="4"/>
      <c r="X5149" s="4"/>
      <c r="Y5149" s="4"/>
      <c r="Z5149" s="4"/>
      <c r="AA5149" s="4"/>
    </row>
    <row r="5150" spans="1:27" ht="16.2" x14ac:dyDescent="0.45">
      <c r="A5150" s="4"/>
      <c r="B5150" s="4"/>
      <c r="C5150" s="105"/>
      <c r="D5150" s="4"/>
      <c r="E5150" s="4"/>
      <c r="F5150" s="4"/>
      <c r="G5150" s="4"/>
      <c r="H5150" s="4"/>
      <c r="I5150" s="106"/>
      <c r="J5150" s="4"/>
      <c r="K5150" s="4"/>
      <c r="L5150" s="4"/>
      <c r="M5150" s="4"/>
      <c r="N5150" s="4"/>
      <c r="O5150" s="4"/>
      <c r="P5150" s="4"/>
      <c r="Q5150" s="4"/>
      <c r="R5150" s="4"/>
      <c r="S5150" s="4"/>
      <c r="T5150" s="4"/>
      <c r="U5150" s="4"/>
      <c r="V5150" s="4"/>
      <c r="W5150" s="4"/>
      <c r="X5150" s="4"/>
      <c r="Y5150" s="4"/>
      <c r="Z5150" s="4"/>
      <c r="AA5150" s="4"/>
    </row>
    <row r="5151" spans="1:27" ht="16.2" x14ac:dyDescent="0.45">
      <c r="A5151" s="4"/>
      <c r="B5151" s="4"/>
      <c r="C5151" s="105"/>
      <c r="D5151" s="4"/>
      <c r="E5151" s="4"/>
      <c r="F5151" s="4"/>
      <c r="G5151" s="4"/>
      <c r="H5151" s="4"/>
      <c r="I5151" s="106"/>
      <c r="J5151" s="4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4"/>
      <c r="V5151" s="4"/>
      <c r="W5151" s="4"/>
      <c r="X5151" s="4"/>
      <c r="Y5151" s="4"/>
      <c r="Z5151" s="4"/>
      <c r="AA5151" s="4"/>
    </row>
    <row r="5152" spans="1:27" ht="16.2" x14ac:dyDescent="0.45">
      <c r="A5152" s="4"/>
      <c r="B5152" s="4"/>
      <c r="C5152" s="105"/>
      <c r="D5152" s="4"/>
      <c r="E5152" s="4"/>
      <c r="F5152" s="4"/>
      <c r="G5152" s="4"/>
      <c r="H5152" s="4"/>
      <c r="I5152" s="106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</row>
    <row r="5153" spans="1:27" ht="16.2" x14ac:dyDescent="0.45">
      <c r="A5153" s="4"/>
      <c r="B5153" s="4"/>
      <c r="C5153" s="105"/>
      <c r="D5153" s="4"/>
      <c r="E5153" s="4"/>
      <c r="F5153" s="4"/>
      <c r="G5153" s="4"/>
      <c r="H5153" s="4"/>
      <c r="I5153" s="106"/>
      <c r="J5153" s="4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4"/>
      <c r="V5153" s="4"/>
      <c r="W5153" s="4"/>
      <c r="X5153" s="4"/>
      <c r="Y5153" s="4"/>
      <c r="Z5153" s="4"/>
      <c r="AA5153" s="4"/>
    </row>
    <row r="5154" spans="1:27" ht="16.2" x14ac:dyDescent="0.45">
      <c r="A5154" s="4"/>
      <c r="B5154" s="4"/>
      <c r="C5154" s="105"/>
      <c r="D5154" s="4"/>
      <c r="E5154" s="4"/>
      <c r="F5154" s="4"/>
      <c r="G5154" s="4"/>
      <c r="H5154" s="4"/>
      <c r="I5154" s="106"/>
      <c r="J5154" s="4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4"/>
      <c r="V5154" s="4"/>
      <c r="W5154" s="4"/>
      <c r="X5154" s="4"/>
      <c r="Y5154" s="4"/>
      <c r="Z5154" s="4"/>
      <c r="AA5154" s="4" t="s">
        <v>51</v>
      </c>
    </row>
    <row r="5155" spans="1:27" ht="18" x14ac:dyDescent="0.5">
      <c r="A5155" s="4"/>
      <c r="B5155" s="4"/>
      <c r="C5155" s="105"/>
      <c r="D5155" s="4"/>
      <c r="E5155" s="4"/>
      <c r="F5155" s="4"/>
      <c r="G5155" s="4"/>
      <c r="H5155" s="4"/>
      <c r="I5155" s="106"/>
      <c r="J5155" s="4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4"/>
      <c r="V5155" s="4"/>
      <c r="W5155" s="4"/>
      <c r="X5155" s="4"/>
      <c r="Y5155" s="4"/>
      <c r="Z5155" s="4"/>
      <c r="AA5155" s="5" t="s">
        <v>0</v>
      </c>
    </row>
    <row r="5156" spans="1:27" ht="24" x14ac:dyDescent="0.65">
      <c r="A5156" s="6" t="s">
        <v>1</v>
      </c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  <c r="Y5156" s="6"/>
      <c r="Z5156" s="6"/>
      <c r="AA5156" s="6"/>
    </row>
    <row r="5157" spans="1:27" ht="24" x14ac:dyDescent="0.65">
      <c r="A5157" s="6" t="s">
        <v>2</v>
      </c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  <c r="Y5157" s="6"/>
      <c r="Z5157" s="6"/>
      <c r="AA5157" s="6"/>
    </row>
    <row r="5158" spans="1:27" ht="24" x14ac:dyDescent="0.65">
      <c r="A5158" s="7"/>
      <c r="B5158" s="8" t="s">
        <v>3</v>
      </c>
      <c r="C5158" s="8"/>
      <c r="D5158" s="8"/>
      <c r="E5158" s="8"/>
      <c r="F5158" s="8"/>
      <c r="G5158" s="8"/>
      <c r="H5158" s="8"/>
      <c r="I5158" s="8"/>
      <c r="J5158" s="8"/>
      <c r="K5158" s="8"/>
      <c r="L5158" s="8"/>
      <c r="M5158" s="9" t="s">
        <v>407</v>
      </c>
      <c r="N5158" s="9"/>
      <c r="O5158" s="9"/>
      <c r="P5158" s="9"/>
      <c r="Q5158" s="10" t="s">
        <v>408</v>
      </c>
      <c r="R5158" s="10"/>
      <c r="S5158" s="10" t="s">
        <v>130</v>
      </c>
      <c r="T5158" s="10"/>
      <c r="U5158" s="11" t="s">
        <v>409</v>
      </c>
      <c r="V5158" s="11"/>
      <c r="W5158" s="11"/>
      <c r="X5158" s="11"/>
      <c r="Y5158" s="11"/>
      <c r="Z5158" s="11"/>
      <c r="AA5158" s="11"/>
    </row>
    <row r="5159" spans="1:27" ht="18" x14ac:dyDescent="0.5">
      <c r="A5159" s="12" t="s">
        <v>8</v>
      </c>
      <c r="B5159" s="13" t="s">
        <v>9</v>
      </c>
      <c r="C5159" s="14" t="s">
        <v>10</v>
      </c>
      <c r="D5159" s="15" t="s">
        <v>11</v>
      </c>
      <c r="E5159" s="15"/>
      <c r="F5159" s="15"/>
      <c r="G5159" s="15"/>
      <c r="H5159" s="15"/>
      <c r="I5159" s="15"/>
      <c r="J5159" s="15"/>
      <c r="K5159" s="16" t="s">
        <v>12</v>
      </c>
      <c r="L5159" s="17"/>
      <c r="M5159" s="17"/>
      <c r="N5159" s="17"/>
      <c r="O5159" s="17"/>
      <c r="P5159" s="17"/>
      <c r="Q5159" s="17"/>
      <c r="R5159" s="17"/>
      <c r="S5159" s="17"/>
      <c r="T5159" s="17"/>
      <c r="U5159" s="18"/>
      <c r="V5159" s="19" t="s">
        <v>13</v>
      </c>
      <c r="W5159" s="19" t="s">
        <v>14</v>
      </c>
      <c r="X5159" s="19" t="s">
        <v>15</v>
      </c>
      <c r="Y5159" s="19" t="s">
        <v>16</v>
      </c>
      <c r="Z5159" s="19" t="s">
        <v>17</v>
      </c>
      <c r="AA5159" s="20" t="s">
        <v>18</v>
      </c>
    </row>
    <row r="5160" spans="1:27" ht="16.2" x14ac:dyDescent="0.45">
      <c r="A5160" s="12"/>
      <c r="B5160" s="13"/>
      <c r="C5160" s="14"/>
      <c r="D5160" s="21" t="s">
        <v>19</v>
      </c>
      <c r="E5160" s="22"/>
      <c r="F5160" s="23"/>
      <c r="G5160" s="24" t="s">
        <v>20</v>
      </c>
      <c r="H5160" s="25" t="s">
        <v>21</v>
      </c>
      <c r="I5160" s="26" t="s">
        <v>22</v>
      </c>
      <c r="J5160" s="25" t="s">
        <v>23</v>
      </c>
      <c r="K5160" s="27" t="s">
        <v>8</v>
      </c>
      <c r="L5160" s="28" t="s">
        <v>24</v>
      </c>
      <c r="M5160" s="28" t="s">
        <v>25</v>
      </c>
      <c r="N5160" s="29" t="s">
        <v>20</v>
      </c>
      <c r="O5160" s="28" t="s">
        <v>26</v>
      </c>
      <c r="P5160" s="29" t="s">
        <v>27</v>
      </c>
      <c r="Q5160" s="30" t="s">
        <v>28</v>
      </c>
      <c r="R5160" s="28" t="s">
        <v>29</v>
      </c>
      <c r="S5160" s="31" t="s">
        <v>30</v>
      </c>
      <c r="T5160" s="32"/>
      <c r="U5160" s="28" t="s">
        <v>31</v>
      </c>
      <c r="V5160" s="33"/>
      <c r="W5160" s="33"/>
      <c r="X5160" s="33"/>
      <c r="Y5160" s="33"/>
      <c r="Z5160" s="33"/>
      <c r="AA5160" s="34"/>
    </row>
    <row r="5161" spans="1:27" x14ac:dyDescent="0.3">
      <c r="A5161" s="12"/>
      <c r="B5161" s="13"/>
      <c r="C5161" s="14"/>
      <c r="D5161" s="35"/>
      <c r="E5161" s="36"/>
      <c r="F5161" s="37"/>
      <c r="G5161" s="24"/>
      <c r="H5161" s="38"/>
      <c r="I5161" s="39"/>
      <c r="J5161" s="38"/>
      <c r="K5161" s="40"/>
      <c r="L5161" s="41"/>
      <c r="M5161" s="41"/>
      <c r="N5161" s="42"/>
      <c r="O5161" s="41"/>
      <c r="P5161" s="42"/>
      <c r="Q5161" s="43"/>
      <c r="R5161" s="41"/>
      <c r="S5161" s="30" t="s">
        <v>32</v>
      </c>
      <c r="T5161" s="30" t="s">
        <v>33</v>
      </c>
      <c r="U5161" s="41"/>
      <c r="V5161" s="33"/>
      <c r="W5161" s="33"/>
      <c r="X5161" s="33"/>
      <c r="Y5161" s="33"/>
      <c r="Z5161" s="33"/>
      <c r="AA5161" s="34"/>
    </row>
    <row r="5162" spans="1:27" x14ac:dyDescent="0.3">
      <c r="A5162" s="12"/>
      <c r="B5162" s="13"/>
      <c r="C5162" s="14"/>
      <c r="D5162" s="44" t="s">
        <v>34</v>
      </c>
      <c r="E5162" s="44" t="s">
        <v>35</v>
      </c>
      <c r="F5162" s="44" t="s">
        <v>36</v>
      </c>
      <c r="G5162" s="24"/>
      <c r="H5162" s="38"/>
      <c r="I5162" s="39"/>
      <c r="J5162" s="38"/>
      <c r="K5162" s="40"/>
      <c r="L5162" s="41"/>
      <c r="M5162" s="41"/>
      <c r="N5162" s="42"/>
      <c r="O5162" s="41"/>
      <c r="P5162" s="42"/>
      <c r="Q5162" s="43"/>
      <c r="R5162" s="41"/>
      <c r="S5162" s="43"/>
      <c r="T5162" s="43"/>
      <c r="U5162" s="41"/>
      <c r="V5162" s="33"/>
      <c r="W5162" s="33"/>
      <c r="X5162" s="33"/>
      <c r="Y5162" s="33"/>
      <c r="Z5162" s="33"/>
      <c r="AA5162" s="34"/>
    </row>
    <row r="5163" spans="1:27" x14ac:dyDescent="0.3">
      <c r="A5163" s="12"/>
      <c r="B5163" s="13"/>
      <c r="C5163" s="14"/>
      <c r="D5163" s="45"/>
      <c r="E5163" s="45"/>
      <c r="F5163" s="45"/>
      <c r="G5163" s="24"/>
      <c r="H5163" s="38"/>
      <c r="I5163" s="39"/>
      <c r="J5163" s="38"/>
      <c r="K5163" s="40"/>
      <c r="L5163" s="41"/>
      <c r="M5163" s="41"/>
      <c r="N5163" s="42"/>
      <c r="O5163" s="41"/>
      <c r="P5163" s="42"/>
      <c r="Q5163" s="43"/>
      <c r="R5163" s="41"/>
      <c r="S5163" s="43"/>
      <c r="T5163" s="43"/>
      <c r="U5163" s="41"/>
      <c r="V5163" s="33"/>
      <c r="W5163" s="33"/>
      <c r="X5163" s="33"/>
      <c r="Y5163" s="33"/>
      <c r="Z5163" s="33"/>
      <c r="AA5163" s="34"/>
    </row>
    <row r="5164" spans="1:27" x14ac:dyDescent="0.3">
      <c r="A5164" s="12"/>
      <c r="B5164" s="13"/>
      <c r="C5164" s="14"/>
      <c r="D5164" s="46"/>
      <c r="E5164" s="46"/>
      <c r="F5164" s="46"/>
      <c r="G5164" s="47"/>
      <c r="H5164" s="48"/>
      <c r="I5164" s="49"/>
      <c r="J5164" s="48"/>
      <c r="K5164" s="50"/>
      <c r="L5164" s="51"/>
      <c r="M5164" s="51"/>
      <c r="N5164" s="52"/>
      <c r="O5164" s="51"/>
      <c r="P5164" s="52"/>
      <c r="Q5164" s="53"/>
      <c r="R5164" s="51"/>
      <c r="S5164" s="53"/>
      <c r="T5164" s="53"/>
      <c r="U5164" s="51"/>
      <c r="V5164" s="54"/>
      <c r="W5164" s="54"/>
      <c r="X5164" s="54"/>
      <c r="Y5164" s="54"/>
      <c r="Z5164" s="54"/>
      <c r="AA5164" s="55"/>
    </row>
    <row r="5165" spans="1:27" ht="16.2" x14ac:dyDescent="0.45">
      <c r="A5165" s="56">
        <v>1</v>
      </c>
      <c r="B5165" s="57" t="s">
        <v>37</v>
      </c>
      <c r="C5165" s="57">
        <v>1648</v>
      </c>
      <c r="D5165" s="58">
        <v>1</v>
      </c>
      <c r="E5165" s="58">
        <v>2</v>
      </c>
      <c r="F5165" s="59">
        <v>80</v>
      </c>
      <c r="G5165" s="58">
        <v>1</v>
      </c>
      <c r="H5165" s="60">
        <f t="shared" ref="H5165" si="382">(D5165*400)+(E5165*100)+(F5165)</f>
        <v>680</v>
      </c>
      <c r="I5165" s="61">
        <v>85</v>
      </c>
      <c r="J5165" s="62">
        <f t="shared" ref="J5165" si="383">(H5165*I5165)</f>
        <v>57800</v>
      </c>
      <c r="K5165" s="57"/>
      <c r="L5165" s="63"/>
      <c r="M5165" s="63"/>
      <c r="N5165" s="63"/>
      <c r="O5165" s="64"/>
      <c r="P5165" s="65"/>
      <c r="Q5165" s="66"/>
      <c r="R5165" s="66"/>
      <c r="S5165" s="67"/>
      <c r="T5165" s="67"/>
      <c r="U5165" s="68"/>
      <c r="V5165" s="69"/>
      <c r="W5165" s="70"/>
      <c r="X5165" s="63"/>
      <c r="Y5165" s="62">
        <f>(J5165)</f>
        <v>57800</v>
      </c>
      <c r="Z5165" s="60">
        <v>0.01</v>
      </c>
      <c r="AA5165" s="71">
        <f>Y5165*Z5165/100</f>
        <v>5.78</v>
      </c>
    </row>
    <row r="5166" spans="1:27" ht="16.2" x14ac:dyDescent="0.45">
      <c r="A5166" s="57"/>
      <c r="B5166" s="57"/>
      <c r="C5166" s="57"/>
      <c r="D5166" s="58"/>
      <c r="E5166" s="58"/>
      <c r="F5166" s="59"/>
      <c r="G5166" s="58"/>
      <c r="H5166" s="72"/>
      <c r="I5166" s="61"/>
      <c r="J5166" s="62"/>
      <c r="K5166" s="57"/>
      <c r="L5166" s="63"/>
      <c r="M5166" s="63"/>
      <c r="N5166" s="63"/>
      <c r="O5166" s="64"/>
      <c r="P5166" s="73"/>
      <c r="Q5166" s="66"/>
      <c r="R5166" s="66"/>
      <c r="S5166" s="67"/>
      <c r="T5166" s="67"/>
      <c r="U5166" s="68"/>
      <c r="V5166" s="74"/>
      <c r="W5166" s="75"/>
      <c r="X5166" s="63"/>
      <c r="Y5166" s="62"/>
      <c r="Z5166" s="60"/>
      <c r="AA5166" s="71"/>
    </row>
    <row r="5167" spans="1:27" ht="16.2" x14ac:dyDescent="0.45">
      <c r="A5167" s="76"/>
      <c r="B5167" s="76"/>
      <c r="C5167" s="77"/>
      <c r="D5167" s="77"/>
      <c r="E5167" s="77"/>
      <c r="F5167" s="77"/>
      <c r="G5167" s="77"/>
      <c r="H5167" s="78"/>
      <c r="I5167" s="79"/>
      <c r="J5167" s="80"/>
      <c r="K5167" s="81"/>
      <c r="L5167" s="82"/>
      <c r="M5167" s="82"/>
      <c r="N5167" s="82"/>
      <c r="O5167" s="83"/>
      <c r="P5167" s="84"/>
      <c r="Q5167" s="85"/>
      <c r="R5167" s="85"/>
      <c r="S5167" s="84"/>
      <c r="T5167" s="84"/>
      <c r="U5167" s="86"/>
      <c r="V5167" s="87"/>
      <c r="W5167" s="87"/>
      <c r="X5167" s="88"/>
      <c r="Y5167" s="89"/>
      <c r="Z5167" s="83"/>
      <c r="AA5167" s="90">
        <f>SUM(AA5165:AA5166)</f>
        <v>5.78</v>
      </c>
    </row>
    <row r="5168" spans="1:27" ht="16.2" x14ac:dyDescent="0.45">
      <c r="A5168" s="1"/>
      <c r="B5168" s="1"/>
      <c r="C5168" s="2"/>
      <c r="D5168" s="1"/>
      <c r="E5168" s="1"/>
      <c r="F5168" s="1"/>
      <c r="G5168" s="1"/>
      <c r="H5168" s="1"/>
      <c r="I5168" s="3"/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</row>
    <row r="5169" spans="1:27" ht="16.2" x14ac:dyDescent="0.45">
      <c r="A5169" s="91"/>
      <c r="B5169" s="92" t="s">
        <v>38</v>
      </c>
      <c r="C5169" s="93" t="s">
        <v>39</v>
      </c>
      <c r="D5169" s="93"/>
      <c r="E5169" s="94"/>
      <c r="F5169" s="95"/>
      <c r="G5169" s="95"/>
      <c r="H5169" s="92"/>
      <c r="I5169" s="92"/>
      <c r="J5169" s="92" t="s">
        <v>40</v>
      </c>
      <c r="K5169" s="92"/>
      <c r="L5169" s="92"/>
      <c r="M5169" s="92"/>
      <c r="N5169" s="92"/>
      <c r="O5169" s="96"/>
      <c r="P5169" s="96"/>
      <c r="Q5169" s="96"/>
      <c r="R5169" s="96"/>
      <c r="S5169" s="1"/>
      <c r="T5169" s="1"/>
      <c r="U5169" s="1"/>
      <c r="V5169" s="97" t="s">
        <v>41</v>
      </c>
      <c r="W5169" s="97"/>
      <c r="X5169" s="98"/>
      <c r="Y5169" s="99">
        <f>AA5167</f>
        <v>5.78</v>
      </c>
      <c r="Z5169" s="97" t="s">
        <v>42</v>
      </c>
      <c r="AA5169" s="1"/>
    </row>
    <row r="5170" spans="1:27" ht="16.2" x14ac:dyDescent="0.45">
      <c r="A5170" s="91"/>
      <c r="B5170" s="92"/>
      <c r="C5170" s="93"/>
      <c r="D5170" s="93"/>
      <c r="E5170" s="94"/>
      <c r="F5170" s="95"/>
      <c r="G5170" s="95"/>
      <c r="H5170" s="92"/>
      <c r="I5170" s="92"/>
      <c r="J5170" s="92" t="s">
        <v>43</v>
      </c>
      <c r="K5170" s="92"/>
      <c r="L5170" s="92"/>
      <c r="M5170" s="92"/>
      <c r="N5170" s="92"/>
      <c r="O5170" s="96"/>
      <c r="P5170" s="96"/>
      <c r="Q5170" s="96"/>
      <c r="R5170" s="96"/>
      <c r="S5170" s="1"/>
      <c r="T5170" s="1"/>
      <c r="U5170" s="1"/>
      <c r="V5170" s="100" t="s">
        <v>44</v>
      </c>
      <c r="W5170" s="100"/>
      <c r="X5170" s="100"/>
      <c r="Y5170" s="101">
        <f>Y5169*90%</f>
        <v>5.202</v>
      </c>
      <c r="Z5170" s="97" t="s">
        <v>42</v>
      </c>
      <c r="AA5170" s="1"/>
    </row>
    <row r="5171" spans="1:27" ht="16.2" x14ac:dyDescent="0.45">
      <c r="A5171" s="91"/>
      <c r="B5171" s="92"/>
      <c r="C5171" s="93"/>
      <c r="D5171" s="93"/>
      <c r="E5171" s="94"/>
      <c r="F5171" s="95"/>
      <c r="G5171" s="95"/>
      <c r="H5171" s="92"/>
      <c r="I5171" s="92"/>
      <c r="J5171" s="92" t="s">
        <v>45</v>
      </c>
      <c r="K5171" s="92"/>
      <c r="L5171" s="92"/>
      <c r="M5171" s="92"/>
      <c r="N5171" s="92"/>
      <c r="O5171" s="96"/>
      <c r="P5171" s="96"/>
      <c r="Q5171" s="96"/>
      <c r="R5171" s="92"/>
      <c r="S5171" s="1"/>
      <c r="T5171" s="1"/>
      <c r="U5171" s="1"/>
      <c r="V5171" s="91" t="s">
        <v>46</v>
      </c>
      <c r="W5171" s="91"/>
      <c r="X5171" s="91"/>
      <c r="Y5171" s="101">
        <f>Y5169-Y5170</f>
        <v>0.57800000000000029</v>
      </c>
      <c r="Z5171" s="97" t="s">
        <v>42</v>
      </c>
      <c r="AA5171" s="91"/>
    </row>
    <row r="5172" spans="1:27" ht="16.2" x14ac:dyDescent="0.45">
      <c r="A5172" s="91"/>
      <c r="B5172" s="92"/>
      <c r="C5172" s="93"/>
      <c r="D5172" s="93"/>
      <c r="E5172" s="94"/>
      <c r="F5172" s="95"/>
      <c r="G5172" s="95"/>
      <c r="H5172" s="92"/>
      <c r="I5172" s="94"/>
      <c r="J5172" s="92" t="s">
        <v>47</v>
      </c>
      <c r="K5172" s="94"/>
      <c r="L5172" s="94"/>
      <c r="M5172" s="94"/>
      <c r="N5172" s="94"/>
      <c r="O5172" s="96"/>
      <c r="P5172" s="96"/>
      <c r="Q5172" s="96"/>
      <c r="R5172" s="92"/>
      <c r="S5172" s="1"/>
      <c r="T5172" s="1"/>
      <c r="U5172" s="1"/>
      <c r="V5172" s="1"/>
      <c r="W5172" s="1"/>
      <c r="X5172" s="91"/>
      <c r="Y5172" s="91"/>
      <c r="Z5172" s="91"/>
      <c r="AA5172" s="91"/>
    </row>
    <row r="5173" spans="1:27" ht="16.2" x14ac:dyDescent="0.45">
      <c r="A5173" s="98"/>
      <c r="B5173" s="94"/>
      <c r="C5173" s="102"/>
      <c r="D5173" s="94"/>
      <c r="E5173" s="94"/>
      <c r="F5173" s="95"/>
      <c r="G5173" s="95"/>
      <c r="H5173" s="103"/>
      <c r="I5173" s="94"/>
      <c r="J5173" s="103" t="s">
        <v>48</v>
      </c>
      <c r="K5173" s="94"/>
      <c r="L5173" s="94"/>
      <c r="M5173" s="94"/>
      <c r="N5173" s="94"/>
      <c r="O5173" s="95"/>
      <c r="P5173" s="95"/>
      <c r="Q5173" s="95"/>
      <c r="R5173" s="95"/>
      <c r="S5173" s="4"/>
      <c r="T5173" s="4"/>
      <c r="U5173" s="4"/>
      <c r="V5173" s="4"/>
      <c r="W5173" s="4"/>
      <c r="X5173" s="4"/>
      <c r="Y5173" s="4"/>
      <c r="Z5173" s="4"/>
      <c r="AA5173" s="4"/>
    </row>
    <row r="5174" spans="1:27" ht="24" x14ac:dyDescent="0.65">
      <c r="A5174" s="104"/>
      <c r="B5174" s="104"/>
      <c r="C5174" s="104"/>
      <c r="D5174" s="104"/>
      <c r="E5174" s="104"/>
      <c r="F5174" s="104"/>
      <c r="G5174" s="104"/>
      <c r="H5174" s="104"/>
      <c r="I5174" s="104"/>
      <c r="J5174" s="104"/>
      <c r="K5174" s="104"/>
      <c r="L5174" s="104"/>
      <c r="M5174" s="104"/>
      <c r="N5174" s="104"/>
      <c r="O5174" s="104"/>
      <c r="P5174" s="104"/>
      <c r="Q5174" s="104"/>
      <c r="R5174" s="104"/>
      <c r="S5174" s="104"/>
      <c r="T5174" s="104"/>
      <c r="U5174" s="104"/>
      <c r="V5174" s="104"/>
      <c r="W5174" s="104"/>
      <c r="X5174" s="104"/>
      <c r="Y5174" s="104"/>
      <c r="Z5174" s="104"/>
      <c r="AA5174" s="104"/>
    </row>
    <row r="5175" spans="1:27" ht="24" x14ac:dyDescent="0.65">
      <c r="A5175" s="104"/>
      <c r="B5175" s="104"/>
      <c r="C5175" s="104"/>
      <c r="D5175" s="104"/>
      <c r="E5175" s="104"/>
      <c r="F5175" s="104"/>
      <c r="G5175" s="104"/>
      <c r="H5175" s="104"/>
      <c r="I5175" s="104"/>
      <c r="J5175" s="104"/>
      <c r="K5175" s="104"/>
      <c r="L5175" s="104"/>
      <c r="M5175" s="104"/>
      <c r="N5175" s="104"/>
      <c r="O5175" s="104"/>
      <c r="P5175" s="104"/>
      <c r="Q5175" s="104"/>
      <c r="R5175" s="104"/>
      <c r="S5175" s="104"/>
      <c r="T5175" s="104"/>
      <c r="U5175" s="104"/>
      <c r="V5175" s="104"/>
      <c r="W5175" s="104"/>
      <c r="X5175" s="104"/>
      <c r="Y5175" s="104"/>
      <c r="Z5175" s="104"/>
      <c r="AA5175" s="104"/>
    </row>
    <row r="5176" spans="1:27" ht="16.2" x14ac:dyDescent="0.45">
      <c r="A5176" s="4"/>
      <c r="B5176" s="4"/>
      <c r="C5176" s="105"/>
      <c r="D5176" s="4"/>
      <c r="E5176" s="4"/>
      <c r="F5176" s="4"/>
      <c r="G5176" s="4"/>
      <c r="H5176" s="4"/>
      <c r="I5176" s="106"/>
      <c r="J5176" s="4"/>
      <c r="K5176" s="4"/>
      <c r="L5176" s="4"/>
      <c r="M5176" s="4"/>
      <c r="N5176" s="4"/>
      <c r="O5176" s="4"/>
      <c r="P5176" s="4"/>
      <c r="Q5176" s="4"/>
      <c r="R5176" s="4"/>
      <c r="S5176" s="4"/>
      <c r="T5176" s="4"/>
      <c r="U5176" s="4"/>
      <c r="V5176" s="4"/>
      <c r="W5176" s="4"/>
      <c r="X5176" s="4"/>
      <c r="Y5176" s="4"/>
      <c r="Z5176" s="4"/>
      <c r="AA5176" s="4"/>
    </row>
    <row r="5177" spans="1:27" ht="16.2" x14ac:dyDescent="0.45">
      <c r="A5177" s="4"/>
      <c r="B5177" s="4"/>
      <c r="C5177" s="105"/>
      <c r="D5177" s="4"/>
      <c r="E5177" s="4"/>
      <c r="F5177" s="4"/>
      <c r="G5177" s="4"/>
      <c r="H5177" s="4"/>
      <c r="I5177" s="106"/>
      <c r="J5177" s="4"/>
      <c r="K5177" s="4"/>
      <c r="L5177" s="4"/>
      <c r="M5177" s="4"/>
      <c r="N5177" s="4"/>
      <c r="O5177" s="4"/>
      <c r="P5177" s="4"/>
      <c r="Q5177" s="4"/>
      <c r="R5177" s="4"/>
      <c r="S5177" s="4"/>
      <c r="T5177" s="4"/>
      <c r="U5177" s="4"/>
      <c r="V5177" s="4"/>
      <c r="W5177" s="4"/>
      <c r="X5177" s="4"/>
      <c r="Y5177" s="4"/>
      <c r="Z5177" s="4"/>
      <c r="AA5177" s="4"/>
    </row>
    <row r="5178" spans="1:27" ht="16.2" x14ac:dyDescent="0.45">
      <c r="A5178" s="4"/>
      <c r="B5178" s="4"/>
      <c r="C5178" s="105"/>
      <c r="D5178" s="4"/>
      <c r="E5178" s="4"/>
      <c r="F5178" s="4"/>
      <c r="G5178" s="4"/>
      <c r="H5178" s="4"/>
      <c r="I5178" s="106"/>
      <c r="J5178" s="4"/>
      <c r="K5178" s="4"/>
      <c r="L5178" s="4"/>
      <c r="M5178" s="4"/>
      <c r="N5178" s="4"/>
      <c r="O5178" s="4"/>
      <c r="P5178" s="4"/>
      <c r="Q5178" s="4"/>
      <c r="R5178" s="4"/>
      <c r="S5178" s="4"/>
      <c r="T5178" s="4"/>
      <c r="U5178" s="4"/>
      <c r="V5178" s="4"/>
      <c r="W5178" s="4"/>
      <c r="X5178" s="4"/>
      <c r="Y5178" s="4"/>
      <c r="Z5178" s="4"/>
      <c r="AA5178" s="4"/>
    </row>
    <row r="5179" spans="1:27" ht="16.2" x14ac:dyDescent="0.45">
      <c r="A5179" s="4"/>
      <c r="B5179" s="4"/>
      <c r="C5179" s="105"/>
      <c r="D5179" s="4"/>
      <c r="E5179" s="4"/>
      <c r="F5179" s="4"/>
      <c r="G5179" s="4"/>
      <c r="H5179" s="4"/>
      <c r="I5179" s="106"/>
      <c r="J5179" s="4"/>
      <c r="K5179" s="4"/>
      <c r="L5179" s="4"/>
      <c r="M5179" s="4"/>
      <c r="N5179" s="4"/>
      <c r="O5179" s="4"/>
      <c r="P5179" s="4"/>
      <c r="Q5179" s="4"/>
      <c r="R5179" s="4"/>
      <c r="S5179" s="4"/>
      <c r="T5179" s="4"/>
      <c r="U5179" s="4"/>
      <c r="V5179" s="4"/>
      <c r="W5179" s="4"/>
      <c r="X5179" s="4"/>
      <c r="Y5179" s="4"/>
      <c r="Z5179" s="4"/>
      <c r="AA5179" s="4"/>
    </row>
    <row r="5180" spans="1:27" ht="16.2" x14ac:dyDescent="0.45">
      <c r="A5180" s="4"/>
      <c r="B5180" s="4"/>
      <c r="C5180" s="105"/>
      <c r="D5180" s="4"/>
      <c r="E5180" s="4"/>
      <c r="F5180" s="4"/>
      <c r="G5180" s="4"/>
      <c r="H5180" s="4"/>
      <c r="I5180" s="106"/>
      <c r="J5180" s="4"/>
      <c r="K5180" s="4"/>
      <c r="L5180" s="4"/>
      <c r="M5180" s="4"/>
      <c r="N5180" s="4"/>
      <c r="O5180" s="4"/>
      <c r="P5180" s="4"/>
      <c r="Q5180" s="4"/>
      <c r="R5180" s="4"/>
      <c r="S5180" s="4"/>
      <c r="T5180" s="4"/>
      <c r="U5180" s="4"/>
      <c r="V5180" s="4"/>
      <c r="W5180" s="4"/>
      <c r="X5180" s="4"/>
      <c r="Y5180" s="4"/>
      <c r="Z5180" s="4"/>
      <c r="AA5180" s="4"/>
    </row>
    <row r="5181" spans="1:27" ht="16.2" x14ac:dyDescent="0.45">
      <c r="A5181" s="4"/>
      <c r="B5181" s="4"/>
      <c r="C5181" s="105"/>
      <c r="D5181" s="4"/>
      <c r="E5181" s="4"/>
      <c r="F5181" s="4"/>
      <c r="G5181" s="4"/>
      <c r="H5181" s="4"/>
      <c r="I5181" s="106"/>
      <c r="J5181" s="4"/>
      <c r="K5181" s="4"/>
      <c r="L5181" s="4"/>
      <c r="M5181" s="4"/>
      <c r="N5181" s="4"/>
      <c r="O5181" s="4"/>
      <c r="P5181" s="4"/>
      <c r="Q5181" s="4"/>
      <c r="R5181" s="4"/>
      <c r="S5181" s="4"/>
      <c r="T5181" s="4"/>
      <c r="U5181" s="4"/>
      <c r="V5181" s="4"/>
      <c r="W5181" s="4"/>
      <c r="X5181" s="4"/>
      <c r="Y5181" s="4"/>
      <c r="Z5181" s="4"/>
      <c r="AA5181" s="4" t="s">
        <v>51</v>
      </c>
    </row>
    <row r="5182" spans="1:27" ht="18" x14ac:dyDescent="0.5">
      <c r="A5182" s="4"/>
      <c r="B5182" s="4"/>
      <c r="C5182" s="105"/>
      <c r="D5182" s="4"/>
      <c r="E5182" s="4"/>
      <c r="F5182" s="4"/>
      <c r="G5182" s="4"/>
      <c r="H5182" s="4"/>
      <c r="I5182" s="106"/>
      <c r="J5182" s="4"/>
      <c r="K5182" s="4"/>
      <c r="L5182" s="4"/>
      <c r="M5182" s="4"/>
      <c r="N5182" s="4"/>
      <c r="O5182" s="4"/>
      <c r="P5182" s="4"/>
      <c r="Q5182" s="4"/>
      <c r="R5182" s="4"/>
      <c r="S5182" s="4"/>
      <c r="T5182" s="4"/>
      <c r="U5182" s="4"/>
      <c r="V5182" s="4"/>
      <c r="W5182" s="4"/>
      <c r="X5182" s="4"/>
      <c r="Y5182" s="4"/>
      <c r="Z5182" s="4"/>
      <c r="AA5182" s="5" t="s">
        <v>0</v>
      </c>
    </row>
    <row r="5183" spans="1:27" ht="24" x14ac:dyDescent="0.65">
      <c r="A5183" s="6" t="s">
        <v>1</v>
      </c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  <c r="Y5183" s="6"/>
      <c r="Z5183" s="6"/>
      <c r="AA5183" s="6"/>
    </row>
    <row r="5184" spans="1:27" ht="24" x14ac:dyDescent="0.65">
      <c r="A5184" s="6" t="s">
        <v>2</v>
      </c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  <c r="Y5184" s="6"/>
      <c r="Z5184" s="6"/>
      <c r="AA5184" s="6"/>
    </row>
    <row r="5185" spans="1:27" ht="24" x14ac:dyDescent="0.65">
      <c r="A5185" s="7"/>
      <c r="B5185" s="8" t="s">
        <v>3</v>
      </c>
      <c r="C5185" s="8"/>
      <c r="D5185" s="8"/>
      <c r="E5185" s="8"/>
      <c r="F5185" s="8"/>
      <c r="G5185" s="8"/>
      <c r="H5185" s="8"/>
      <c r="I5185" s="8"/>
      <c r="J5185" s="8"/>
      <c r="K5185" s="8"/>
      <c r="L5185" s="8"/>
      <c r="M5185" s="9" t="s">
        <v>410</v>
      </c>
      <c r="N5185" s="9"/>
      <c r="O5185" s="9"/>
      <c r="P5185" s="9"/>
      <c r="Q5185" s="10" t="s">
        <v>411</v>
      </c>
      <c r="R5185" s="10"/>
      <c r="S5185" s="10" t="s">
        <v>68</v>
      </c>
      <c r="T5185" s="10"/>
      <c r="U5185" s="11" t="s">
        <v>7</v>
      </c>
      <c r="V5185" s="11"/>
      <c r="W5185" s="11"/>
      <c r="X5185" s="11"/>
      <c r="Y5185" s="11"/>
      <c r="Z5185" s="11"/>
      <c r="AA5185" s="11"/>
    </row>
    <row r="5186" spans="1:27" ht="18" x14ac:dyDescent="0.5">
      <c r="A5186" s="12" t="s">
        <v>8</v>
      </c>
      <c r="B5186" s="13" t="s">
        <v>9</v>
      </c>
      <c r="C5186" s="14" t="s">
        <v>10</v>
      </c>
      <c r="D5186" s="15" t="s">
        <v>11</v>
      </c>
      <c r="E5186" s="15"/>
      <c r="F5186" s="15"/>
      <c r="G5186" s="15"/>
      <c r="H5186" s="15"/>
      <c r="I5186" s="15"/>
      <c r="J5186" s="15"/>
      <c r="K5186" s="16" t="s">
        <v>12</v>
      </c>
      <c r="L5186" s="17"/>
      <c r="M5186" s="17"/>
      <c r="N5186" s="17"/>
      <c r="O5186" s="17"/>
      <c r="P5186" s="17"/>
      <c r="Q5186" s="17"/>
      <c r="R5186" s="17"/>
      <c r="S5186" s="17"/>
      <c r="T5186" s="17"/>
      <c r="U5186" s="18"/>
      <c r="V5186" s="19" t="s">
        <v>13</v>
      </c>
      <c r="W5186" s="19" t="s">
        <v>14</v>
      </c>
      <c r="X5186" s="19" t="s">
        <v>15</v>
      </c>
      <c r="Y5186" s="19" t="s">
        <v>16</v>
      </c>
      <c r="Z5186" s="19" t="s">
        <v>17</v>
      </c>
      <c r="AA5186" s="20" t="s">
        <v>18</v>
      </c>
    </row>
    <row r="5187" spans="1:27" ht="16.2" x14ac:dyDescent="0.45">
      <c r="A5187" s="12"/>
      <c r="B5187" s="13"/>
      <c r="C5187" s="14"/>
      <c r="D5187" s="21" t="s">
        <v>19</v>
      </c>
      <c r="E5187" s="22"/>
      <c r="F5187" s="23"/>
      <c r="G5187" s="24" t="s">
        <v>20</v>
      </c>
      <c r="H5187" s="25" t="s">
        <v>21</v>
      </c>
      <c r="I5187" s="26" t="s">
        <v>22</v>
      </c>
      <c r="J5187" s="25" t="s">
        <v>23</v>
      </c>
      <c r="K5187" s="27" t="s">
        <v>8</v>
      </c>
      <c r="L5187" s="28" t="s">
        <v>24</v>
      </c>
      <c r="M5187" s="28" t="s">
        <v>25</v>
      </c>
      <c r="N5187" s="29" t="s">
        <v>20</v>
      </c>
      <c r="O5187" s="28" t="s">
        <v>26</v>
      </c>
      <c r="P5187" s="29" t="s">
        <v>27</v>
      </c>
      <c r="Q5187" s="30" t="s">
        <v>28</v>
      </c>
      <c r="R5187" s="28" t="s">
        <v>29</v>
      </c>
      <c r="S5187" s="31" t="s">
        <v>30</v>
      </c>
      <c r="T5187" s="32"/>
      <c r="U5187" s="28" t="s">
        <v>31</v>
      </c>
      <c r="V5187" s="33"/>
      <c r="W5187" s="33"/>
      <c r="X5187" s="33"/>
      <c r="Y5187" s="33"/>
      <c r="Z5187" s="33"/>
      <c r="AA5187" s="34"/>
    </row>
    <row r="5188" spans="1:27" x14ac:dyDescent="0.3">
      <c r="A5188" s="12"/>
      <c r="B5188" s="13"/>
      <c r="C5188" s="14"/>
      <c r="D5188" s="35"/>
      <c r="E5188" s="36"/>
      <c r="F5188" s="37"/>
      <c r="G5188" s="24"/>
      <c r="H5188" s="38"/>
      <c r="I5188" s="39"/>
      <c r="J5188" s="38"/>
      <c r="K5188" s="40"/>
      <c r="L5188" s="41"/>
      <c r="M5188" s="41"/>
      <c r="N5188" s="42"/>
      <c r="O5188" s="41"/>
      <c r="P5188" s="42"/>
      <c r="Q5188" s="43"/>
      <c r="R5188" s="41"/>
      <c r="S5188" s="30" t="s">
        <v>32</v>
      </c>
      <c r="T5188" s="30" t="s">
        <v>33</v>
      </c>
      <c r="U5188" s="41"/>
      <c r="V5188" s="33"/>
      <c r="W5188" s="33"/>
      <c r="X5188" s="33"/>
      <c r="Y5188" s="33"/>
      <c r="Z5188" s="33"/>
      <c r="AA5188" s="34"/>
    </row>
    <row r="5189" spans="1:27" x14ac:dyDescent="0.3">
      <c r="A5189" s="12"/>
      <c r="B5189" s="13"/>
      <c r="C5189" s="14"/>
      <c r="D5189" s="44" t="s">
        <v>34</v>
      </c>
      <c r="E5189" s="44" t="s">
        <v>35</v>
      </c>
      <c r="F5189" s="44" t="s">
        <v>36</v>
      </c>
      <c r="G5189" s="24"/>
      <c r="H5189" s="38"/>
      <c r="I5189" s="39"/>
      <c r="J5189" s="38"/>
      <c r="K5189" s="40"/>
      <c r="L5189" s="41"/>
      <c r="M5189" s="41"/>
      <c r="N5189" s="42"/>
      <c r="O5189" s="41"/>
      <c r="P5189" s="42"/>
      <c r="Q5189" s="43"/>
      <c r="R5189" s="41"/>
      <c r="S5189" s="43"/>
      <c r="T5189" s="43"/>
      <c r="U5189" s="41"/>
      <c r="V5189" s="33"/>
      <c r="W5189" s="33"/>
      <c r="X5189" s="33"/>
      <c r="Y5189" s="33"/>
      <c r="Z5189" s="33"/>
      <c r="AA5189" s="34"/>
    </row>
    <row r="5190" spans="1:27" x14ac:dyDescent="0.3">
      <c r="A5190" s="12"/>
      <c r="B5190" s="13"/>
      <c r="C5190" s="14"/>
      <c r="D5190" s="45"/>
      <c r="E5190" s="45"/>
      <c r="F5190" s="45"/>
      <c r="G5190" s="24"/>
      <c r="H5190" s="38"/>
      <c r="I5190" s="39"/>
      <c r="J5190" s="38"/>
      <c r="K5190" s="40"/>
      <c r="L5190" s="41"/>
      <c r="M5190" s="41"/>
      <c r="N5190" s="42"/>
      <c r="O5190" s="41"/>
      <c r="P5190" s="42"/>
      <c r="Q5190" s="43"/>
      <c r="R5190" s="41"/>
      <c r="S5190" s="43"/>
      <c r="T5190" s="43"/>
      <c r="U5190" s="41"/>
      <c r="V5190" s="33"/>
      <c r="W5190" s="33"/>
      <c r="X5190" s="33"/>
      <c r="Y5190" s="33"/>
      <c r="Z5190" s="33"/>
      <c r="AA5190" s="34"/>
    </row>
    <row r="5191" spans="1:27" x14ac:dyDescent="0.3">
      <c r="A5191" s="12"/>
      <c r="B5191" s="13"/>
      <c r="C5191" s="14"/>
      <c r="D5191" s="46"/>
      <c r="E5191" s="46"/>
      <c r="F5191" s="46"/>
      <c r="G5191" s="47"/>
      <c r="H5191" s="48"/>
      <c r="I5191" s="49"/>
      <c r="J5191" s="48"/>
      <c r="K5191" s="50"/>
      <c r="L5191" s="51"/>
      <c r="M5191" s="51"/>
      <c r="N5191" s="52"/>
      <c r="O5191" s="51"/>
      <c r="P5191" s="52"/>
      <c r="Q5191" s="53"/>
      <c r="R5191" s="51"/>
      <c r="S5191" s="53"/>
      <c r="T5191" s="53"/>
      <c r="U5191" s="51"/>
      <c r="V5191" s="54"/>
      <c r="W5191" s="54"/>
      <c r="X5191" s="54"/>
      <c r="Y5191" s="54"/>
      <c r="Z5191" s="54"/>
      <c r="AA5191" s="55"/>
    </row>
    <row r="5192" spans="1:27" ht="16.2" x14ac:dyDescent="0.45">
      <c r="A5192" s="56">
        <v>1</v>
      </c>
      <c r="B5192" s="57" t="s">
        <v>37</v>
      </c>
      <c r="C5192" s="57">
        <v>1677</v>
      </c>
      <c r="D5192" s="58">
        <v>3</v>
      </c>
      <c r="E5192" s="58">
        <v>3</v>
      </c>
      <c r="F5192" s="59">
        <v>86</v>
      </c>
      <c r="G5192" s="58">
        <v>1</v>
      </c>
      <c r="H5192" s="60">
        <f t="shared" ref="H5192:H5193" si="384">(D5192*400)+(E5192*100)+(F5192)</f>
        <v>1586</v>
      </c>
      <c r="I5192" s="61">
        <v>85</v>
      </c>
      <c r="J5192" s="62">
        <f t="shared" ref="J5192:J5193" si="385">(H5192*I5192)</f>
        <v>134810</v>
      </c>
      <c r="K5192" s="57"/>
      <c r="L5192" s="63"/>
      <c r="M5192" s="63"/>
      <c r="N5192" s="63"/>
      <c r="O5192" s="64"/>
      <c r="P5192" s="65"/>
      <c r="Q5192" s="66"/>
      <c r="R5192" s="66"/>
      <c r="S5192" s="67"/>
      <c r="T5192" s="67"/>
      <c r="U5192" s="68"/>
      <c r="V5192" s="69"/>
      <c r="W5192" s="70"/>
      <c r="X5192" s="63"/>
      <c r="Y5192" s="62">
        <f>(J5192)</f>
        <v>134810</v>
      </c>
      <c r="Z5192" s="60">
        <v>0.01</v>
      </c>
      <c r="AA5192" s="71">
        <f>Y5192*Z5192/100</f>
        <v>13.481000000000002</v>
      </c>
    </row>
    <row r="5193" spans="1:27" ht="16.2" x14ac:dyDescent="0.45">
      <c r="A5193" s="56">
        <v>2</v>
      </c>
      <c r="B5193" s="57" t="s">
        <v>37</v>
      </c>
      <c r="C5193" s="57">
        <v>1876</v>
      </c>
      <c r="D5193" s="58">
        <v>12</v>
      </c>
      <c r="E5193" s="58">
        <v>2</v>
      </c>
      <c r="F5193" s="59">
        <v>0</v>
      </c>
      <c r="G5193" s="58">
        <v>1</v>
      </c>
      <c r="H5193" s="60">
        <f t="shared" si="384"/>
        <v>5000</v>
      </c>
      <c r="I5193" s="61">
        <v>85</v>
      </c>
      <c r="J5193" s="62">
        <f t="shared" si="385"/>
        <v>425000</v>
      </c>
      <c r="K5193" s="57"/>
      <c r="L5193" s="63"/>
      <c r="M5193" s="63"/>
      <c r="N5193" s="63"/>
      <c r="O5193" s="64"/>
      <c r="P5193" s="65"/>
      <c r="Q5193" s="66"/>
      <c r="R5193" s="66"/>
      <c r="S5193" s="67"/>
      <c r="T5193" s="67"/>
      <c r="U5193" s="68"/>
      <c r="V5193" s="69"/>
      <c r="W5193" s="70"/>
      <c r="X5193" s="63"/>
      <c r="Y5193" s="62">
        <f>(J5193)</f>
        <v>425000</v>
      </c>
      <c r="Z5193" s="60">
        <v>0.01</v>
      </c>
      <c r="AA5193" s="71">
        <f>Y5193*Z5193/100</f>
        <v>42.5</v>
      </c>
    </row>
    <row r="5194" spans="1:27" ht="16.2" x14ac:dyDescent="0.45">
      <c r="A5194" s="76"/>
      <c r="B5194" s="76"/>
      <c r="C5194" s="77"/>
      <c r="D5194" s="77"/>
      <c r="E5194" s="77"/>
      <c r="F5194" s="77"/>
      <c r="G5194" s="77"/>
      <c r="H5194" s="78"/>
      <c r="I5194" s="79"/>
      <c r="J5194" s="80"/>
      <c r="K5194" s="81"/>
      <c r="L5194" s="82"/>
      <c r="M5194" s="82"/>
      <c r="N5194" s="82"/>
      <c r="O5194" s="83"/>
      <c r="P5194" s="84"/>
      <c r="Q5194" s="85"/>
      <c r="R5194" s="85"/>
      <c r="S5194" s="84"/>
      <c r="T5194" s="84"/>
      <c r="U5194" s="86"/>
      <c r="V5194" s="87"/>
      <c r="W5194" s="87"/>
      <c r="X5194" s="88"/>
      <c r="Y5194" s="89"/>
      <c r="Z5194" s="83"/>
      <c r="AA5194" s="90">
        <f>SUM(AA5192:AA5193)</f>
        <v>55.981000000000002</v>
      </c>
    </row>
    <row r="5195" spans="1:27" ht="16.2" x14ac:dyDescent="0.45">
      <c r="A5195" s="1"/>
      <c r="B5195" s="1"/>
      <c r="C5195" s="2"/>
      <c r="D5195" s="1"/>
      <c r="E5195" s="1"/>
      <c r="F5195" s="1"/>
      <c r="G5195" s="1"/>
      <c r="H5195" s="1"/>
      <c r="I5195" s="3"/>
      <c r="J5195" s="1"/>
      <c r="K5195" s="1"/>
      <c r="L5195" s="1"/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</row>
    <row r="5196" spans="1:27" ht="16.2" x14ac:dyDescent="0.45">
      <c r="A5196" s="91"/>
      <c r="B5196" s="92" t="s">
        <v>38</v>
      </c>
      <c r="C5196" s="93" t="s">
        <v>39</v>
      </c>
      <c r="D5196" s="93"/>
      <c r="E5196" s="94"/>
      <c r="F5196" s="95"/>
      <c r="G5196" s="95"/>
      <c r="H5196" s="92"/>
      <c r="I5196" s="92"/>
      <c r="J5196" s="92" t="s">
        <v>40</v>
      </c>
      <c r="K5196" s="92"/>
      <c r="L5196" s="92"/>
      <c r="M5196" s="92"/>
      <c r="N5196" s="92"/>
      <c r="O5196" s="96"/>
      <c r="P5196" s="96"/>
      <c r="Q5196" s="96"/>
      <c r="R5196" s="96"/>
      <c r="S5196" s="1"/>
      <c r="T5196" s="1"/>
      <c r="U5196" s="1"/>
      <c r="V5196" s="97" t="s">
        <v>41</v>
      </c>
      <c r="W5196" s="97"/>
      <c r="X5196" s="98"/>
      <c r="Y5196" s="99">
        <f>AA5194</f>
        <v>55.981000000000002</v>
      </c>
      <c r="Z5196" s="97" t="s">
        <v>42</v>
      </c>
      <c r="AA5196" s="1"/>
    </row>
    <row r="5197" spans="1:27" ht="16.2" x14ac:dyDescent="0.45">
      <c r="A5197" s="91"/>
      <c r="B5197" s="92"/>
      <c r="C5197" s="93"/>
      <c r="D5197" s="93"/>
      <c r="E5197" s="94"/>
      <c r="F5197" s="95"/>
      <c r="G5197" s="95"/>
      <c r="H5197" s="92"/>
      <c r="I5197" s="92"/>
      <c r="J5197" s="92" t="s">
        <v>43</v>
      </c>
      <c r="K5197" s="92"/>
      <c r="L5197" s="92"/>
      <c r="M5197" s="92"/>
      <c r="N5197" s="92"/>
      <c r="O5197" s="96"/>
      <c r="P5197" s="96"/>
      <c r="Q5197" s="96"/>
      <c r="R5197" s="96"/>
      <c r="S5197" s="1"/>
      <c r="T5197" s="1"/>
      <c r="U5197" s="1"/>
      <c r="V5197" s="100" t="s">
        <v>44</v>
      </c>
      <c r="W5197" s="100"/>
      <c r="X5197" s="100"/>
      <c r="Y5197" s="101">
        <f>Y5196*90%</f>
        <v>50.382899999999999</v>
      </c>
      <c r="Z5197" s="97" t="s">
        <v>42</v>
      </c>
      <c r="AA5197" s="1"/>
    </row>
    <row r="5198" spans="1:27" ht="16.2" x14ac:dyDescent="0.45">
      <c r="A5198" s="91"/>
      <c r="B5198" s="92"/>
      <c r="C5198" s="93"/>
      <c r="D5198" s="93"/>
      <c r="E5198" s="94"/>
      <c r="F5198" s="95"/>
      <c r="G5198" s="95"/>
      <c r="H5198" s="92"/>
      <c r="I5198" s="92"/>
      <c r="J5198" s="92" t="s">
        <v>45</v>
      </c>
      <c r="K5198" s="92"/>
      <c r="L5198" s="92"/>
      <c r="M5198" s="92"/>
      <c r="N5198" s="92"/>
      <c r="O5198" s="96"/>
      <c r="P5198" s="96"/>
      <c r="Q5198" s="96"/>
      <c r="R5198" s="92"/>
      <c r="S5198" s="1"/>
      <c r="T5198" s="1"/>
      <c r="U5198" s="1"/>
      <c r="V5198" s="91" t="s">
        <v>46</v>
      </c>
      <c r="W5198" s="91"/>
      <c r="X5198" s="91"/>
      <c r="Y5198" s="101">
        <f>Y5196-Y5197</f>
        <v>5.5981000000000023</v>
      </c>
      <c r="Z5198" s="97" t="s">
        <v>42</v>
      </c>
      <c r="AA5198" s="91"/>
    </row>
    <row r="5199" spans="1:27" ht="16.2" x14ac:dyDescent="0.45">
      <c r="A5199" s="91"/>
      <c r="B5199" s="92"/>
      <c r="C5199" s="93"/>
      <c r="D5199" s="93"/>
      <c r="E5199" s="94"/>
      <c r="F5199" s="95"/>
      <c r="G5199" s="95"/>
      <c r="H5199" s="92"/>
      <c r="I5199" s="94"/>
      <c r="J5199" s="92" t="s">
        <v>47</v>
      </c>
      <c r="K5199" s="94"/>
      <c r="L5199" s="94"/>
      <c r="M5199" s="94"/>
      <c r="N5199" s="94"/>
      <c r="O5199" s="96"/>
      <c r="P5199" s="96"/>
      <c r="Q5199" s="96"/>
      <c r="R5199" s="92"/>
      <c r="S5199" s="1"/>
      <c r="T5199" s="1"/>
      <c r="U5199" s="1"/>
      <c r="V5199" s="1"/>
      <c r="W5199" s="1"/>
      <c r="X5199" s="91"/>
      <c r="Y5199" s="91"/>
      <c r="Z5199" s="91"/>
      <c r="AA5199" s="91"/>
    </row>
    <row r="5200" spans="1:27" ht="16.2" x14ac:dyDescent="0.45">
      <c r="A5200" s="98"/>
      <c r="B5200" s="94"/>
      <c r="C5200" s="102"/>
      <c r="D5200" s="94"/>
      <c r="E5200" s="94"/>
      <c r="F5200" s="95"/>
      <c r="G5200" s="95"/>
      <c r="H5200" s="103"/>
      <c r="I5200" s="94"/>
      <c r="J5200" s="103" t="s">
        <v>48</v>
      </c>
      <c r="K5200" s="94"/>
      <c r="L5200" s="94"/>
      <c r="M5200" s="94"/>
      <c r="N5200" s="94"/>
      <c r="O5200" s="95"/>
      <c r="P5200" s="95"/>
      <c r="Q5200" s="95"/>
      <c r="R5200" s="95"/>
      <c r="S5200" s="4"/>
      <c r="T5200" s="4"/>
      <c r="U5200" s="4"/>
      <c r="V5200" s="4"/>
      <c r="W5200" s="4"/>
      <c r="X5200" s="4"/>
      <c r="Y5200" s="4"/>
      <c r="Z5200" s="4"/>
      <c r="AA5200" s="4"/>
    </row>
    <row r="5201" spans="1:27" ht="24" x14ac:dyDescent="0.65">
      <c r="A5201" s="104"/>
      <c r="B5201" s="104"/>
      <c r="C5201" s="104"/>
      <c r="D5201" s="104"/>
      <c r="E5201" s="104"/>
      <c r="F5201" s="104"/>
      <c r="G5201" s="104"/>
      <c r="H5201" s="104"/>
      <c r="I5201" s="104"/>
      <c r="J5201" s="104"/>
      <c r="K5201" s="104"/>
      <c r="L5201" s="104"/>
      <c r="M5201" s="104"/>
      <c r="N5201" s="104"/>
      <c r="O5201" s="104"/>
      <c r="P5201" s="104"/>
      <c r="Q5201" s="104"/>
      <c r="R5201" s="104"/>
      <c r="S5201" s="104"/>
      <c r="T5201" s="104"/>
      <c r="U5201" s="104"/>
      <c r="V5201" s="104"/>
      <c r="W5201" s="104"/>
      <c r="X5201" s="104"/>
      <c r="Y5201" s="104"/>
      <c r="Z5201" s="104"/>
      <c r="AA5201" s="104"/>
    </row>
    <row r="5202" spans="1:27" ht="24" x14ac:dyDescent="0.65">
      <c r="A5202" s="104"/>
      <c r="B5202" s="104"/>
      <c r="C5202" s="104"/>
      <c r="D5202" s="104"/>
      <c r="E5202" s="104"/>
      <c r="F5202" s="104"/>
      <c r="G5202" s="104"/>
      <c r="H5202" s="104"/>
      <c r="I5202" s="104"/>
      <c r="J5202" s="104"/>
      <c r="K5202" s="104"/>
      <c r="L5202" s="104"/>
      <c r="M5202" s="104"/>
      <c r="N5202" s="104"/>
      <c r="O5202" s="104"/>
      <c r="P5202" s="104"/>
      <c r="Q5202" s="104"/>
      <c r="R5202" s="104"/>
      <c r="S5202" s="104"/>
      <c r="T5202" s="104"/>
      <c r="U5202" s="104"/>
      <c r="V5202" s="104"/>
      <c r="W5202" s="104"/>
      <c r="X5202" s="104"/>
      <c r="Y5202" s="104"/>
      <c r="Z5202" s="104"/>
      <c r="AA5202" s="104"/>
    </row>
    <row r="5203" spans="1:27" ht="16.2" x14ac:dyDescent="0.45">
      <c r="A5203" s="4"/>
      <c r="B5203" s="4"/>
      <c r="C5203" s="105"/>
      <c r="D5203" s="4"/>
      <c r="E5203" s="4"/>
      <c r="F5203" s="4"/>
      <c r="G5203" s="4"/>
      <c r="H5203" s="4"/>
      <c r="I5203" s="106"/>
      <c r="J5203" s="4"/>
      <c r="K5203" s="4"/>
      <c r="L5203" s="4"/>
      <c r="M5203" s="4"/>
      <c r="N5203" s="4"/>
      <c r="O5203" s="4"/>
      <c r="P5203" s="4"/>
      <c r="Q5203" s="4"/>
      <c r="R5203" s="4"/>
      <c r="S5203" s="4"/>
      <c r="T5203" s="4"/>
      <c r="U5203" s="4"/>
      <c r="V5203" s="4"/>
      <c r="W5203" s="4"/>
      <c r="X5203" s="4"/>
      <c r="Y5203" s="4"/>
      <c r="Z5203" s="4"/>
      <c r="AA5203" s="4"/>
    </row>
    <row r="5204" spans="1:27" ht="16.2" x14ac:dyDescent="0.45">
      <c r="A5204" s="4"/>
      <c r="B5204" s="4"/>
      <c r="C5204" s="105"/>
      <c r="D5204" s="4"/>
      <c r="E5204" s="4"/>
      <c r="F5204" s="4"/>
      <c r="G5204" s="4"/>
      <c r="H5204" s="4"/>
      <c r="I5204" s="106"/>
      <c r="J5204" s="4"/>
      <c r="K5204" s="4"/>
      <c r="L5204" s="4"/>
      <c r="M5204" s="4"/>
      <c r="N5204" s="4"/>
      <c r="O5204" s="4"/>
      <c r="P5204" s="4"/>
      <c r="Q5204" s="4"/>
      <c r="R5204" s="4"/>
      <c r="S5204" s="4"/>
      <c r="T5204" s="4"/>
      <c r="U5204" s="4"/>
      <c r="V5204" s="4"/>
      <c r="W5204" s="4"/>
      <c r="X5204" s="4"/>
      <c r="Y5204" s="4"/>
      <c r="Z5204" s="4"/>
      <c r="AA5204" s="4"/>
    </row>
    <row r="5205" spans="1:27" ht="16.2" x14ac:dyDescent="0.45">
      <c r="A5205" s="4"/>
      <c r="B5205" s="4"/>
      <c r="C5205" s="105"/>
      <c r="D5205" s="4"/>
      <c r="E5205" s="4"/>
      <c r="F5205" s="4"/>
      <c r="G5205" s="4"/>
      <c r="H5205" s="4"/>
      <c r="I5205" s="106"/>
      <c r="J5205" s="4"/>
      <c r="K5205" s="4"/>
      <c r="L5205" s="4"/>
      <c r="M5205" s="4"/>
      <c r="N5205" s="4"/>
      <c r="O5205" s="4"/>
      <c r="P5205" s="4"/>
      <c r="Q5205" s="4"/>
      <c r="R5205" s="4"/>
      <c r="S5205" s="4"/>
      <c r="T5205" s="4"/>
      <c r="U5205" s="4"/>
      <c r="V5205" s="4"/>
      <c r="W5205" s="4"/>
      <c r="X5205" s="4"/>
      <c r="Y5205" s="4"/>
      <c r="Z5205" s="4"/>
      <c r="AA5205" s="4"/>
    </row>
    <row r="5206" spans="1:27" ht="16.2" x14ac:dyDescent="0.45">
      <c r="A5206" s="4"/>
      <c r="B5206" s="4"/>
      <c r="C5206" s="105"/>
      <c r="D5206" s="4"/>
      <c r="E5206" s="4"/>
      <c r="F5206" s="4"/>
      <c r="G5206" s="4"/>
      <c r="H5206" s="4"/>
      <c r="I5206" s="106"/>
      <c r="J5206" s="4"/>
      <c r="K5206" s="4"/>
      <c r="L5206" s="4"/>
      <c r="M5206" s="4"/>
      <c r="N5206" s="4"/>
      <c r="O5206" s="4"/>
      <c r="P5206" s="4"/>
      <c r="Q5206" s="4"/>
      <c r="R5206" s="4"/>
      <c r="S5206" s="4"/>
      <c r="T5206" s="4"/>
      <c r="U5206" s="4"/>
      <c r="V5206" s="4"/>
      <c r="W5206" s="4"/>
      <c r="X5206" s="4"/>
      <c r="Y5206" s="4"/>
      <c r="Z5206" s="4"/>
      <c r="AA5206" s="4"/>
    </row>
    <row r="5207" spans="1:27" ht="16.2" x14ac:dyDescent="0.45">
      <c r="A5207" s="4"/>
      <c r="B5207" s="4"/>
      <c r="C5207" s="105"/>
      <c r="D5207" s="4"/>
      <c r="E5207" s="4"/>
      <c r="F5207" s="4"/>
      <c r="G5207" s="4"/>
      <c r="H5207" s="4"/>
      <c r="I5207" s="106"/>
      <c r="J5207" s="4"/>
      <c r="K5207" s="4"/>
      <c r="L5207" s="4"/>
      <c r="M5207" s="4"/>
      <c r="N5207" s="4"/>
      <c r="O5207" s="4"/>
      <c r="P5207" s="4"/>
      <c r="Q5207" s="4"/>
      <c r="R5207" s="4"/>
      <c r="S5207" s="4"/>
      <c r="T5207" s="4"/>
      <c r="U5207" s="4"/>
      <c r="V5207" s="4"/>
      <c r="W5207" s="4"/>
      <c r="X5207" s="4"/>
      <c r="Y5207" s="4"/>
      <c r="Z5207" s="4"/>
      <c r="AA5207" s="4"/>
    </row>
    <row r="5208" spans="1:27" ht="16.2" x14ac:dyDescent="0.45">
      <c r="A5208" s="4"/>
      <c r="B5208" s="4"/>
      <c r="C5208" s="105"/>
      <c r="D5208" s="4"/>
      <c r="E5208" s="4"/>
      <c r="F5208" s="4"/>
      <c r="G5208" s="4"/>
      <c r="H5208" s="4"/>
      <c r="I5208" s="106"/>
      <c r="J5208" s="4"/>
      <c r="K5208" s="4"/>
      <c r="L5208" s="4"/>
      <c r="M5208" s="4"/>
      <c r="N5208" s="4"/>
      <c r="O5208" s="4"/>
      <c r="P5208" s="4"/>
      <c r="Q5208" s="4"/>
      <c r="R5208" s="4"/>
      <c r="S5208" s="4"/>
      <c r="T5208" s="4"/>
      <c r="U5208" s="4"/>
      <c r="V5208" s="4"/>
      <c r="W5208" s="4"/>
      <c r="X5208" s="4"/>
      <c r="Y5208" s="4"/>
      <c r="Z5208" s="4"/>
      <c r="AA5208" s="4" t="s">
        <v>51</v>
      </c>
    </row>
    <row r="5209" spans="1:27" ht="18" x14ac:dyDescent="0.5">
      <c r="A5209" s="4"/>
      <c r="B5209" s="4"/>
      <c r="C5209" s="105"/>
      <c r="D5209" s="4"/>
      <c r="E5209" s="4"/>
      <c r="F5209" s="4"/>
      <c r="G5209" s="4"/>
      <c r="H5209" s="4"/>
      <c r="I5209" s="106"/>
      <c r="J5209" s="4"/>
      <c r="K5209" s="4"/>
      <c r="L5209" s="4"/>
      <c r="M5209" s="4"/>
      <c r="N5209" s="4"/>
      <c r="O5209" s="4"/>
      <c r="P5209" s="4"/>
      <c r="Q5209" s="4"/>
      <c r="R5209" s="4"/>
      <c r="S5209" s="4"/>
      <c r="T5209" s="4"/>
      <c r="U5209" s="4"/>
      <c r="V5209" s="4"/>
      <c r="W5209" s="4"/>
      <c r="X5209" s="4"/>
      <c r="Y5209" s="4"/>
      <c r="Z5209" s="4"/>
      <c r="AA5209" s="5" t="s">
        <v>0</v>
      </c>
    </row>
    <row r="5210" spans="1:27" ht="24" x14ac:dyDescent="0.65">
      <c r="A5210" s="6" t="s">
        <v>1</v>
      </c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  <c r="Y5210" s="6"/>
      <c r="Z5210" s="6"/>
      <c r="AA5210" s="6"/>
    </row>
    <row r="5211" spans="1:27" ht="24" x14ac:dyDescent="0.65">
      <c r="A5211" s="6" t="s">
        <v>2</v>
      </c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  <c r="Y5211" s="6"/>
      <c r="Z5211" s="6"/>
      <c r="AA5211" s="6"/>
    </row>
    <row r="5212" spans="1:27" ht="24" x14ac:dyDescent="0.65">
      <c r="A5212" s="7"/>
      <c r="B5212" s="8" t="s">
        <v>3</v>
      </c>
      <c r="C5212" s="8"/>
      <c r="D5212" s="8"/>
      <c r="E5212" s="8"/>
      <c r="F5212" s="8"/>
      <c r="G5212" s="8"/>
      <c r="H5212" s="8"/>
      <c r="I5212" s="8"/>
      <c r="J5212" s="8"/>
      <c r="K5212" s="8"/>
      <c r="L5212" s="8"/>
      <c r="M5212" s="9" t="s">
        <v>412</v>
      </c>
      <c r="N5212" s="9"/>
      <c r="O5212" s="9"/>
      <c r="P5212" s="9"/>
      <c r="Q5212" s="10" t="s">
        <v>129</v>
      </c>
      <c r="R5212" s="10"/>
      <c r="S5212" s="10" t="s">
        <v>130</v>
      </c>
      <c r="T5212" s="10"/>
      <c r="U5212" s="11" t="s">
        <v>7</v>
      </c>
      <c r="V5212" s="11"/>
      <c r="W5212" s="11"/>
      <c r="X5212" s="11"/>
      <c r="Y5212" s="11"/>
      <c r="Z5212" s="11"/>
      <c r="AA5212" s="11"/>
    </row>
    <row r="5213" spans="1:27" ht="18" x14ac:dyDescent="0.5">
      <c r="A5213" s="12" t="s">
        <v>8</v>
      </c>
      <c r="B5213" s="13" t="s">
        <v>9</v>
      </c>
      <c r="C5213" s="14" t="s">
        <v>10</v>
      </c>
      <c r="D5213" s="15" t="s">
        <v>11</v>
      </c>
      <c r="E5213" s="15"/>
      <c r="F5213" s="15"/>
      <c r="G5213" s="15"/>
      <c r="H5213" s="15"/>
      <c r="I5213" s="15"/>
      <c r="J5213" s="15"/>
      <c r="K5213" s="16" t="s">
        <v>12</v>
      </c>
      <c r="L5213" s="17"/>
      <c r="M5213" s="17"/>
      <c r="N5213" s="17"/>
      <c r="O5213" s="17"/>
      <c r="P5213" s="17"/>
      <c r="Q5213" s="17"/>
      <c r="R5213" s="17"/>
      <c r="S5213" s="17"/>
      <c r="T5213" s="17"/>
      <c r="U5213" s="18"/>
      <c r="V5213" s="19" t="s">
        <v>13</v>
      </c>
      <c r="W5213" s="19" t="s">
        <v>14</v>
      </c>
      <c r="X5213" s="19" t="s">
        <v>15</v>
      </c>
      <c r="Y5213" s="19" t="s">
        <v>16</v>
      </c>
      <c r="Z5213" s="19" t="s">
        <v>17</v>
      </c>
      <c r="AA5213" s="20" t="s">
        <v>18</v>
      </c>
    </row>
    <row r="5214" spans="1:27" ht="16.2" x14ac:dyDescent="0.45">
      <c r="A5214" s="12"/>
      <c r="B5214" s="13"/>
      <c r="C5214" s="14"/>
      <c r="D5214" s="21" t="s">
        <v>19</v>
      </c>
      <c r="E5214" s="22"/>
      <c r="F5214" s="23"/>
      <c r="G5214" s="24" t="s">
        <v>20</v>
      </c>
      <c r="H5214" s="25" t="s">
        <v>21</v>
      </c>
      <c r="I5214" s="26" t="s">
        <v>22</v>
      </c>
      <c r="J5214" s="25" t="s">
        <v>23</v>
      </c>
      <c r="K5214" s="27" t="s">
        <v>8</v>
      </c>
      <c r="L5214" s="28" t="s">
        <v>24</v>
      </c>
      <c r="M5214" s="28" t="s">
        <v>25</v>
      </c>
      <c r="N5214" s="29" t="s">
        <v>20</v>
      </c>
      <c r="O5214" s="28" t="s">
        <v>26</v>
      </c>
      <c r="P5214" s="29" t="s">
        <v>27</v>
      </c>
      <c r="Q5214" s="30" t="s">
        <v>28</v>
      </c>
      <c r="R5214" s="28" t="s">
        <v>29</v>
      </c>
      <c r="S5214" s="31" t="s">
        <v>30</v>
      </c>
      <c r="T5214" s="32"/>
      <c r="U5214" s="28" t="s">
        <v>31</v>
      </c>
      <c r="V5214" s="33"/>
      <c r="W5214" s="33"/>
      <c r="X5214" s="33"/>
      <c r="Y5214" s="33"/>
      <c r="Z5214" s="33"/>
      <c r="AA5214" s="34"/>
    </row>
    <row r="5215" spans="1:27" x14ac:dyDescent="0.3">
      <c r="A5215" s="12"/>
      <c r="B5215" s="13"/>
      <c r="C5215" s="14"/>
      <c r="D5215" s="35"/>
      <c r="E5215" s="36"/>
      <c r="F5215" s="37"/>
      <c r="G5215" s="24"/>
      <c r="H5215" s="38"/>
      <c r="I5215" s="39"/>
      <c r="J5215" s="38"/>
      <c r="K5215" s="40"/>
      <c r="L5215" s="41"/>
      <c r="M5215" s="41"/>
      <c r="N5215" s="42"/>
      <c r="O5215" s="41"/>
      <c r="P5215" s="42"/>
      <c r="Q5215" s="43"/>
      <c r="R5215" s="41"/>
      <c r="S5215" s="30" t="s">
        <v>32</v>
      </c>
      <c r="T5215" s="30" t="s">
        <v>33</v>
      </c>
      <c r="U5215" s="41"/>
      <c r="V5215" s="33"/>
      <c r="W5215" s="33"/>
      <c r="X5215" s="33"/>
      <c r="Y5215" s="33"/>
      <c r="Z5215" s="33"/>
      <c r="AA5215" s="34"/>
    </row>
    <row r="5216" spans="1:27" x14ac:dyDescent="0.3">
      <c r="A5216" s="12"/>
      <c r="B5216" s="13"/>
      <c r="C5216" s="14"/>
      <c r="D5216" s="44" t="s">
        <v>34</v>
      </c>
      <c r="E5216" s="44" t="s">
        <v>35</v>
      </c>
      <c r="F5216" s="44" t="s">
        <v>36</v>
      </c>
      <c r="G5216" s="24"/>
      <c r="H5216" s="38"/>
      <c r="I5216" s="39"/>
      <c r="J5216" s="38"/>
      <c r="K5216" s="40"/>
      <c r="L5216" s="41"/>
      <c r="M5216" s="41"/>
      <c r="N5216" s="42"/>
      <c r="O5216" s="41"/>
      <c r="P5216" s="42"/>
      <c r="Q5216" s="43"/>
      <c r="R5216" s="41"/>
      <c r="S5216" s="43"/>
      <c r="T5216" s="43"/>
      <c r="U5216" s="41"/>
      <c r="V5216" s="33"/>
      <c r="W5216" s="33"/>
      <c r="X5216" s="33"/>
      <c r="Y5216" s="33"/>
      <c r="Z5216" s="33"/>
      <c r="AA5216" s="34"/>
    </row>
    <row r="5217" spans="1:27" x14ac:dyDescent="0.3">
      <c r="A5217" s="12"/>
      <c r="B5217" s="13"/>
      <c r="C5217" s="14"/>
      <c r="D5217" s="45"/>
      <c r="E5217" s="45"/>
      <c r="F5217" s="45"/>
      <c r="G5217" s="24"/>
      <c r="H5217" s="38"/>
      <c r="I5217" s="39"/>
      <c r="J5217" s="38"/>
      <c r="K5217" s="40"/>
      <c r="L5217" s="41"/>
      <c r="M5217" s="41"/>
      <c r="N5217" s="42"/>
      <c r="O5217" s="41"/>
      <c r="P5217" s="42"/>
      <c r="Q5217" s="43"/>
      <c r="R5217" s="41"/>
      <c r="S5217" s="43"/>
      <c r="T5217" s="43"/>
      <c r="U5217" s="41"/>
      <c r="V5217" s="33"/>
      <c r="W5217" s="33"/>
      <c r="X5217" s="33"/>
      <c r="Y5217" s="33"/>
      <c r="Z5217" s="33"/>
      <c r="AA5217" s="34"/>
    </row>
    <row r="5218" spans="1:27" x14ac:dyDescent="0.3">
      <c r="A5218" s="12"/>
      <c r="B5218" s="13"/>
      <c r="C5218" s="14"/>
      <c r="D5218" s="46"/>
      <c r="E5218" s="46"/>
      <c r="F5218" s="46"/>
      <c r="G5218" s="47"/>
      <c r="H5218" s="48"/>
      <c r="I5218" s="49"/>
      <c r="J5218" s="48"/>
      <c r="K5218" s="50"/>
      <c r="L5218" s="51"/>
      <c r="M5218" s="51"/>
      <c r="N5218" s="52"/>
      <c r="O5218" s="51"/>
      <c r="P5218" s="52"/>
      <c r="Q5218" s="53"/>
      <c r="R5218" s="51"/>
      <c r="S5218" s="53"/>
      <c r="T5218" s="53"/>
      <c r="U5218" s="51"/>
      <c r="V5218" s="54"/>
      <c r="W5218" s="54"/>
      <c r="X5218" s="54"/>
      <c r="Y5218" s="54"/>
      <c r="Z5218" s="54"/>
      <c r="AA5218" s="55"/>
    </row>
    <row r="5219" spans="1:27" ht="16.2" x14ac:dyDescent="0.45">
      <c r="A5219" s="56">
        <v>1</v>
      </c>
      <c r="B5219" s="57" t="s">
        <v>37</v>
      </c>
      <c r="C5219" s="57">
        <v>1680</v>
      </c>
      <c r="D5219" s="58">
        <v>10</v>
      </c>
      <c r="E5219" s="58">
        <v>0</v>
      </c>
      <c r="F5219" s="59">
        <v>40</v>
      </c>
      <c r="G5219" s="58">
        <v>1</v>
      </c>
      <c r="H5219" s="60">
        <f t="shared" ref="H5219" si="386">(D5219*400)+(E5219*100)+(F5219)</f>
        <v>4040</v>
      </c>
      <c r="I5219" s="61">
        <v>85</v>
      </c>
      <c r="J5219" s="62">
        <f t="shared" ref="J5219" si="387">(H5219*I5219)</f>
        <v>343400</v>
      </c>
      <c r="K5219" s="57"/>
      <c r="L5219" s="63"/>
      <c r="M5219" s="63"/>
      <c r="N5219" s="63"/>
      <c r="O5219" s="64"/>
      <c r="P5219" s="65"/>
      <c r="Q5219" s="66"/>
      <c r="R5219" s="66"/>
      <c r="S5219" s="67"/>
      <c r="T5219" s="67"/>
      <c r="U5219" s="68"/>
      <c r="V5219" s="69"/>
      <c r="W5219" s="70"/>
      <c r="X5219" s="63"/>
      <c r="Y5219" s="62">
        <f>(J5219)</f>
        <v>343400</v>
      </c>
      <c r="Z5219" s="60">
        <v>0.01</v>
      </c>
      <c r="AA5219" s="71">
        <f>Y5219*Z5219/100</f>
        <v>34.340000000000003</v>
      </c>
    </row>
    <row r="5220" spans="1:27" ht="16.2" x14ac:dyDescent="0.45">
      <c r="A5220" s="57"/>
      <c r="B5220" s="57"/>
      <c r="C5220" s="57"/>
      <c r="D5220" s="58"/>
      <c r="E5220" s="58"/>
      <c r="F5220" s="59"/>
      <c r="G5220" s="58"/>
      <c r="H5220" s="72"/>
      <c r="I5220" s="61"/>
      <c r="J5220" s="62"/>
      <c r="K5220" s="57"/>
      <c r="L5220" s="63"/>
      <c r="M5220" s="63"/>
      <c r="N5220" s="63"/>
      <c r="O5220" s="64"/>
      <c r="P5220" s="73"/>
      <c r="Q5220" s="66"/>
      <c r="R5220" s="66"/>
      <c r="S5220" s="67"/>
      <c r="T5220" s="67"/>
      <c r="U5220" s="68"/>
      <c r="V5220" s="74"/>
      <c r="W5220" s="75"/>
      <c r="X5220" s="63"/>
      <c r="Y5220" s="62"/>
      <c r="Z5220" s="60"/>
      <c r="AA5220" s="71"/>
    </row>
    <row r="5221" spans="1:27" ht="16.2" x14ac:dyDescent="0.45">
      <c r="A5221" s="76"/>
      <c r="B5221" s="76"/>
      <c r="C5221" s="77"/>
      <c r="D5221" s="77"/>
      <c r="E5221" s="77"/>
      <c r="F5221" s="77"/>
      <c r="G5221" s="77"/>
      <c r="H5221" s="78"/>
      <c r="I5221" s="79"/>
      <c r="J5221" s="80"/>
      <c r="K5221" s="81"/>
      <c r="L5221" s="82"/>
      <c r="M5221" s="82"/>
      <c r="N5221" s="82"/>
      <c r="O5221" s="83"/>
      <c r="P5221" s="84"/>
      <c r="Q5221" s="85"/>
      <c r="R5221" s="85"/>
      <c r="S5221" s="84"/>
      <c r="T5221" s="84"/>
      <c r="U5221" s="86"/>
      <c r="V5221" s="87"/>
      <c r="W5221" s="87"/>
      <c r="X5221" s="88"/>
      <c r="Y5221" s="89"/>
      <c r="Z5221" s="83"/>
      <c r="AA5221" s="90">
        <f>SUM(AA5219:AA5220)</f>
        <v>34.340000000000003</v>
      </c>
    </row>
    <row r="5222" spans="1:27" ht="16.2" x14ac:dyDescent="0.45">
      <c r="A5222" s="1"/>
      <c r="B5222" s="1"/>
      <c r="C5222" s="2"/>
      <c r="D5222" s="1"/>
      <c r="E5222" s="1"/>
      <c r="F5222" s="1"/>
      <c r="G5222" s="1"/>
      <c r="H5222" s="1"/>
      <c r="I5222" s="3"/>
      <c r="J5222" s="1"/>
      <c r="K5222" s="1"/>
      <c r="L5222" s="1"/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</row>
    <row r="5223" spans="1:27" ht="16.2" x14ac:dyDescent="0.45">
      <c r="A5223" s="91"/>
      <c r="B5223" s="92" t="s">
        <v>38</v>
      </c>
      <c r="C5223" s="93" t="s">
        <v>39</v>
      </c>
      <c r="D5223" s="93"/>
      <c r="E5223" s="94"/>
      <c r="F5223" s="95"/>
      <c r="G5223" s="95"/>
      <c r="H5223" s="92"/>
      <c r="I5223" s="92"/>
      <c r="J5223" s="92" t="s">
        <v>40</v>
      </c>
      <c r="K5223" s="92"/>
      <c r="L5223" s="92"/>
      <c r="M5223" s="92"/>
      <c r="N5223" s="92"/>
      <c r="O5223" s="96"/>
      <c r="P5223" s="96"/>
      <c r="Q5223" s="96"/>
      <c r="R5223" s="96"/>
      <c r="S5223" s="1"/>
      <c r="T5223" s="1"/>
      <c r="U5223" s="1"/>
      <c r="V5223" s="97" t="s">
        <v>41</v>
      </c>
      <c r="W5223" s="97"/>
      <c r="X5223" s="98"/>
      <c r="Y5223" s="99">
        <f>AA5221</f>
        <v>34.340000000000003</v>
      </c>
      <c r="Z5223" s="97" t="s">
        <v>42</v>
      </c>
      <c r="AA5223" s="1"/>
    </row>
    <row r="5224" spans="1:27" ht="16.2" x14ac:dyDescent="0.45">
      <c r="A5224" s="91"/>
      <c r="B5224" s="92"/>
      <c r="C5224" s="93"/>
      <c r="D5224" s="93"/>
      <c r="E5224" s="94"/>
      <c r="F5224" s="95"/>
      <c r="G5224" s="95"/>
      <c r="H5224" s="92"/>
      <c r="I5224" s="92"/>
      <c r="J5224" s="92" t="s">
        <v>43</v>
      </c>
      <c r="K5224" s="92"/>
      <c r="L5224" s="92"/>
      <c r="M5224" s="92"/>
      <c r="N5224" s="92"/>
      <c r="O5224" s="96"/>
      <c r="P5224" s="96"/>
      <c r="Q5224" s="96"/>
      <c r="R5224" s="96"/>
      <c r="S5224" s="1"/>
      <c r="T5224" s="1"/>
      <c r="U5224" s="1"/>
      <c r="V5224" s="100" t="s">
        <v>44</v>
      </c>
      <c r="W5224" s="100"/>
      <c r="X5224" s="100"/>
      <c r="Y5224" s="101">
        <f>Y5223*90%</f>
        <v>30.906000000000002</v>
      </c>
      <c r="Z5224" s="97" t="s">
        <v>42</v>
      </c>
      <c r="AA5224" s="1"/>
    </row>
    <row r="5225" spans="1:27" ht="16.2" x14ac:dyDescent="0.45">
      <c r="A5225" s="91"/>
      <c r="B5225" s="92"/>
      <c r="C5225" s="93"/>
      <c r="D5225" s="93"/>
      <c r="E5225" s="94"/>
      <c r="F5225" s="95"/>
      <c r="G5225" s="95"/>
      <c r="H5225" s="92"/>
      <c r="I5225" s="92"/>
      <c r="J5225" s="92" t="s">
        <v>45</v>
      </c>
      <c r="K5225" s="92"/>
      <c r="L5225" s="92"/>
      <c r="M5225" s="92"/>
      <c r="N5225" s="92"/>
      <c r="O5225" s="96"/>
      <c r="P5225" s="96"/>
      <c r="Q5225" s="96"/>
      <c r="R5225" s="92"/>
      <c r="S5225" s="1"/>
      <c r="T5225" s="1"/>
      <c r="U5225" s="1"/>
      <c r="V5225" s="91" t="s">
        <v>46</v>
      </c>
      <c r="W5225" s="91"/>
      <c r="X5225" s="91"/>
      <c r="Y5225" s="101">
        <f>Y5223-Y5224</f>
        <v>3.4340000000000011</v>
      </c>
      <c r="Z5225" s="97" t="s">
        <v>42</v>
      </c>
      <c r="AA5225" s="91"/>
    </row>
    <row r="5226" spans="1:27" ht="16.2" x14ac:dyDescent="0.45">
      <c r="A5226" s="91"/>
      <c r="B5226" s="92"/>
      <c r="C5226" s="93"/>
      <c r="D5226" s="93"/>
      <c r="E5226" s="94"/>
      <c r="F5226" s="95"/>
      <c r="G5226" s="95"/>
      <c r="H5226" s="92"/>
      <c r="I5226" s="94"/>
      <c r="J5226" s="92" t="s">
        <v>47</v>
      </c>
      <c r="K5226" s="94"/>
      <c r="L5226" s="94"/>
      <c r="M5226" s="94"/>
      <c r="N5226" s="94"/>
      <c r="O5226" s="96"/>
      <c r="P5226" s="96"/>
      <c r="Q5226" s="96"/>
      <c r="R5226" s="92"/>
      <c r="S5226" s="1"/>
      <c r="T5226" s="1"/>
      <c r="U5226" s="1"/>
      <c r="V5226" s="1"/>
      <c r="W5226" s="1"/>
      <c r="X5226" s="91"/>
      <c r="Y5226" s="91"/>
      <c r="Z5226" s="91"/>
      <c r="AA5226" s="91"/>
    </row>
    <row r="5227" spans="1:27" ht="16.2" x14ac:dyDescent="0.45">
      <c r="A5227" s="98"/>
      <c r="B5227" s="94"/>
      <c r="C5227" s="102"/>
      <c r="D5227" s="94"/>
      <c r="E5227" s="94"/>
      <c r="F5227" s="95"/>
      <c r="G5227" s="95"/>
      <c r="H5227" s="103"/>
      <c r="I5227" s="94"/>
      <c r="J5227" s="103" t="s">
        <v>48</v>
      </c>
      <c r="K5227" s="94"/>
      <c r="L5227" s="94"/>
      <c r="M5227" s="94"/>
      <c r="N5227" s="94"/>
      <c r="O5227" s="95"/>
      <c r="P5227" s="95"/>
      <c r="Q5227" s="95"/>
      <c r="R5227" s="95"/>
      <c r="S5227" s="4"/>
      <c r="T5227" s="4"/>
      <c r="U5227" s="4"/>
      <c r="V5227" s="4"/>
      <c r="W5227" s="4"/>
      <c r="X5227" s="4"/>
      <c r="Y5227" s="4"/>
      <c r="Z5227" s="4"/>
      <c r="AA5227" s="4"/>
    </row>
    <row r="5228" spans="1:27" ht="24" x14ac:dyDescent="0.65">
      <c r="A5228" s="104"/>
      <c r="B5228" s="104"/>
      <c r="C5228" s="104"/>
      <c r="D5228" s="104"/>
      <c r="E5228" s="104"/>
      <c r="F5228" s="104"/>
      <c r="G5228" s="104"/>
      <c r="H5228" s="104"/>
      <c r="I5228" s="104"/>
      <c r="J5228" s="104"/>
      <c r="K5228" s="104"/>
      <c r="L5228" s="104"/>
      <c r="M5228" s="104"/>
      <c r="N5228" s="104"/>
      <c r="O5228" s="104"/>
      <c r="P5228" s="104"/>
      <c r="Q5228" s="104"/>
      <c r="R5228" s="104"/>
      <c r="S5228" s="104"/>
      <c r="T5228" s="104"/>
      <c r="U5228" s="104"/>
      <c r="V5228" s="104"/>
      <c r="W5228" s="104"/>
      <c r="X5228" s="104"/>
      <c r="Y5228" s="104"/>
      <c r="Z5228" s="104"/>
      <c r="AA5228" s="104"/>
    </row>
    <row r="5229" spans="1:27" ht="24" x14ac:dyDescent="0.65">
      <c r="A5229" s="104"/>
      <c r="B5229" s="104"/>
      <c r="C5229" s="104"/>
      <c r="D5229" s="104"/>
      <c r="E5229" s="104"/>
      <c r="F5229" s="104"/>
      <c r="G5229" s="104"/>
      <c r="H5229" s="104"/>
      <c r="I5229" s="104"/>
      <c r="J5229" s="104"/>
      <c r="K5229" s="104"/>
      <c r="L5229" s="104"/>
      <c r="M5229" s="104"/>
      <c r="N5229" s="104"/>
      <c r="O5229" s="104"/>
      <c r="P5229" s="104"/>
      <c r="Q5229" s="104"/>
      <c r="R5229" s="104"/>
      <c r="S5229" s="104"/>
      <c r="T5229" s="104"/>
      <c r="U5229" s="104"/>
      <c r="V5229" s="104"/>
      <c r="W5229" s="104"/>
      <c r="X5229" s="104"/>
      <c r="Y5229" s="104"/>
      <c r="Z5229" s="104"/>
      <c r="AA5229" s="104"/>
    </row>
    <row r="5230" spans="1:27" ht="16.2" x14ac:dyDescent="0.45">
      <c r="A5230" s="4"/>
      <c r="B5230" s="4"/>
      <c r="C5230" s="105"/>
      <c r="D5230" s="4"/>
      <c r="E5230" s="4"/>
      <c r="F5230" s="4"/>
      <c r="G5230" s="4"/>
      <c r="H5230" s="4"/>
      <c r="I5230" s="106"/>
      <c r="J5230" s="4"/>
      <c r="K5230" s="4"/>
      <c r="L5230" s="4"/>
      <c r="M5230" s="4"/>
      <c r="N5230" s="4"/>
      <c r="O5230" s="4"/>
      <c r="P5230" s="4"/>
      <c r="Q5230" s="4"/>
      <c r="R5230" s="4"/>
      <c r="S5230" s="4"/>
      <c r="T5230" s="4"/>
      <c r="U5230" s="4"/>
      <c r="V5230" s="4"/>
      <c r="W5230" s="4"/>
      <c r="X5230" s="4"/>
      <c r="Y5230" s="4"/>
      <c r="Z5230" s="4"/>
      <c r="AA5230" s="4"/>
    </row>
    <row r="5231" spans="1:27" ht="16.2" x14ac:dyDescent="0.45">
      <c r="A5231" s="4"/>
      <c r="B5231" s="4"/>
      <c r="C5231" s="105"/>
      <c r="D5231" s="4"/>
      <c r="E5231" s="4"/>
      <c r="F5231" s="4"/>
      <c r="G5231" s="4"/>
      <c r="H5231" s="4"/>
      <c r="I5231" s="106"/>
      <c r="J5231" s="4"/>
      <c r="K5231" s="4"/>
      <c r="L5231" s="4"/>
      <c r="M5231" s="4"/>
      <c r="N5231" s="4"/>
      <c r="O5231" s="4"/>
      <c r="P5231" s="4"/>
      <c r="Q5231" s="4"/>
      <c r="R5231" s="4"/>
      <c r="S5231" s="4"/>
      <c r="T5231" s="4"/>
      <c r="U5231" s="4"/>
      <c r="V5231" s="4"/>
      <c r="W5231" s="4"/>
      <c r="X5231" s="4"/>
      <c r="Y5231" s="4"/>
      <c r="Z5231" s="4"/>
      <c r="AA5231" s="4"/>
    </row>
    <row r="5232" spans="1:27" ht="16.2" x14ac:dyDescent="0.45">
      <c r="A5232" s="4"/>
      <c r="B5232" s="4"/>
      <c r="C5232" s="105"/>
      <c r="D5232" s="4"/>
      <c r="E5232" s="4"/>
      <c r="F5232" s="4"/>
      <c r="G5232" s="4"/>
      <c r="H5232" s="4"/>
      <c r="I5232" s="106"/>
      <c r="J5232" s="4"/>
      <c r="K5232" s="4"/>
      <c r="L5232" s="4"/>
      <c r="M5232" s="4"/>
      <c r="N5232" s="4"/>
      <c r="O5232" s="4"/>
      <c r="P5232" s="4"/>
      <c r="Q5232" s="4"/>
      <c r="R5232" s="4"/>
      <c r="S5232" s="4"/>
      <c r="T5232" s="4"/>
      <c r="U5232" s="4"/>
      <c r="V5232" s="4"/>
      <c r="W5232" s="4"/>
      <c r="X5232" s="4"/>
      <c r="Y5232" s="4"/>
      <c r="Z5232" s="4"/>
      <c r="AA5232" s="4"/>
    </row>
    <row r="5233" spans="1:27" ht="16.2" x14ac:dyDescent="0.45">
      <c r="A5233" s="4"/>
      <c r="B5233" s="4"/>
      <c r="C5233" s="105"/>
      <c r="D5233" s="4"/>
      <c r="E5233" s="4"/>
      <c r="F5233" s="4"/>
      <c r="G5233" s="4"/>
      <c r="H5233" s="4"/>
      <c r="I5233" s="106"/>
      <c r="J5233" s="4"/>
      <c r="K5233" s="4"/>
      <c r="L5233" s="4"/>
      <c r="M5233" s="4"/>
      <c r="N5233" s="4"/>
      <c r="O5233" s="4"/>
      <c r="P5233" s="4"/>
      <c r="Q5233" s="4"/>
      <c r="R5233" s="4"/>
      <c r="S5233" s="4"/>
      <c r="T5233" s="4"/>
      <c r="U5233" s="4"/>
      <c r="V5233" s="4"/>
      <c r="W5233" s="4"/>
      <c r="X5233" s="4"/>
      <c r="Y5233" s="4"/>
      <c r="Z5233" s="4"/>
      <c r="AA5233" s="4"/>
    </row>
    <row r="5234" spans="1:27" ht="16.2" x14ac:dyDescent="0.45">
      <c r="A5234" s="4"/>
      <c r="B5234" s="4"/>
      <c r="C5234" s="105"/>
      <c r="D5234" s="4"/>
      <c r="E5234" s="4"/>
      <c r="F5234" s="4"/>
      <c r="G5234" s="4"/>
      <c r="H5234" s="4"/>
      <c r="I5234" s="106"/>
      <c r="J5234" s="4"/>
      <c r="K5234" s="4"/>
      <c r="L5234" s="4"/>
      <c r="M5234" s="4"/>
      <c r="N5234" s="4"/>
      <c r="O5234" s="4"/>
      <c r="P5234" s="4"/>
      <c r="Q5234" s="4"/>
      <c r="R5234" s="4"/>
      <c r="S5234" s="4"/>
      <c r="T5234" s="4"/>
      <c r="U5234" s="4"/>
      <c r="V5234" s="4"/>
      <c r="W5234" s="4"/>
      <c r="X5234" s="4"/>
      <c r="Y5234" s="4"/>
      <c r="Z5234" s="4"/>
      <c r="AA5234" s="4"/>
    </row>
    <row r="5235" spans="1:27" ht="16.2" x14ac:dyDescent="0.45">
      <c r="A5235" s="4"/>
      <c r="B5235" s="4"/>
      <c r="C5235" s="105"/>
      <c r="D5235" s="4"/>
      <c r="E5235" s="4"/>
      <c r="F5235" s="4"/>
      <c r="G5235" s="4"/>
      <c r="H5235" s="4"/>
      <c r="I5235" s="106"/>
      <c r="J5235" s="4"/>
      <c r="K5235" s="4"/>
      <c r="L5235" s="4"/>
      <c r="M5235" s="4"/>
      <c r="N5235" s="4"/>
      <c r="O5235" s="4"/>
      <c r="P5235" s="4"/>
      <c r="Q5235" s="4"/>
      <c r="R5235" s="4"/>
      <c r="S5235" s="4"/>
      <c r="T5235" s="4"/>
      <c r="U5235" s="4"/>
      <c r="V5235" s="4"/>
      <c r="W5235" s="4"/>
      <c r="X5235" s="4"/>
      <c r="Y5235" s="4"/>
      <c r="Z5235" s="4"/>
      <c r="AA5235" s="4" t="s">
        <v>51</v>
      </c>
    </row>
    <row r="5236" spans="1:27" ht="18" x14ac:dyDescent="0.5">
      <c r="A5236" s="4"/>
      <c r="B5236" s="4"/>
      <c r="C5236" s="105"/>
      <c r="D5236" s="4"/>
      <c r="E5236" s="4"/>
      <c r="F5236" s="4"/>
      <c r="G5236" s="4"/>
      <c r="H5236" s="4"/>
      <c r="I5236" s="106"/>
      <c r="J5236" s="4"/>
      <c r="K5236" s="4"/>
      <c r="L5236" s="4"/>
      <c r="M5236" s="4"/>
      <c r="N5236" s="4"/>
      <c r="O5236" s="4"/>
      <c r="P5236" s="4"/>
      <c r="Q5236" s="4"/>
      <c r="R5236" s="4"/>
      <c r="S5236" s="4"/>
      <c r="T5236" s="4"/>
      <c r="U5236" s="4"/>
      <c r="V5236" s="4"/>
      <c r="W5236" s="4"/>
      <c r="X5236" s="4"/>
      <c r="Y5236" s="4"/>
      <c r="Z5236" s="4"/>
      <c r="AA5236" s="5" t="s">
        <v>0</v>
      </c>
    </row>
    <row r="5237" spans="1:27" ht="24" x14ac:dyDescent="0.65">
      <c r="A5237" s="6" t="s">
        <v>1</v>
      </c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  <c r="Y5237" s="6"/>
      <c r="Z5237" s="6"/>
      <c r="AA5237" s="6"/>
    </row>
    <row r="5238" spans="1:27" ht="24" x14ac:dyDescent="0.65">
      <c r="A5238" s="6" t="s">
        <v>2</v>
      </c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  <c r="Y5238" s="6"/>
      <c r="Z5238" s="6"/>
      <c r="AA5238" s="6"/>
    </row>
    <row r="5239" spans="1:27" ht="24" x14ac:dyDescent="0.65">
      <c r="A5239" s="7"/>
      <c r="B5239" s="8" t="s">
        <v>3</v>
      </c>
      <c r="C5239" s="8"/>
      <c r="D5239" s="8"/>
      <c r="E5239" s="8"/>
      <c r="F5239" s="8"/>
      <c r="G5239" s="8"/>
      <c r="H5239" s="8"/>
      <c r="I5239" s="8"/>
      <c r="J5239" s="8"/>
      <c r="K5239" s="8"/>
      <c r="L5239" s="8"/>
      <c r="M5239" s="9" t="s">
        <v>413</v>
      </c>
      <c r="N5239" s="9"/>
      <c r="O5239" s="9"/>
      <c r="P5239" s="9"/>
      <c r="Q5239" s="10" t="s">
        <v>414</v>
      </c>
      <c r="R5239" s="10"/>
      <c r="S5239" s="10" t="s">
        <v>113</v>
      </c>
      <c r="T5239" s="10"/>
      <c r="U5239" s="11" t="s">
        <v>7</v>
      </c>
      <c r="V5239" s="11"/>
      <c r="W5239" s="11"/>
      <c r="X5239" s="11"/>
      <c r="Y5239" s="11"/>
      <c r="Z5239" s="11"/>
      <c r="AA5239" s="11"/>
    </row>
    <row r="5240" spans="1:27" ht="18" x14ac:dyDescent="0.5">
      <c r="A5240" s="12" t="s">
        <v>8</v>
      </c>
      <c r="B5240" s="13" t="s">
        <v>9</v>
      </c>
      <c r="C5240" s="14" t="s">
        <v>10</v>
      </c>
      <c r="D5240" s="15" t="s">
        <v>11</v>
      </c>
      <c r="E5240" s="15"/>
      <c r="F5240" s="15"/>
      <c r="G5240" s="15"/>
      <c r="H5240" s="15"/>
      <c r="I5240" s="15"/>
      <c r="J5240" s="15"/>
      <c r="K5240" s="16" t="s">
        <v>12</v>
      </c>
      <c r="L5240" s="17"/>
      <c r="M5240" s="17"/>
      <c r="N5240" s="17"/>
      <c r="O5240" s="17"/>
      <c r="P5240" s="17"/>
      <c r="Q5240" s="17"/>
      <c r="R5240" s="17"/>
      <c r="S5240" s="17"/>
      <c r="T5240" s="17"/>
      <c r="U5240" s="18"/>
      <c r="V5240" s="19" t="s">
        <v>13</v>
      </c>
      <c r="W5240" s="19" t="s">
        <v>14</v>
      </c>
      <c r="X5240" s="19" t="s">
        <v>15</v>
      </c>
      <c r="Y5240" s="19" t="s">
        <v>16</v>
      </c>
      <c r="Z5240" s="19" t="s">
        <v>17</v>
      </c>
      <c r="AA5240" s="20" t="s">
        <v>18</v>
      </c>
    </row>
    <row r="5241" spans="1:27" ht="16.2" x14ac:dyDescent="0.45">
      <c r="A5241" s="12"/>
      <c r="B5241" s="13"/>
      <c r="C5241" s="14"/>
      <c r="D5241" s="21" t="s">
        <v>19</v>
      </c>
      <c r="E5241" s="22"/>
      <c r="F5241" s="23"/>
      <c r="G5241" s="24" t="s">
        <v>20</v>
      </c>
      <c r="H5241" s="25" t="s">
        <v>21</v>
      </c>
      <c r="I5241" s="26" t="s">
        <v>22</v>
      </c>
      <c r="J5241" s="25" t="s">
        <v>23</v>
      </c>
      <c r="K5241" s="27" t="s">
        <v>8</v>
      </c>
      <c r="L5241" s="28" t="s">
        <v>24</v>
      </c>
      <c r="M5241" s="28" t="s">
        <v>25</v>
      </c>
      <c r="N5241" s="29" t="s">
        <v>20</v>
      </c>
      <c r="O5241" s="28" t="s">
        <v>26</v>
      </c>
      <c r="P5241" s="29" t="s">
        <v>27</v>
      </c>
      <c r="Q5241" s="30" t="s">
        <v>28</v>
      </c>
      <c r="R5241" s="28" t="s">
        <v>29</v>
      </c>
      <c r="S5241" s="31" t="s">
        <v>30</v>
      </c>
      <c r="T5241" s="32"/>
      <c r="U5241" s="28" t="s">
        <v>31</v>
      </c>
      <c r="V5241" s="33"/>
      <c r="W5241" s="33"/>
      <c r="X5241" s="33"/>
      <c r="Y5241" s="33"/>
      <c r="Z5241" s="33"/>
      <c r="AA5241" s="34"/>
    </row>
    <row r="5242" spans="1:27" x14ac:dyDescent="0.3">
      <c r="A5242" s="12"/>
      <c r="B5242" s="13"/>
      <c r="C5242" s="14"/>
      <c r="D5242" s="35"/>
      <c r="E5242" s="36"/>
      <c r="F5242" s="37"/>
      <c r="G5242" s="24"/>
      <c r="H5242" s="38"/>
      <c r="I5242" s="39"/>
      <c r="J5242" s="38"/>
      <c r="K5242" s="40"/>
      <c r="L5242" s="41"/>
      <c r="M5242" s="41"/>
      <c r="N5242" s="42"/>
      <c r="O5242" s="41"/>
      <c r="P5242" s="42"/>
      <c r="Q5242" s="43"/>
      <c r="R5242" s="41"/>
      <c r="S5242" s="30" t="s">
        <v>32</v>
      </c>
      <c r="T5242" s="30" t="s">
        <v>33</v>
      </c>
      <c r="U5242" s="41"/>
      <c r="V5242" s="33"/>
      <c r="W5242" s="33"/>
      <c r="X5242" s="33"/>
      <c r="Y5242" s="33"/>
      <c r="Z5242" s="33"/>
      <c r="AA5242" s="34"/>
    </row>
    <row r="5243" spans="1:27" x14ac:dyDescent="0.3">
      <c r="A5243" s="12"/>
      <c r="B5243" s="13"/>
      <c r="C5243" s="14"/>
      <c r="D5243" s="44" t="s">
        <v>34</v>
      </c>
      <c r="E5243" s="44" t="s">
        <v>35</v>
      </c>
      <c r="F5243" s="44" t="s">
        <v>36</v>
      </c>
      <c r="G5243" s="24"/>
      <c r="H5243" s="38"/>
      <c r="I5243" s="39"/>
      <c r="J5243" s="38"/>
      <c r="K5243" s="40"/>
      <c r="L5243" s="41"/>
      <c r="M5243" s="41"/>
      <c r="N5243" s="42"/>
      <c r="O5243" s="41"/>
      <c r="P5243" s="42"/>
      <c r="Q5243" s="43"/>
      <c r="R5243" s="41"/>
      <c r="S5243" s="43"/>
      <c r="T5243" s="43"/>
      <c r="U5243" s="41"/>
      <c r="V5243" s="33"/>
      <c r="W5243" s="33"/>
      <c r="X5243" s="33"/>
      <c r="Y5243" s="33"/>
      <c r="Z5243" s="33"/>
      <c r="AA5243" s="34"/>
    </row>
    <row r="5244" spans="1:27" x14ac:dyDescent="0.3">
      <c r="A5244" s="12"/>
      <c r="B5244" s="13"/>
      <c r="C5244" s="14"/>
      <c r="D5244" s="45"/>
      <c r="E5244" s="45"/>
      <c r="F5244" s="45"/>
      <c r="G5244" s="24"/>
      <c r="H5244" s="38"/>
      <c r="I5244" s="39"/>
      <c r="J5244" s="38"/>
      <c r="K5244" s="40"/>
      <c r="L5244" s="41"/>
      <c r="M5244" s="41"/>
      <c r="N5244" s="42"/>
      <c r="O5244" s="41"/>
      <c r="P5244" s="42"/>
      <c r="Q5244" s="43"/>
      <c r="R5244" s="41"/>
      <c r="S5244" s="43"/>
      <c r="T5244" s="43"/>
      <c r="U5244" s="41"/>
      <c r="V5244" s="33"/>
      <c r="W5244" s="33"/>
      <c r="X5244" s="33"/>
      <c r="Y5244" s="33"/>
      <c r="Z5244" s="33"/>
      <c r="AA5244" s="34"/>
    </row>
    <row r="5245" spans="1:27" x14ac:dyDescent="0.3">
      <c r="A5245" s="12"/>
      <c r="B5245" s="13"/>
      <c r="C5245" s="14"/>
      <c r="D5245" s="46"/>
      <c r="E5245" s="46"/>
      <c r="F5245" s="46"/>
      <c r="G5245" s="47"/>
      <c r="H5245" s="48"/>
      <c r="I5245" s="49"/>
      <c r="J5245" s="48"/>
      <c r="K5245" s="50"/>
      <c r="L5245" s="51"/>
      <c r="M5245" s="51"/>
      <c r="N5245" s="52"/>
      <c r="O5245" s="51"/>
      <c r="P5245" s="52"/>
      <c r="Q5245" s="53"/>
      <c r="R5245" s="51"/>
      <c r="S5245" s="53"/>
      <c r="T5245" s="53"/>
      <c r="U5245" s="51"/>
      <c r="V5245" s="54"/>
      <c r="W5245" s="54"/>
      <c r="X5245" s="54"/>
      <c r="Y5245" s="54"/>
      <c r="Z5245" s="54"/>
      <c r="AA5245" s="55"/>
    </row>
    <row r="5246" spans="1:27" ht="16.2" x14ac:dyDescent="0.45">
      <c r="A5246" s="56">
        <v>1</v>
      </c>
      <c r="B5246" s="57" t="s">
        <v>37</v>
      </c>
      <c r="C5246" s="57">
        <v>1682</v>
      </c>
      <c r="D5246" s="58">
        <v>2</v>
      </c>
      <c r="E5246" s="58">
        <v>1</v>
      </c>
      <c r="F5246" s="59">
        <v>3</v>
      </c>
      <c r="G5246" s="58">
        <v>1</v>
      </c>
      <c r="H5246" s="60">
        <f t="shared" ref="H5246" si="388">(D5246*400)+(E5246*100)+(F5246)</f>
        <v>903</v>
      </c>
      <c r="I5246" s="61">
        <v>85</v>
      </c>
      <c r="J5246" s="62">
        <f t="shared" ref="J5246" si="389">(H5246*I5246)</f>
        <v>76755</v>
      </c>
      <c r="K5246" s="57"/>
      <c r="L5246" s="63"/>
      <c r="M5246" s="63"/>
      <c r="N5246" s="63"/>
      <c r="O5246" s="64"/>
      <c r="P5246" s="65"/>
      <c r="Q5246" s="66"/>
      <c r="R5246" s="66"/>
      <c r="S5246" s="67"/>
      <c r="T5246" s="67"/>
      <c r="U5246" s="68"/>
      <c r="V5246" s="69"/>
      <c r="W5246" s="70"/>
      <c r="X5246" s="63"/>
      <c r="Y5246" s="62">
        <f>(J5246)</f>
        <v>76755</v>
      </c>
      <c r="Z5246" s="60">
        <v>0.01</v>
      </c>
      <c r="AA5246" s="71">
        <f>Y5246*Z5246/100</f>
        <v>7.6755000000000004</v>
      </c>
    </row>
    <row r="5247" spans="1:27" ht="16.2" x14ac:dyDescent="0.45">
      <c r="A5247" s="57"/>
      <c r="B5247" s="57"/>
      <c r="C5247" s="57"/>
      <c r="D5247" s="58"/>
      <c r="E5247" s="58"/>
      <c r="F5247" s="59"/>
      <c r="G5247" s="58"/>
      <c r="H5247" s="72"/>
      <c r="I5247" s="61"/>
      <c r="J5247" s="62"/>
      <c r="K5247" s="57"/>
      <c r="L5247" s="63"/>
      <c r="M5247" s="63"/>
      <c r="N5247" s="63"/>
      <c r="O5247" s="64"/>
      <c r="P5247" s="73"/>
      <c r="Q5247" s="66"/>
      <c r="R5247" s="66"/>
      <c r="S5247" s="67"/>
      <c r="T5247" s="67"/>
      <c r="U5247" s="68"/>
      <c r="V5247" s="74"/>
      <c r="W5247" s="75"/>
      <c r="X5247" s="63"/>
      <c r="Y5247" s="62"/>
      <c r="Z5247" s="60"/>
      <c r="AA5247" s="71"/>
    </row>
    <row r="5248" spans="1:27" ht="16.2" x14ac:dyDescent="0.45">
      <c r="A5248" s="76"/>
      <c r="B5248" s="76"/>
      <c r="C5248" s="77"/>
      <c r="D5248" s="77"/>
      <c r="E5248" s="77"/>
      <c r="F5248" s="77"/>
      <c r="G5248" s="77"/>
      <c r="H5248" s="78"/>
      <c r="I5248" s="79"/>
      <c r="J5248" s="80"/>
      <c r="K5248" s="81"/>
      <c r="L5248" s="82"/>
      <c r="M5248" s="82"/>
      <c r="N5248" s="82"/>
      <c r="O5248" s="83"/>
      <c r="P5248" s="84"/>
      <c r="Q5248" s="85"/>
      <c r="R5248" s="85"/>
      <c r="S5248" s="84"/>
      <c r="T5248" s="84"/>
      <c r="U5248" s="86"/>
      <c r="V5248" s="87"/>
      <c r="W5248" s="87"/>
      <c r="X5248" s="88"/>
      <c r="Y5248" s="89"/>
      <c r="Z5248" s="83"/>
      <c r="AA5248" s="90">
        <f>SUM(AA5246:AA5247)</f>
        <v>7.6755000000000004</v>
      </c>
    </row>
    <row r="5249" spans="1:27" ht="16.2" x14ac:dyDescent="0.45">
      <c r="A5249" s="1"/>
      <c r="B5249" s="1"/>
      <c r="C5249" s="2"/>
      <c r="D5249" s="1"/>
      <c r="E5249" s="1"/>
      <c r="F5249" s="1"/>
      <c r="G5249" s="1"/>
      <c r="H5249" s="1"/>
      <c r="I5249" s="3"/>
      <c r="J5249" s="1"/>
      <c r="K5249" s="1"/>
      <c r="L5249" s="1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</row>
    <row r="5250" spans="1:27" ht="16.2" x14ac:dyDescent="0.45">
      <c r="A5250" s="91"/>
      <c r="B5250" s="92" t="s">
        <v>38</v>
      </c>
      <c r="C5250" s="93" t="s">
        <v>39</v>
      </c>
      <c r="D5250" s="93"/>
      <c r="E5250" s="94"/>
      <c r="F5250" s="95"/>
      <c r="G5250" s="95"/>
      <c r="H5250" s="92"/>
      <c r="I5250" s="92"/>
      <c r="J5250" s="92" t="s">
        <v>40</v>
      </c>
      <c r="K5250" s="92"/>
      <c r="L5250" s="92"/>
      <c r="M5250" s="92"/>
      <c r="N5250" s="92"/>
      <c r="O5250" s="96"/>
      <c r="P5250" s="96"/>
      <c r="Q5250" s="96"/>
      <c r="R5250" s="96"/>
      <c r="S5250" s="1"/>
      <c r="T5250" s="1"/>
      <c r="U5250" s="1"/>
      <c r="V5250" s="97" t="s">
        <v>41</v>
      </c>
      <c r="W5250" s="97"/>
      <c r="X5250" s="98"/>
      <c r="Y5250" s="99">
        <f>AA5248</f>
        <v>7.6755000000000004</v>
      </c>
      <c r="Z5250" s="97" t="s">
        <v>42</v>
      </c>
      <c r="AA5250" s="1"/>
    </row>
    <row r="5251" spans="1:27" ht="16.2" x14ac:dyDescent="0.45">
      <c r="A5251" s="91"/>
      <c r="B5251" s="92"/>
      <c r="C5251" s="93"/>
      <c r="D5251" s="93"/>
      <c r="E5251" s="94"/>
      <c r="F5251" s="95"/>
      <c r="G5251" s="95"/>
      <c r="H5251" s="92"/>
      <c r="I5251" s="92"/>
      <c r="J5251" s="92" t="s">
        <v>43</v>
      </c>
      <c r="K5251" s="92"/>
      <c r="L5251" s="92"/>
      <c r="M5251" s="92"/>
      <c r="N5251" s="92"/>
      <c r="O5251" s="96"/>
      <c r="P5251" s="96"/>
      <c r="Q5251" s="96"/>
      <c r="R5251" s="96"/>
      <c r="S5251" s="1"/>
      <c r="T5251" s="1"/>
      <c r="U5251" s="1"/>
      <c r="V5251" s="100" t="s">
        <v>44</v>
      </c>
      <c r="W5251" s="100"/>
      <c r="X5251" s="100"/>
      <c r="Y5251" s="101">
        <f>Y5250*90%</f>
        <v>6.9079500000000005</v>
      </c>
      <c r="Z5251" s="97" t="s">
        <v>42</v>
      </c>
      <c r="AA5251" s="1"/>
    </row>
    <row r="5252" spans="1:27" ht="16.2" x14ac:dyDescent="0.45">
      <c r="A5252" s="91"/>
      <c r="B5252" s="92"/>
      <c r="C5252" s="93"/>
      <c r="D5252" s="93"/>
      <c r="E5252" s="94"/>
      <c r="F5252" s="95"/>
      <c r="G5252" s="95"/>
      <c r="H5252" s="92"/>
      <c r="I5252" s="92"/>
      <c r="J5252" s="92" t="s">
        <v>45</v>
      </c>
      <c r="K5252" s="92"/>
      <c r="L5252" s="92"/>
      <c r="M5252" s="92"/>
      <c r="N5252" s="92"/>
      <c r="O5252" s="96"/>
      <c r="P5252" s="96"/>
      <c r="Q5252" s="96"/>
      <c r="R5252" s="92"/>
      <c r="S5252" s="1"/>
      <c r="T5252" s="1"/>
      <c r="U5252" s="1"/>
      <c r="V5252" s="91" t="s">
        <v>46</v>
      </c>
      <c r="W5252" s="91"/>
      <c r="X5252" s="91"/>
      <c r="Y5252" s="101">
        <f>Y5250-Y5251</f>
        <v>0.76754999999999995</v>
      </c>
      <c r="Z5252" s="97" t="s">
        <v>42</v>
      </c>
      <c r="AA5252" s="91"/>
    </row>
    <row r="5253" spans="1:27" ht="16.2" x14ac:dyDescent="0.45">
      <c r="A5253" s="91"/>
      <c r="B5253" s="92"/>
      <c r="C5253" s="93"/>
      <c r="D5253" s="93"/>
      <c r="E5253" s="94"/>
      <c r="F5253" s="95"/>
      <c r="G5253" s="95"/>
      <c r="H5253" s="92"/>
      <c r="I5253" s="94"/>
      <c r="J5253" s="92" t="s">
        <v>47</v>
      </c>
      <c r="K5253" s="94"/>
      <c r="L5253" s="94"/>
      <c r="M5253" s="94"/>
      <c r="N5253" s="94"/>
      <c r="O5253" s="96"/>
      <c r="P5253" s="96"/>
      <c r="Q5253" s="96"/>
      <c r="R5253" s="92"/>
      <c r="S5253" s="1"/>
      <c r="T5253" s="1"/>
      <c r="U5253" s="1"/>
      <c r="V5253" s="1"/>
      <c r="W5253" s="1"/>
      <c r="X5253" s="91"/>
      <c r="Y5253" s="91"/>
      <c r="Z5253" s="91"/>
      <c r="AA5253" s="91"/>
    </row>
    <row r="5254" spans="1:27" ht="16.2" x14ac:dyDescent="0.45">
      <c r="A5254" s="98"/>
      <c r="B5254" s="94"/>
      <c r="C5254" s="102"/>
      <c r="D5254" s="94"/>
      <c r="E5254" s="94"/>
      <c r="F5254" s="95"/>
      <c r="G5254" s="95"/>
      <c r="H5254" s="103"/>
      <c r="I5254" s="94"/>
      <c r="J5254" s="103" t="s">
        <v>48</v>
      </c>
      <c r="K5254" s="94"/>
      <c r="L5254" s="94"/>
      <c r="M5254" s="94"/>
      <c r="N5254" s="94"/>
      <c r="O5254" s="95"/>
      <c r="P5254" s="95"/>
      <c r="Q5254" s="95"/>
      <c r="R5254" s="95"/>
      <c r="S5254" s="4"/>
      <c r="T5254" s="4"/>
      <c r="U5254" s="4"/>
      <c r="V5254" s="4"/>
      <c r="W5254" s="4"/>
      <c r="X5254" s="4"/>
      <c r="Y5254" s="4"/>
      <c r="Z5254" s="4"/>
      <c r="AA5254" s="4"/>
    </row>
    <row r="5255" spans="1:27" ht="24" x14ac:dyDescent="0.65">
      <c r="A5255" s="104"/>
      <c r="B5255" s="104"/>
      <c r="C5255" s="104"/>
      <c r="D5255" s="104"/>
      <c r="E5255" s="104"/>
      <c r="F5255" s="104"/>
      <c r="G5255" s="104"/>
      <c r="H5255" s="104"/>
      <c r="I5255" s="104"/>
      <c r="J5255" s="104"/>
      <c r="K5255" s="104"/>
      <c r="L5255" s="104"/>
      <c r="M5255" s="104"/>
      <c r="N5255" s="104"/>
      <c r="O5255" s="104"/>
      <c r="P5255" s="104"/>
      <c r="Q5255" s="104"/>
      <c r="R5255" s="104"/>
      <c r="S5255" s="104"/>
      <c r="T5255" s="104"/>
      <c r="U5255" s="104"/>
      <c r="V5255" s="104"/>
      <c r="W5255" s="104"/>
      <c r="X5255" s="104"/>
      <c r="Y5255" s="104"/>
      <c r="Z5255" s="104"/>
      <c r="AA5255" s="104"/>
    </row>
    <row r="5256" spans="1:27" ht="24" x14ac:dyDescent="0.65">
      <c r="A5256" s="104"/>
      <c r="B5256" s="104"/>
      <c r="C5256" s="104"/>
      <c r="D5256" s="104"/>
      <c r="E5256" s="104"/>
      <c r="F5256" s="104"/>
      <c r="G5256" s="104"/>
      <c r="H5256" s="104"/>
      <c r="I5256" s="104"/>
      <c r="J5256" s="104"/>
      <c r="K5256" s="104"/>
      <c r="L5256" s="104"/>
      <c r="M5256" s="104"/>
      <c r="N5256" s="104"/>
      <c r="O5256" s="104"/>
      <c r="P5256" s="104"/>
      <c r="Q5256" s="104"/>
      <c r="R5256" s="104"/>
      <c r="S5256" s="104"/>
      <c r="T5256" s="104"/>
      <c r="U5256" s="104"/>
      <c r="V5256" s="104"/>
      <c r="W5256" s="104"/>
      <c r="X5256" s="104"/>
      <c r="Y5256" s="104"/>
      <c r="Z5256" s="104"/>
      <c r="AA5256" s="104"/>
    </row>
    <row r="5257" spans="1:27" ht="16.2" x14ac:dyDescent="0.45">
      <c r="A5257" s="4"/>
      <c r="B5257" s="4"/>
      <c r="C5257" s="105"/>
      <c r="D5257" s="4"/>
      <c r="E5257" s="4"/>
      <c r="F5257" s="4"/>
      <c r="G5257" s="4"/>
      <c r="H5257" s="4"/>
      <c r="I5257" s="106"/>
      <c r="J5257" s="4"/>
      <c r="K5257" s="4"/>
      <c r="L5257" s="4"/>
      <c r="M5257" s="4"/>
      <c r="N5257" s="4"/>
      <c r="O5257" s="4"/>
      <c r="P5257" s="4"/>
      <c r="Q5257" s="4"/>
      <c r="R5257" s="4"/>
      <c r="S5257" s="4"/>
      <c r="T5257" s="4"/>
      <c r="U5257" s="4"/>
      <c r="V5257" s="4"/>
      <c r="W5257" s="4"/>
      <c r="X5257" s="4"/>
      <c r="Y5257" s="4"/>
      <c r="Z5257" s="4"/>
      <c r="AA5257" s="4"/>
    </row>
    <row r="5258" spans="1:27" ht="16.2" x14ac:dyDescent="0.45">
      <c r="A5258" s="4"/>
      <c r="B5258" s="4"/>
      <c r="C5258" s="105"/>
      <c r="D5258" s="4"/>
      <c r="E5258" s="4"/>
      <c r="F5258" s="4"/>
      <c r="G5258" s="4"/>
      <c r="H5258" s="4"/>
      <c r="I5258" s="106"/>
      <c r="J5258" s="4"/>
      <c r="K5258" s="4"/>
      <c r="L5258" s="4"/>
      <c r="M5258" s="4"/>
      <c r="N5258" s="4"/>
      <c r="O5258" s="4"/>
      <c r="P5258" s="4"/>
      <c r="Q5258" s="4"/>
      <c r="R5258" s="4"/>
      <c r="S5258" s="4"/>
      <c r="T5258" s="4"/>
      <c r="U5258" s="4"/>
      <c r="V5258" s="4"/>
      <c r="W5258" s="4"/>
      <c r="X5258" s="4"/>
      <c r="Y5258" s="4"/>
      <c r="Z5258" s="4"/>
      <c r="AA5258" s="4"/>
    </row>
    <row r="5259" spans="1:27" ht="16.2" x14ac:dyDescent="0.45">
      <c r="A5259" s="4"/>
      <c r="B5259" s="4"/>
      <c r="C5259" s="105"/>
      <c r="D5259" s="4"/>
      <c r="E5259" s="4"/>
      <c r="F5259" s="4"/>
      <c r="G5259" s="4"/>
      <c r="H5259" s="4"/>
      <c r="I5259" s="106"/>
      <c r="J5259" s="4"/>
      <c r="K5259" s="4"/>
      <c r="L5259" s="4"/>
      <c r="M5259" s="4"/>
      <c r="N5259" s="4"/>
      <c r="O5259" s="4"/>
      <c r="P5259" s="4"/>
      <c r="Q5259" s="4"/>
      <c r="R5259" s="4"/>
      <c r="S5259" s="4"/>
      <c r="T5259" s="4"/>
      <c r="U5259" s="4"/>
      <c r="V5259" s="4"/>
      <c r="W5259" s="4"/>
      <c r="X5259" s="4"/>
      <c r="Y5259" s="4"/>
      <c r="Z5259" s="4"/>
      <c r="AA5259" s="4"/>
    </row>
    <row r="5260" spans="1:27" ht="16.2" x14ac:dyDescent="0.45">
      <c r="A5260" s="4"/>
      <c r="B5260" s="4"/>
      <c r="C5260" s="105"/>
      <c r="D5260" s="4"/>
      <c r="E5260" s="4"/>
      <c r="F5260" s="4"/>
      <c r="G5260" s="4"/>
      <c r="H5260" s="4"/>
      <c r="I5260" s="106"/>
      <c r="J5260" s="4"/>
      <c r="K5260" s="4"/>
      <c r="L5260" s="4"/>
      <c r="M5260" s="4"/>
      <c r="N5260" s="4"/>
      <c r="O5260" s="4"/>
      <c r="P5260" s="4"/>
      <c r="Q5260" s="4"/>
      <c r="R5260" s="4"/>
      <c r="S5260" s="4"/>
      <c r="T5260" s="4"/>
      <c r="U5260" s="4"/>
      <c r="V5260" s="4"/>
      <c r="W5260" s="4"/>
      <c r="X5260" s="4"/>
      <c r="Y5260" s="4"/>
      <c r="Z5260" s="4"/>
      <c r="AA5260" s="4"/>
    </row>
    <row r="5261" spans="1:27" ht="16.2" x14ac:dyDescent="0.45">
      <c r="A5261" s="4"/>
      <c r="B5261" s="4"/>
      <c r="C5261" s="105"/>
      <c r="D5261" s="4"/>
      <c r="E5261" s="4"/>
      <c r="F5261" s="4"/>
      <c r="G5261" s="4"/>
      <c r="H5261" s="4"/>
      <c r="I5261" s="106"/>
      <c r="J5261" s="4"/>
      <c r="K5261" s="4"/>
      <c r="L5261" s="4"/>
      <c r="M5261" s="4"/>
      <c r="N5261" s="4"/>
      <c r="O5261" s="4"/>
      <c r="P5261" s="4"/>
      <c r="Q5261" s="4"/>
      <c r="R5261" s="4"/>
      <c r="S5261" s="4"/>
      <c r="T5261" s="4"/>
      <c r="U5261" s="4"/>
      <c r="V5261" s="4"/>
      <c r="W5261" s="4"/>
      <c r="X5261" s="4"/>
      <c r="Y5261" s="4"/>
      <c r="Z5261" s="4"/>
      <c r="AA5261" s="4"/>
    </row>
    <row r="5262" spans="1:27" ht="16.2" x14ac:dyDescent="0.45">
      <c r="A5262" s="4"/>
      <c r="B5262" s="4"/>
      <c r="C5262" s="105"/>
      <c r="D5262" s="4"/>
      <c r="E5262" s="4"/>
      <c r="F5262" s="4"/>
      <c r="G5262" s="4"/>
      <c r="H5262" s="4"/>
      <c r="I5262" s="106"/>
      <c r="J5262" s="4"/>
      <c r="K5262" s="4"/>
      <c r="L5262" s="4"/>
      <c r="M5262" s="4"/>
      <c r="N5262" s="4"/>
      <c r="O5262" s="4"/>
      <c r="P5262" s="4"/>
      <c r="Q5262" s="4"/>
      <c r="R5262" s="4"/>
      <c r="S5262" s="4"/>
      <c r="T5262" s="4"/>
      <c r="U5262" s="4"/>
      <c r="V5262" s="4"/>
      <c r="W5262" s="4"/>
      <c r="X5262" s="4"/>
      <c r="Y5262" s="4"/>
      <c r="Z5262" s="4"/>
      <c r="AA5262" s="4" t="s">
        <v>51</v>
      </c>
    </row>
    <row r="5263" spans="1:27" ht="18" x14ac:dyDescent="0.5">
      <c r="A5263" s="4"/>
      <c r="B5263" s="4"/>
      <c r="C5263" s="105"/>
      <c r="D5263" s="4"/>
      <c r="E5263" s="4"/>
      <c r="F5263" s="4"/>
      <c r="G5263" s="4"/>
      <c r="H5263" s="4"/>
      <c r="I5263" s="106"/>
      <c r="J5263" s="4"/>
      <c r="K5263" s="4"/>
      <c r="L5263" s="4"/>
      <c r="M5263" s="4"/>
      <c r="N5263" s="4"/>
      <c r="O5263" s="4"/>
      <c r="P5263" s="4"/>
      <c r="Q5263" s="4"/>
      <c r="R5263" s="4"/>
      <c r="S5263" s="4"/>
      <c r="T5263" s="4"/>
      <c r="U5263" s="4"/>
      <c r="V5263" s="4"/>
      <c r="W5263" s="4"/>
      <c r="X5263" s="4"/>
      <c r="Y5263" s="4"/>
      <c r="Z5263" s="4"/>
      <c r="AA5263" s="5" t="s">
        <v>0</v>
      </c>
    </row>
    <row r="5264" spans="1:27" ht="24" x14ac:dyDescent="0.65">
      <c r="A5264" s="6" t="s">
        <v>1</v>
      </c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  <c r="Y5264" s="6"/>
      <c r="Z5264" s="6"/>
      <c r="AA5264" s="6"/>
    </row>
    <row r="5265" spans="1:27" ht="24" x14ac:dyDescent="0.65">
      <c r="A5265" s="6" t="s">
        <v>2</v>
      </c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  <c r="Y5265" s="6"/>
      <c r="Z5265" s="6"/>
      <c r="AA5265" s="6"/>
    </row>
    <row r="5266" spans="1:27" ht="24" x14ac:dyDescent="0.65">
      <c r="A5266" s="7"/>
      <c r="B5266" s="8" t="s">
        <v>3</v>
      </c>
      <c r="C5266" s="8"/>
      <c r="D5266" s="8"/>
      <c r="E5266" s="8"/>
      <c r="F5266" s="8"/>
      <c r="G5266" s="8"/>
      <c r="H5266" s="8"/>
      <c r="I5266" s="8"/>
      <c r="J5266" s="8"/>
      <c r="K5266" s="8"/>
      <c r="L5266" s="8"/>
      <c r="M5266" s="9" t="s">
        <v>415</v>
      </c>
      <c r="N5266" s="9"/>
      <c r="O5266" s="9"/>
      <c r="P5266" s="9"/>
      <c r="Q5266" s="10" t="s">
        <v>416</v>
      </c>
      <c r="R5266" s="10"/>
      <c r="S5266" s="10" t="s">
        <v>71</v>
      </c>
      <c r="T5266" s="10"/>
      <c r="U5266" s="11" t="s">
        <v>7</v>
      </c>
      <c r="V5266" s="11"/>
      <c r="W5266" s="11"/>
      <c r="X5266" s="11"/>
      <c r="Y5266" s="11"/>
      <c r="Z5266" s="11"/>
      <c r="AA5266" s="11"/>
    </row>
    <row r="5267" spans="1:27" ht="18" x14ac:dyDescent="0.5">
      <c r="A5267" s="12" t="s">
        <v>8</v>
      </c>
      <c r="B5267" s="13" t="s">
        <v>9</v>
      </c>
      <c r="C5267" s="14" t="s">
        <v>10</v>
      </c>
      <c r="D5267" s="15" t="s">
        <v>11</v>
      </c>
      <c r="E5267" s="15"/>
      <c r="F5267" s="15"/>
      <c r="G5267" s="15"/>
      <c r="H5267" s="15"/>
      <c r="I5267" s="15"/>
      <c r="J5267" s="15"/>
      <c r="K5267" s="16" t="s">
        <v>12</v>
      </c>
      <c r="L5267" s="17"/>
      <c r="M5267" s="17"/>
      <c r="N5267" s="17"/>
      <c r="O5267" s="17"/>
      <c r="P5267" s="17"/>
      <c r="Q5267" s="17"/>
      <c r="R5267" s="17"/>
      <c r="S5267" s="17"/>
      <c r="T5267" s="17"/>
      <c r="U5267" s="18"/>
      <c r="V5267" s="19" t="s">
        <v>13</v>
      </c>
      <c r="W5267" s="19" t="s">
        <v>14</v>
      </c>
      <c r="X5267" s="19" t="s">
        <v>15</v>
      </c>
      <c r="Y5267" s="19" t="s">
        <v>16</v>
      </c>
      <c r="Z5267" s="19" t="s">
        <v>17</v>
      </c>
      <c r="AA5267" s="20" t="s">
        <v>18</v>
      </c>
    </row>
    <row r="5268" spans="1:27" ht="16.2" x14ac:dyDescent="0.45">
      <c r="A5268" s="12"/>
      <c r="B5268" s="13"/>
      <c r="C5268" s="14"/>
      <c r="D5268" s="21" t="s">
        <v>19</v>
      </c>
      <c r="E5268" s="22"/>
      <c r="F5268" s="23"/>
      <c r="G5268" s="24" t="s">
        <v>20</v>
      </c>
      <c r="H5268" s="25" t="s">
        <v>21</v>
      </c>
      <c r="I5268" s="26" t="s">
        <v>22</v>
      </c>
      <c r="J5268" s="25" t="s">
        <v>23</v>
      </c>
      <c r="K5268" s="27" t="s">
        <v>8</v>
      </c>
      <c r="L5268" s="28" t="s">
        <v>24</v>
      </c>
      <c r="M5268" s="28" t="s">
        <v>25</v>
      </c>
      <c r="N5268" s="29" t="s">
        <v>20</v>
      </c>
      <c r="O5268" s="28" t="s">
        <v>26</v>
      </c>
      <c r="P5268" s="29" t="s">
        <v>27</v>
      </c>
      <c r="Q5268" s="30" t="s">
        <v>28</v>
      </c>
      <c r="R5268" s="28" t="s">
        <v>29</v>
      </c>
      <c r="S5268" s="31" t="s">
        <v>30</v>
      </c>
      <c r="T5268" s="32"/>
      <c r="U5268" s="28" t="s">
        <v>31</v>
      </c>
      <c r="V5268" s="33"/>
      <c r="W5268" s="33"/>
      <c r="X5268" s="33"/>
      <c r="Y5268" s="33"/>
      <c r="Z5268" s="33"/>
      <c r="AA5268" s="34"/>
    </row>
    <row r="5269" spans="1:27" x14ac:dyDescent="0.3">
      <c r="A5269" s="12"/>
      <c r="B5269" s="13"/>
      <c r="C5269" s="14"/>
      <c r="D5269" s="35"/>
      <c r="E5269" s="36"/>
      <c r="F5269" s="37"/>
      <c r="G5269" s="24"/>
      <c r="H5269" s="38"/>
      <c r="I5269" s="39"/>
      <c r="J5269" s="38"/>
      <c r="K5269" s="40"/>
      <c r="L5269" s="41"/>
      <c r="M5269" s="41"/>
      <c r="N5269" s="42"/>
      <c r="O5269" s="41"/>
      <c r="P5269" s="42"/>
      <c r="Q5269" s="43"/>
      <c r="R5269" s="41"/>
      <c r="S5269" s="30" t="s">
        <v>32</v>
      </c>
      <c r="T5269" s="30" t="s">
        <v>33</v>
      </c>
      <c r="U5269" s="41"/>
      <c r="V5269" s="33"/>
      <c r="W5269" s="33"/>
      <c r="X5269" s="33"/>
      <c r="Y5269" s="33"/>
      <c r="Z5269" s="33"/>
      <c r="AA5269" s="34"/>
    </row>
    <row r="5270" spans="1:27" x14ac:dyDescent="0.3">
      <c r="A5270" s="12"/>
      <c r="B5270" s="13"/>
      <c r="C5270" s="14"/>
      <c r="D5270" s="44" t="s">
        <v>34</v>
      </c>
      <c r="E5270" s="44" t="s">
        <v>35</v>
      </c>
      <c r="F5270" s="44" t="s">
        <v>36</v>
      </c>
      <c r="G5270" s="24"/>
      <c r="H5270" s="38"/>
      <c r="I5270" s="39"/>
      <c r="J5270" s="38"/>
      <c r="K5270" s="40"/>
      <c r="L5270" s="41"/>
      <c r="M5270" s="41"/>
      <c r="N5270" s="42"/>
      <c r="O5270" s="41"/>
      <c r="P5270" s="42"/>
      <c r="Q5270" s="43"/>
      <c r="R5270" s="41"/>
      <c r="S5270" s="43"/>
      <c r="T5270" s="43"/>
      <c r="U5270" s="41"/>
      <c r="V5270" s="33"/>
      <c r="W5270" s="33"/>
      <c r="X5270" s="33"/>
      <c r="Y5270" s="33"/>
      <c r="Z5270" s="33"/>
      <c r="AA5270" s="34"/>
    </row>
    <row r="5271" spans="1:27" x14ac:dyDescent="0.3">
      <c r="A5271" s="12"/>
      <c r="B5271" s="13"/>
      <c r="C5271" s="14"/>
      <c r="D5271" s="45"/>
      <c r="E5271" s="45"/>
      <c r="F5271" s="45"/>
      <c r="G5271" s="24"/>
      <c r="H5271" s="38"/>
      <c r="I5271" s="39"/>
      <c r="J5271" s="38"/>
      <c r="K5271" s="40"/>
      <c r="L5271" s="41"/>
      <c r="M5271" s="41"/>
      <c r="N5271" s="42"/>
      <c r="O5271" s="41"/>
      <c r="P5271" s="42"/>
      <c r="Q5271" s="43"/>
      <c r="R5271" s="41"/>
      <c r="S5271" s="43"/>
      <c r="T5271" s="43"/>
      <c r="U5271" s="41"/>
      <c r="V5271" s="33"/>
      <c r="W5271" s="33"/>
      <c r="X5271" s="33"/>
      <c r="Y5271" s="33"/>
      <c r="Z5271" s="33"/>
      <c r="AA5271" s="34"/>
    </row>
    <row r="5272" spans="1:27" x14ac:dyDescent="0.3">
      <c r="A5272" s="12"/>
      <c r="B5272" s="13"/>
      <c r="C5272" s="14"/>
      <c r="D5272" s="46"/>
      <c r="E5272" s="46"/>
      <c r="F5272" s="46"/>
      <c r="G5272" s="47"/>
      <c r="H5272" s="48"/>
      <c r="I5272" s="49"/>
      <c r="J5272" s="48"/>
      <c r="K5272" s="50"/>
      <c r="L5272" s="51"/>
      <c r="M5272" s="51"/>
      <c r="N5272" s="52"/>
      <c r="O5272" s="51"/>
      <c r="P5272" s="52"/>
      <c r="Q5272" s="53"/>
      <c r="R5272" s="51"/>
      <c r="S5272" s="53"/>
      <c r="T5272" s="53"/>
      <c r="U5272" s="51"/>
      <c r="V5272" s="54"/>
      <c r="W5272" s="54"/>
      <c r="X5272" s="54"/>
      <c r="Y5272" s="54"/>
      <c r="Z5272" s="54"/>
      <c r="AA5272" s="55"/>
    </row>
    <row r="5273" spans="1:27" ht="16.2" x14ac:dyDescent="0.45">
      <c r="A5273" s="56">
        <v>1</v>
      </c>
      <c r="B5273" s="57" t="s">
        <v>37</v>
      </c>
      <c r="C5273" s="57">
        <v>1685</v>
      </c>
      <c r="D5273" s="58">
        <v>4</v>
      </c>
      <c r="E5273" s="58">
        <v>3</v>
      </c>
      <c r="F5273" s="59">
        <v>20</v>
      </c>
      <c r="G5273" s="58">
        <v>1</v>
      </c>
      <c r="H5273" s="60">
        <f t="shared" ref="H5273" si="390">(D5273*400)+(E5273*100)+(F5273)</f>
        <v>1920</v>
      </c>
      <c r="I5273" s="61">
        <v>85</v>
      </c>
      <c r="J5273" s="62">
        <f t="shared" ref="J5273" si="391">(H5273*I5273)</f>
        <v>163200</v>
      </c>
      <c r="K5273" s="57"/>
      <c r="L5273" s="63"/>
      <c r="M5273" s="63"/>
      <c r="N5273" s="63"/>
      <c r="O5273" s="64"/>
      <c r="P5273" s="65"/>
      <c r="Q5273" s="66"/>
      <c r="R5273" s="66"/>
      <c r="S5273" s="67"/>
      <c r="T5273" s="67"/>
      <c r="U5273" s="68"/>
      <c r="V5273" s="69"/>
      <c r="W5273" s="70"/>
      <c r="X5273" s="63"/>
      <c r="Y5273" s="62">
        <f>(J5273)</f>
        <v>163200</v>
      </c>
      <c r="Z5273" s="60">
        <v>0.01</v>
      </c>
      <c r="AA5273" s="71">
        <f>Y5273*Z5273/100</f>
        <v>16.32</v>
      </c>
    </row>
    <row r="5274" spans="1:27" ht="16.2" x14ac:dyDescent="0.45">
      <c r="A5274" s="57"/>
      <c r="B5274" s="57"/>
      <c r="C5274" s="57"/>
      <c r="D5274" s="58"/>
      <c r="E5274" s="58"/>
      <c r="F5274" s="59"/>
      <c r="G5274" s="58"/>
      <c r="H5274" s="72"/>
      <c r="I5274" s="61"/>
      <c r="J5274" s="62"/>
      <c r="K5274" s="57"/>
      <c r="L5274" s="63"/>
      <c r="M5274" s="63"/>
      <c r="N5274" s="63"/>
      <c r="O5274" s="64"/>
      <c r="P5274" s="73"/>
      <c r="Q5274" s="66"/>
      <c r="R5274" s="66"/>
      <c r="S5274" s="67"/>
      <c r="T5274" s="67"/>
      <c r="U5274" s="68"/>
      <c r="V5274" s="74"/>
      <c r="W5274" s="75"/>
      <c r="X5274" s="63"/>
      <c r="Y5274" s="62"/>
      <c r="Z5274" s="60"/>
      <c r="AA5274" s="71"/>
    </row>
    <row r="5275" spans="1:27" ht="16.2" x14ac:dyDescent="0.45">
      <c r="A5275" s="76"/>
      <c r="B5275" s="76"/>
      <c r="C5275" s="77"/>
      <c r="D5275" s="77"/>
      <c r="E5275" s="77"/>
      <c r="F5275" s="77"/>
      <c r="G5275" s="77"/>
      <c r="H5275" s="78"/>
      <c r="I5275" s="79"/>
      <c r="J5275" s="80"/>
      <c r="K5275" s="81"/>
      <c r="L5275" s="82"/>
      <c r="M5275" s="82"/>
      <c r="N5275" s="82"/>
      <c r="O5275" s="83"/>
      <c r="P5275" s="84"/>
      <c r="Q5275" s="85"/>
      <c r="R5275" s="85"/>
      <c r="S5275" s="84"/>
      <c r="T5275" s="84"/>
      <c r="U5275" s="86"/>
      <c r="V5275" s="87"/>
      <c r="W5275" s="87"/>
      <c r="X5275" s="88"/>
      <c r="Y5275" s="89"/>
      <c r="Z5275" s="83"/>
      <c r="AA5275" s="90">
        <f>SUM(AA5273:AA5274)</f>
        <v>16.32</v>
      </c>
    </row>
    <row r="5276" spans="1:27" ht="16.2" x14ac:dyDescent="0.45">
      <c r="A5276" s="1"/>
      <c r="B5276" s="1"/>
      <c r="C5276" s="2"/>
      <c r="D5276" s="1"/>
      <c r="E5276" s="1"/>
      <c r="F5276" s="1"/>
      <c r="G5276" s="1"/>
      <c r="H5276" s="1"/>
      <c r="I5276" s="3"/>
      <c r="J5276" s="1"/>
      <c r="K5276" s="1"/>
      <c r="L5276" s="1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</row>
    <row r="5277" spans="1:27" ht="16.2" x14ac:dyDescent="0.45">
      <c r="A5277" s="91"/>
      <c r="B5277" s="92" t="s">
        <v>38</v>
      </c>
      <c r="C5277" s="93" t="s">
        <v>39</v>
      </c>
      <c r="D5277" s="93"/>
      <c r="E5277" s="94"/>
      <c r="F5277" s="95"/>
      <c r="G5277" s="95"/>
      <c r="H5277" s="92"/>
      <c r="I5277" s="92"/>
      <c r="J5277" s="92" t="s">
        <v>40</v>
      </c>
      <c r="K5277" s="92"/>
      <c r="L5277" s="92"/>
      <c r="M5277" s="92"/>
      <c r="N5277" s="92"/>
      <c r="O5277" s="96"/>
      <c r="P5277" s="96"/>
      <c r="Q5277" s="96"/>
      <c r="R5277" s="96"/>
      <c r="S5277" s="1"/>
      <c r="T5277" s="1"/>
      <c r="U5277" s="1"/>
      <c r="V5277" s="97" t="s">
        <v>41</v>
      </c>
      <c r="W5277" s="97"/>
      <c r="X5277" s="98"/>
      <c r="Y5277" s="99">
        <f>AA5275</f>
        <v>16.32</v>
      </c>
      <c r="Z5277" s="97" t="s">
        <v>42</v>
      </c>
      <c r="AA5277" s="1"/>
    </row>
    <row r="5278" spans="1:27" ht="16.2" x14ac:dyDescent="0.45">
      <c r="A5278" s="91"/>
      <c r="B5278" s="92"/>
      <c r="C5278" s="93"/>
      <c r="D5278" s="93"/>
      <c r="E5278" s="94"/>
      <c r="F5278" s="95"/>
      <c r="G5278" s="95"/>
      <c r="H5278" s="92"/>
      <c r="I5278" s="92"/>
      <c r="J5278" s="92" t="s">
        <v>43</v>
      </c>
      <c r="K5278" s="92"/>
      <c r="L5278" s="92"/>
      <c r="M5278" s="92"/>
      <c r="N5278" s="92"/>
      <c r="O5278" s="96"/>
      <c r="P5278" s="96"/>
      <c r="Q5278" s="96"/>
      <c r="R5278" s="96"/>
      <c r="S5278" s="1"/>
      <c r="T5278" s="1"/>
      <c r="U5278" s="1"/>
      <c r="V5278" s="100" t="s">
        <v>44</v>
      </c>
      <c r="W5278" s="100"/>
      <c r="X5278" s="100"/>
      <c r="Y5278" s="101">
        <f>Y5277*90%</f>
        <v>14.688000000000001</v>
      </c>
      <c r="Z5278" s="97" t="s">
        <v>42</v>
      </c>
      <c r="AA5278" s="1"/>
    </row>
    <row r="5279" spans="1:27" ht="16.2" x14ac:dyDescent="0.45">
      <c r="A5279" s="91"/>
      <c r="B5279" s="92"/>
      <c r="C5279" s="93"/>
      <c r="D5279" s="93"/>
      <c r="E5279" s="94"/>
      <c r="F5279" s="95"/>
      <c r="G5279" s="95"/>
      <c r="H5279" s="92"/>
      <c r="I5279" s="92"/>
      <c r="J5279" s="92" t="s">
        <v>45</v>
      </c>
      <c r="K5279" s="92"/>
      <c r="L5279" s="92"/>
      <c r="M5279" s="92"/>
      <c r="N5279" s="92"/>
      <c r="O5279" s="96"/>
      <c r="P5279" s="96"/>
      <c r="Q5279" s="96"/>
      <c r="R5279" s="92"/>
      <c r="S5279" s="1"/>
      <c r="T5279" s="1"/>
      <c r="U5279" s="1"/>
      <c r="V5279" s="91" t="s">
        <v>46</v>
      </c>
      <c r="W5279" s="91"/>
      <c r="X5279" s="91"/>
      <c r="Y5279" s="101">
        <f>Y5277-Y5278</f>
        <v>1.6319999999999997</v>
      </c>
      <c r="Z5279" s="97" t="s">
        <v>42</v>
      </c>
      <c r="AA5279" s="91"/>
    </row>
    <row r="5280" spans="1:27" ht="16.2" x14ac:dyDescent="0.45">
      <c r="A5280" s="91"/>
      <c r="B5280" s="92"/>
      <c r="C5280" s="93"/>
      <c r="D5280" s="93"/>
      <c r="E5280" s="94"/>
      <c r="F5280" s="95"/>
      <c r="G5280" s="95"/>
      <c r="H5280" s="92"/>
      <c r="I5280" s="94"/>
      <c r="J5280" s="92" t="s">
        <v>47</v>
      </c>
      <c r="K5280" s="94"/>
      <c r="L5280" s="94"/>
      <c r="M5280" s="94"/>
      <c r="N5280" s="94"/>
      <c r="O5280" s="96"/>
      <c r="P5280" s="96"/>
      <c r="Q5280" s="96"/>
      <c r="R5280" s="92"/>
      <c r="S5280" s="1"/>
      <c r="T5280" s="1"/>
      <c r="U5280" s="1"/>
      <c r="V5280" s="1"/>
      <c r="W5280" s="1"/>
      <c r="X5280" s="91"/>
      <c r="Y5280" s="91"/>
      <c r="Z5280" s="91"/>
      <c r="AA5280" s="91"/>
    </row>
    <row r="5281" spans="1:27" ht="16.2" x14ac:dyDescent="0.45">
      <c r="A5281" s="98"/>
      <c r="B5281" s="94"/>
      <c r="C5281" s="102"/>
      <c r="D5281" s="94"/>
      <c r="E5281" s="94"/>
      <c r="F5281" s="95"/>
      <c r="G5281" s="95"/>
      <c r="H5281" s="103"/>
      <c r="I5281" s="94"/>
      <c r="J5281" s="103" t="s">
        <v>48</v>
      </c>
      <c r="K5281" s="94"/>
      <c r="L5281" s="94"/>
      <c r="M5281" s="94"/>
      <c r="N5281" s="94"/>
      <c r="O5281" s="95"/>
      <c r="P5281" s="95"/>
      <c r="Q5281" s="95"/>
      <c r="R5281" s="95"/>
      <c r="S5281" s="4"/>
      <c r="T5281" s="4"/>
      <c r="U5281" s="4"/>
      <c r="V5281" s="4"/>
      <c r="W5281" s="4"/>
      <c r="X5281" s="4"/>
      <c r="Y5281" s="4"/>
      <c r="Z5281" s="4"/>
      <c r="AA5281" s="4"/>
    </row>
    <row r="5282" spans="1:27" ht="24" x14ac:dyDescent="0.65">
      <c r="A5282" s="104"/>
      <c r="B5282" s="104"/>
      <c r="C5282" s="104"/>
      <c r="D5282" s="104"/>
      <c r="E5282" s="104"/>
      <c r="F5282" s="104"/>
      <c r="G5282" s="104"/>
      <c r="H5282" s="104"/>
      <c r="I5282" s="104"/>
      <c r="J5282" s="104"/>
      <c r="K5282" s="104"/>
      <c r="L5282" s="104"/>
      <c r="M5282" s="104"/>
      <c r="N5282" s="104"/>
      <c r="O5282" s="104"/>
      <c r="P5282" s="104"/>
      <c r="Q5282" s="104"/>
      <c r="R5282" s="104"/>
      <c r="S5282" s="104"/>
      <c r="T5282" s="104"/>
      <c r="U5282" s="104"/>
      <c r="V5282" s="104"/>
      <c r="W5282" s="104"/>
      <c r="X5282" s="104"/>
      <c r="Y5282" s="104"/>
      <c r="Z5282" s="104"/>
      <c r="AA5282" s="104"/>
    </row>
    <row r="5283" spans="1:27" ht="24" x14ac:dyDescent="0.65">
      <c r="A5283" s="104"/>
      <c r="B5283" s="104"/>
      <c r="C5283" s="104"/>
      <c r="D5283" s="104"/>
      <c r="E5283" s="104"/>
      <c r="F5283" s="104"/>
      <c r="G5283" s="104"/>
      <c r="H5283" s="104"/>
      <c r="I5283" s="104"/>
      <c r="J5283" s="104"/>
      <c r="K5283" s="104"/>
      <c r="L5283" s="104"/>
      <c r="M5283" s="104"/>
      <c r="N5283" s="104"/>
      <c r="O5283" s="104"/>
      <c r="P5283" s="104"/>
      <c r="Q5283" s="104"/>
      <c r="R5283" s="104"/>
      <c r="S5283" s="104"/>
      <c r="T5283" s="104"/>
      <c r="U5283" s="104"/>
      <c r="V5283" s="104"/>
      <c r="W5283" s="104"/>
      <c r="X5283" s="104"/>
      <c r="Y5283" s="104"/>
      <c r="Z5283" s="104"/>
      <c r="AA5283" s="104"/>
    </row>
    <row r="5284" spans="1:27" ht="16.2" x14ac:dyDescent="0.45">
      <c r="A5284" s="4"/>
      <c r="B5284" s="4"/>
      <c r="C5284" s="105"/>
      <c r="D5284" s="4"/>
      <c r="E5284" s="4"/>
      <c r="F5284" s="4"/>
      <c r="G5284" s="4"/>
      <c r="H5284" s="4"/>
      <c r="I5284" s="106"/>
      <c r="J5284" s="4"/>
      <c r="K5284" s="4"/>
      <c r="L5284" s="4"/>
      <c r="M5284" s="4"/>
      <c r="N5284" s="4"/>
      <c r="O5284" s="4"/>
      <c r="P5284" s="4"/>
      <c r="Q5284" s="4"/>
      <c r="R5284" s="4"/>
      <c r="S5284" s="4"/>
      <c r="T5284" s="4"/>
      <c r="U5284" s="4"/>
      <c r="V5284" s="4"/>
      <c r="W5284" s="4"/>
      <c r="X5284" s="4"/>
      <c r="Y5284" s="4"/>
      <c r="Z5284" s="4"/>
      <c r="AA5284" s="4"/>
    </row>
    <row r="5285" spans="1:27" ht="16.2" x14ac:dyDescent="0.45">
      <c r="A5285" s="4"/>
      <c r="B5285" s="4"/>
      <c r="C5285" s="105"/>
      <c r="D5285" s="4"/>
      <c r="E5285" s="4"/>
      <c r="F5285" s="4"/>
      <c r="G5285" s="4"/>
      <c r="H5285" s="4"/>
      <c r="I5285" s="106"/>
      <c r="J5285" s="4"/>
      <c r="K5285" s="4"/>
      <c r="L5285" s="4"/>
      <c r="M5285" s="4"/>
      <c r="N5285" s="4"/>
      <c r="O5285" s="4"/>
      <c r="P5285" s="4"/>
      <c r="Q5285" s="4"/>
      <c r="R5285" s="4"/>
      <c r="S5285" s="4"/>
      <c r="T5285" s="4"/>
      <c r="U5285" s="4"/>
      <c r="V5285" s="4"/>
      <c r="W5285" s="4"/>
      <c r="X5285" s="4"/>
      <c r="Y5285" s="4"/>
      <c r="Z5285" s="4"/>
      <c r="AA5285" s="4"/>
    </row>
    <row r="5286" spans="1:27" ht="16.2" x14ac:dyDescent="0.45">
      <c r="A5286" s="4"/>
      <c r="B5286" s="4"/>
      <c r="C5286" s="105"/>
      <c r="D5286" s="4"/>
      <c r="E5286" s="4"/>
      <c r="F5286" s="4"/>
      <c r="G5286" s="4"/>
      <c r="H5286" s="4"/>
      <c r="I5286" s="106"/>
      <c r="J5286" s="4"/>
      <c r="K5286" s="4"/>
      <c r="L5286" s="4"/>
      <c r="M5286" s="4"/>
      <c r="N5286" s="4"/>
      <c r="O5286" s="4"/>
      <c r="P5286" s="4"/>
      <c r="Q5286" s="4"/>
      <c r="R5286" s="4"/>
      <c r="S5286" s="4"/>
      <c r="T5286" s="4"/>
      <c r="U5286" s="4"/>
      <c r="V5286" s="4"/>
      <c r="W5286" s="4"/>
      <c r="X5286" s="4"/>
      <c r="Y5286" s="4"/>
      <c r="Z5286" s="4"/>
      <c r="AA5286" s="4"/>
    </row>
    <row r="5287" spans="1:27" ht="16.2" x14ac:dyDescent="0.45">
      <c r="A5287" s="4"/>
      <c r="B5287" s="4"/>
      <c r="C5287" s="105"/>
      <c r="D5287" s="4"/>
      <c r="E5287" s="4"/>
      <c r="F5287" s="4"/>
      <c r="G5287" s="4"/>
      <c r="H5287" s="4"/>
      <c r="I5287" s="106"/>
      <c r="J5287" s="4"/>
      <c r="K5287" s="4"/>
      <c r="L5287" s="4"/>
      <c r="M5287" s="4"/>
      <c r="N5287" s="4"/>
      <c r="O5287" s="4"/>
      <c r="P5287" s="4"/>
      <c r="Q5287" s="4"/>
      <c r="R5287" s="4"/>
      <c r="S5287" s="4"/>
      <c r="T5287" s="4"/>
      <c r="U5287" s="4"/>
      <c r="V5287" s="4"/>
      <c r="W5287" s="4"/>
      <c r="X5287" s="4"/>
      <c r="Y5287" s="4"/>
      <c r="Z5287" s="4"/>
      <c r="AA5287" s="4"/>
    </row>
    <row r="5288" spans="1:27" ht="16.2" x14ac:dyDescent="0.45">
      <c r="A5288" s="4"/>
      <c r="B5288" s="4"/>
      <c r="C5288" s="105"/>
      <c r="D5288" s="4"/>
      <c r="E5288" s="4"/>
      <c r="F5288" s="4"/>
      <c r="G5288" s="4"/>
      <c r="H5288" s="4"/>
      <c r="I5288" s="106"/>
      <c r="J5288" s="4"/>
      <c r="K5288" s="4"/>
      <c r="L5288" s="4"/>
      <c r="M5288" s="4"/>
      <c r="N5288" s="4"/>
      <c r="O5288" s="4"/>
      <c r="P5288" s="4"/>
      <c r="Q5288" s="4"/>
      <c r="R5288" s="4"/>
      <c r="S5288" s="4"/>
      <c r="T5288" s="4"/>
      <c r="U5288" s="4"/>
      <c r="V5288" s="4"/>
      <c r="W5288" s="4"/>
      <c r="X5288" s="4"/>
      <c r="Y5288" s="4"/>
      <c r="Z5288" s="4"/>
      <c r="AA5288" s="4"/>
    </row>
    <row r="5289" spans="1:27" ht="16.2" x14ac:dyDescent="0.45">
      <c r="A5289" s="4"/>
      <c r="B5289" s="4"/>
      <c r="C5289" s="105"/>
      <c r="D5289" s="4"/>
      <c r="E5289" s="4"/>
      <c r="F5289" s="4"/>
      <c r="G5289" s="4"/>
      <c r="H5289" s="4"/>
      <c r="I5289" s="106"/>
      <c r="J5289" s="4"/>
      <c r="K5289" s="4"/>
      <c r="L5289" s="4"/>
      <c r="M5289" s="4"/>
      <c r="N5289" s="4"/>
      <c r="O5289" s="4"/>
      <c r="P5289" s="4"/>
      <c r="Q5289" s="4"/>
      <c r="R5289" s="4"/>
      <c r="S5289" s="4"/>
      <c r="T5289" s="4"/>
      <c r="U5289" s="4"/>
      <c r="V5289" s="4"/>
      <c r="W5289" s="4"/>
      <c r="X5289" s="4"/>
      <c r="Y5289" s="4"/>
      <c r="Z5289" s="4"/>
      <c r="AA5289" s="4" t="s">
        <v>51</v>
      </c>
    </row>
    <row r="5290" spans="1:27" ht="18" x14ac:dyDescent="0.5">
      <c r="A5290" s="4"/>
      <c r="B5290" s="4"/>
      <c r="C5290" s="105"/>
      <c r="D5290" s="4"/>
      <c r="E5290" s="4"/>
      <c r="F5290" s="4"/>
      <c r="G5290" s="4"/>
      <c r="H5290" s="4"/>
      <c r="I5290" s="106"/>
      <c r="J5290" s="4"/>
      <c r="K5290" s="4"/>
      <c r="L5290" s="4"/>
      <c r="M5290" s="4"/>
      <c r="N5290" s="4"/>
      <c r="O5290" s="4"/>
      <c r="P5290" s="4"/>
      <c r="Q5290" s="4"/>
      <c r="R5290" s="4"/>
      <c r="S5290" s="4"/>
      <c r="T5290" s="4"/>
      <c r="U5290" s="4"/>
      <c r="V5290" s="4"/>
      <c r="W5290" s="4"/>
      <c r="X5290" s="4"/>
      <c r="Y5290" s="4"/>
      <c r="Z5290" s="4"/>
      <c r="AA5290" s="5" t="s">
        <v>0</v>
      </c>
    </row>
    <row r="5291" spans="1:27" ht="24" x14ac:dyDescent="0.65">
      <c r="A5291" s="6" t="s">
        <v>1</v>
      </c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  <c r="Y5291" s="6"/>
      <c r="Z5291" s="6"/>
      <c r="AA5291" s="6"/>
    </row>
    <row r="5292" spans="1:27" ht="24" x14ac:dyDescent="0.65">
      <c r="A5292" s="6" t="s">
        <v>2</v>
      </c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  <c r="Y5292" s="6"/>
      <c r="Z5292" s="6"/>
      <c r="AA5292" s="6"/>
    </row>
    <row r="5293" spans="1:27" ht="24" x14ac:dyDescent="0.65">
      <c r="A5293" s="7"/>
      <c r="B5293" s="8" t="s">
        <v>3</v>
      </c>
      <c r="C5293" s="8"/>
      <c r="D5293" s="8"/>
      <c r="E5293" s="8"/>
      <c r="F5293" s="8"/>
      <c r="G5293" s="8"/>
      <c r="H5293" s="8"/>
      <c r="I5293" s="8"/>
      <c r="J5293" s="8"/>
      <c r="K5293" s="8"/>
      <c r="L5293" s="8"/>
      <c r="M5293" s="9" t="s">
        <v>417</v>
      </c>
      <c r="N5293" s="9"/>
      <c r="O5293" s="9"/>
      <c r="P5293" s="9"/>
      <c r="Q5293" s="10" t="s">
        <v>129</v>
      </c>
      <c r="R5293" s="10"/>
      <c r="S5293" s="10" t="s">
        <v>130</v>
      </c>
      <c r="T5293" s="10"/>
      <c r="U5293" s="11" t="s">
        <v>7</v>
      </c>
      <c r="V5293" s="11"/>
      <c r="W5293" s="11"/>
      <c r="X5293" s="11"/>
      <c r="Y5293" s="11"/>
      <c r="Z5293" s="11"/>
      <c r="AA5293" s="11"/>
    </row>
    <row r="5294" spans="1:27" ht="18" x14ac:dyDescent="0.5">
      <c r="A5294" s="12" t="s">
        <v>8</v>
      </c>
      <c r="B5294" s="13" t="s">
        <v>9</v>
      </c>
      <c r="C5294" s="14" t="s">
        <v>10</v>
      </c>
      <c r="D5294" s="15" t="s">
        <v>11</v>
      </c>
      <c r="E5294" s="15"/>
      <c r="F5294" s="15"/>
      <c r="G5294" s="15"/>
      <c r="H5294" s="15"/>
      <c r="I5294" s="15"/>
      <c r="J5294" s="15"/>
      <c r="K5294" s="16" t="s">
        <v>12</v>
      </c>
      <c r="L5294" s="17"/>
      <c r="M5294" s="17"/>
      <c r="N5294" s="17"/>
      <c r="O5294" s="17"/>
      <c r="P5294" s="17"/>
      <c r="Q5294" s="17"/>
      <c r="R5294" s="17"/>
      <c r="S5294" s="17"/>
      <c r="T5294" s="17"/>
      <c r="U5294" s="18"/>
      <c r="V5294" s="19" t="s">
        <v>13</v>
      </c>
      <c r="W5294" s="19" t="s">
        <v>14</v>
      </c>
      <c r="X5294" s="19" t="s">
        <v>15</v>
      </c>
      <c r="Y5294" s="19" t="s">
        <v>16</v>
      </c>
      <c r="Z5294" s="19" t="s">
        <v>17</v>
      </c>
      <c r="AA5294" s="20" t="s">
        <v>18</v>
      </c>
    </row>
    <row r="5295" spans="1:27" ht="16.2" x14ac:dyDescent="0.45">
      <c r="A5295" s="12"/>
      <c r="B5295" s="13"/>
      <c r="C5295" s="14"/>
      <c r="D5295" s="21" t="s">
        <v>19</v>
      </c>
      <c r="E5295" s="22"/>
      <c r="F5295" s="23"/>
      <c r="G5295" s="24" t="s">
        <v>20</v>
      </c>
      <c r="H5295" s="25" t="s">
        <v>21</v>
      </c>
      <c r="I5295" s="26" t="s">
        <v>22</v>
      </c>
      <c r="J5295" s="25" t="s">
        <v>23</v>
      </c>
      <c r="K5295" s="27" t="s">
        <v>8</v>
      </c>
      <c r="L5295" s="28" t="s">
        <v>24</v>
      </c>
      <c r="M5295" s="28" t="s">
        <v>25</v>
      </c>
      <c r="N5295" s="29" t="s">
        <v>20</v>
      </c>
      <c r="O5295" s="28" t="s">
        <v>26</v>
      </c>
      <c r="P5295" s="29" t="s">
        <v>27</v>
      </c>
      <c r="Q5295" s="30" t="s">
        <v>28</v>
      </c>
      <c r="R5295" s="28" t="s">
        <v>29</v>
      </c>
      <c r="S5295" s="31" t="s">
        <v>30</v>
      </c>
      <c r="T5295" s="32"/>
      <c r="U5295" s="28" t="s">
        <v>31</v>
      </c>
      <c r="V5295" s="33"/>
      <c r="W5295" s="33"/>
      <c r="X5295" s="33"/>
      <c r="Y5295" s="33"/>
      <c r="Z5295" s="33"/>
      <c r="AA5295" s="34"/>
    </row>
    <row r="5296" spans="1:27" x14ac:dyDescent="0.3">
      <c r="A5296" s="12"/>
      <c r="B5296" s="13"/>
      <c r="C5296" s="14"/>
      <c r="D5296" s="35"/>
      <c r="E5296" s="36"/>
      <c r="F5296" s="37"/>
      <c r="G5296" s="24"/>
      <c r="H5296" s="38"/>
      <c r="I5296" s="39"/>
      <c r="J5296" s="38"/>
      <c r="K5296" s="40"/>
      <c r="L5296" s="41"/>
      <c r="M5296" s="41"/>
      <c r="N5296" s="42"/>
      <c r="O5296" s="41"/>
      <c r="P5296" s="42"/>
      <c r="Q5296" s="43"/>
      <c r="R5296" s="41"/>
      <c r="S5296" s="30" t="s">
        <v>32</v>
      </c>
      <c r="T5296" s="30" t="s">
        <v>33</v>
      </c>
      <c r="U5296" s="41"/>
      <c r="V5296" s="33"/>
      <c r="W5296" s="33"/>
      <c r="X5296" s="33"/>
      <c r="Y5296" s="33"/>
      <c r="Z5296" s="33"/>
      <c r="AA5296" s="34"/>
    </row>
    <row r="5297" spans="1:27" x14ac:dyDescent="0.3">
      <c r="A5297" s="12"/>
      <c r="B5297" s="13"/>
      <c r="C5297" s="14"/>
      <c r="D5297" s="44" t="s">
        <v>34</v>
      </c>
      <c r="E5297" s="44" t="s">
        <v>35</v>
      </c>
      <c r="F5297" s="44" t="s">
        <v>36</v>
      </c>
      <c r="G5297" s="24"/>
      <c r="H5297" s="38"/>
      <c r="I5297" s="39"/>
      <c r="J5297" s="38"/>
      <c r="K5297" s="40"/>
      <c r="L5297" s="41"/>
      <c r="M5297" s="41"/>
      <c r="N5297" s="42"/>
      <c r="O5297" s="41"/>
      <c r="P5297" s="42"/>
      <c r="Q5297" s="43"/>
      <c r="R5297" s="41"/>
      <c r="S5297" s="43"/>
      <c r="T5297" s="43"/>
      <c r="U5297" s="41"/>
      <c r="V5297" s="33"/>
      <c r="W5297" s="33"/>
      <c r="X5297" s="33"/>
      <c r="Y5297" s="33"/>
      <c r="Z5297" s="33"/>
      <c r="AA5297" s="34"/>
    </row>
    <row r="5298" spans="1:27" x14ac:dyDescent="0.3">
      <c r="A5298" s="12"/>
      <c r="B5298" s="13"/>
      <c r="C5298" s="14"/>
      <c r="D5298" s="45"/>
      <c r="E5298" s="45"/>
      <c r="F5298" s="45"/>
      <c r="G5298" s="24"/>
      <c r="H5298" s="38"/>
      <c r="I5298" s="39"/>
      <c r="J5298" s="38"/>
      <c r="K5298" s="40"/>
      <c r="L5298" s="41"/>
      <c r="M5298" s="41"/>
      <c r="N5298" s="42"/>
      <c r="O5298" s="41"/>
      <c r="P5298" s="42"/>
      <c r="Q5298" s="43"/>
      <c r="R5298" s="41"/>
      <c r="S5298" s="43"/>
      <c r="T5298" s="43"/>
      <c r="U5298" s="41"/>
      <c r="V5298" s="33"/>
      <c r="W5298" s="33"/>
      <c r="X5298" s="33"/>
      <c r="Y5298" s="33"/>
      <c r="Z5298" s="33"/>
      <c r="AA5298" s="34"/>
    </row>
    <row r="5299" spans="1:27" x14ac:dyDescent="0.3">
      <c r="A5299" s="12"/>
      <c r="B5299" s="13"/>
      <c r="C5299" s="14"/>
      <c r="D5299" s="46"/>
      <c r="E5299" s="46"/>
      <c r="F5299" s="46"/>
      <c r="G5299" s="47"/>
      <c r="H5299" s="48"/>
      <c r="I5299" s="49"/>
      <c r="J5299" s="48"/>
      <c r="K5299" s="50"/>
      <c r="L5299" s="51"/>
      <c r="M5299" s="51"/>
      <c r="N5299" s="52"/>
      <c r="O5299" s="51"/>
      <c r="P5299" s="52"/>
      <c r="Q5299" s="53"/>
      <c r="R5299" s="51"/>
      <c r="S5299" s="53"/>
      <c r="T5299" s="53"/>
      <c r="U5299" s="51"/>
      <c r="V5299" s="54"/>
      <c r="W5299" s="54"/>
      <c r="X5299" s="54"/>
      <c r="Y5299" s="54"/>
      <c r="Z5299" s="54"/>
      <c r="AA5299" s="55"/>
    </row>
    <row r="5300" spans="1:27" ht="16.2" x14ac:dyDescent="0.45">
      <c r="A5300" s="56">
        <v>1</v>
      </c>
      <c r="B5300" s="57" t="s">
        <v>37</v>
      </c>
      <c r="C5300" s="57">
        <v>1704</v>
      </c>
      <c r="D5300" s="58">
        <v>1</v>
      </c>
      <c r="E5300" s="58">
        <v>2</v>
      </c>
      <c r="F5300" s="59">
        <v>93</v>
      </c>
      <c r="G5300" s="58">
        <v>1</v>
      </c>
      <c r="H5300" s="60">
        <f t="shared" ref="H5300" si="392">(D5300*400)+(E5300*100)+(F5300)</f>
        <v>693</v>
      </c>
      <c r="I5300" s="61">
        <v>85</v>
      </c>
      <c r="J5300" s="62">
        <f t="shared" ref="J5300" si="393">(H5300*I5300)</f>
        <v>58905</v>
      </c>
      <c r="K5300" s="57"/>
      <c r="L5300" s="63"/>
      <c r="M5300" s="63"/>
      <c r="N5300" s="63"/>
      <c r="O5300" s="64"/>
      <c r="P5300" s="65"/>
      <c r="Q5300" s="66"/>
      <c r="R5300" s="66"/>
      <c r="S5300" s="67"/>
      <c r="T5300" s="67"/>
      <c r="U5300" s="68"/>
      <c r="V5300" s="69"/>
      <c r="W5300" s="70"/>
      <c r="X5300" s="63"/>
      <c r="Y5300" s="62">
        <f>(J5300)</f>
        <v>58905</v>
      </c>
      <c r="Z5300" s="60">
        <v>0.01</v>
      </c>
      <c r="AA5300" s="71">
        <f>Y5300*Z5300/100</f>
        <v>5.8905000000000003</v>
      </c>
    </row>
    <row r="5301" spans="1:27" ht="16.2" x14ac:dyDescent="0.45">
      <c r="A5301" s="57"/>
      <c r="B5301" s="57"/>
      <c r="C5301" s="57"/>
      <c r="D5301" s="58"/>
      <c r="E5301" s="58"/>
      <c r="F5301" s="59"/>
      <c r="G5301" s="58"/>
      <c r="H5301" s="72"/>
      <c r="I5301" s="61"/>
      <c r="J5301" s="62"/>
      <c r="K5301" s="57"/>
      <c r="L5301" s="63"/>
      <c r="M5301" s="63"/>
      <c r="N5301" s="63"/>
      <c r="O5301" s="64"/>
      <c r="P5301" s="73"/>
      <c r="Q5301" s="66"/>
      <c r="R5301" s="66"/>
      <c r="S5301" s="67"/>
      <c r="T5301" s="67"/>
      <c r="U5301" s="68"/>
      <c r="V5301" s="74"/>
      <c r="W5301" s="75"/>
      <c r="X5301" s="63"/>
      <c r="Y5301" s="62"/>
      <c r="Z5301" s="60"/>
      <c r="AA5301" s="71"/>
    </row>
    <row r="5302" spans="1:27" ht="16.2" x14ac:dyDescent="0.45">
      <c r="A5302" s="76"/>
      <c r="B5302" s="76"/>
      <c r="C5302" s="77"/>
      <c r="D5302" s="77"/>
      <c r="E5302" s="77"/>
      <c r="F5302" s="77"/>
      <c r="G5302" s="77"/>
      <c r="H5302" s="78"/>
      <c r="I5302" s="79"/>
      <c r="J5302" s="80"/>
      <c r="K5302" s="81"/>
      <c r="L5302" s="82"/>
      <c r="M5302" s="82"/>
      <c r="N5302" s="82"/>
      <c r="O5302" s="83"/>
      <c r="P5302" s="84"/>
      <c r="Q5302" s="85"/>
      <c r="R5302" s="85"/>
      <c r="S5302" s="84"/>
      <c r="T5302" s="84"/>
      <c r="U5302" s="86"/>
      <c r="V5302" s="87"/>
      <c r="W5302" s="87"/>
      <c r="X5302" s="88"/>
      <c r="Y5302" s="89"/>
      <c r="Z5302" s="83"/>
      <c r="AA5302" s="90">
        <f>SUM(AA5300:AA5301)</f>
        <v>5.8905000000000003</v>
      </c>
    </row>
    <row r="5303" spans="1:27" ht="16.2" x14ac:dyDescent="0.45">
      <c r="A5303" s="1"/>
      <c r="B5303" s="1"/>
      <c r="C5303" s="2"/>
      <c r="D5303" s="1"/>
      <c r="E5303" s="1"/>
      <c r="F5303" s="1"/>
      <c r="G5303" s="1"/>
      <c r="H5303" s="1"/>
      <c r="I5303" s="3"/>
      <c r="J5303" s="1"/>
      <c r="K5303" s="1"/>
      <c r="L5303" s="1"/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</row>
    <row r="5304" spans="1:27" ht="16.2" x14ac:dyDescent="0.45">
      <c r="A5304" s="91"/>
      <c r="B5304" s="92" t="s">
        <v>38</v>
      </c>
      <c r="C5304" s="93" t="s">
        <v>39</v>
      </c>
      <c r="D5304" s="93"/>
      <c r="E5304" s="94"/>
      <c r="F5304" s="95"/>
      <c r="G5304" s="95"/>
      <c r="H5304" s="92"/>
      <c r="I5304" s="92"/>
      <c r="J5304" s="92" t="s">
        <v>40</v>
      </c>
      <c r="K5304" s="92"/>
      <c r="L5304" s="92"/>
      <c r="M5304" s="92"/>
      <c r="N5304" s="92"/>
      <c r="O5304" s="96"/>
      <c r="P5304" s="96"/>
      <c r="Q5304" s="96"/>
      <c r="R5304" s="96"/>
      <c r="S5304" s="1"/>
      <c r="T5304" s="1"/>
      <c r="U5304" s="1"/>
      <c r="V5304" s="97" t="s">
        <v>41</v>
      </c>
      <c r="W5304" s="97"/>
      <c r="X5304" s="98"/>
      <c r="Y5304" s="99">
        <f>AA5302</f>
        <v>5.8905000000000003</v>
      </c>
      <c r="Z5304" s="97" t="s">
        <v>42</v>
      </c>
      <c r="AA5304" s="1"/>
    </row>
    <row r="5305" spans="1:27" ht="16.2" x14ac:dyDescent="0.45">
      <c r="A5305" s="91"/>
      <c r="B5305" s="92"/>
      <c r="C5305" s="93"/>
      <c r="D5305" s="93"/>
      <c r="E5305" s="94"/>
      <c r="F5305" s="95"/>
      <c r="G5305" s="95"/>
      <c r="H5305" s="92"/>
      <c r="I5305" s="92"/>
      <c r="J5305" s="92" t="s">
        <v>43</v>
      </c>
      <c r="K5305" s="92"/>
      <c r="L5305" s="92"/>
      <c r="M5305" s="92"/>
      <c r="N5305" s="92"/>
      <c r="O5305" s="96"/>
      <c r="P5305" s="96"/>
      <c r="Q5305" s="96"/>
      <c r="R5305" s="96"/>
      <c r="S5305" s="1"/>
      <c r="T5305" s="1"/>
      <c r="U5305" s="1"/>
      <c r="V5305" s="100" t="s">
        <v>44</v>
      </c>
      <c r="W5305" s="100"/>
      <c r="X5305" s="100"/>
      <c r="Y5305" s="101">
        <f>Y5304*90%</f>
        <v>5.30145</v>
      </c>
      <c r="Z5305" s="97" t="s">
        <v>42</v>
      </c>
      <c r="AA5305" s="1"/>
    </row>
    <row r="5306" spans="1:27" ht="16.2" x14ac:dyDescent="0.45">
      <c r="A5306" s="91"/>
      <c r="B5306" s="92"/>
      <c r="C5306" s="93"/>
      <c r="D5306" s="93"/>
      <c r="E5306" s="94"/>
      <c r="F5306" s="95"/>
      <c r="G5306" s="95"/>
      <c r="H5306" s="92"/>
      <c r="I5306" s="92"/>
      <c r="J5306" s="92" t="s">
        <v>45</v>
      </c>
      <c r="K5306" s="92"/>
      <c r="L5306" s="92"/>
      <c r="M5306" s="92"/>
      <c r="N5306" s="92"/>
      <c r="O5306" s="96"/>
      <c r="P5306" s="96"/>
      <c r="Q5306" s="96"/>
      <c r="R5306" s="92"/>
      <c r="S5306" s="1"/>
      <c r="T5306" s="1"/>
      <c r="U5306" s="1"/>
      <c r="V5306" s="91" t="s">
        <v>46</v>
      </c>
      <c r="W5306" s="91"/>
      <c r="X5306" s="91"/>
      <c r="Y5306" s="101">
        <f>Y5304-Y5305</f>
        <v>0.5890500000000003</v>
      </c>
      <c r="Z5306" s="97" t="s">
        <v>42</v>
      </c>
      <c r="AA5306" s="91"/>
    </row>
    <row r="5307" spans="1:27" ht="16.2" x14ac:dyDescent="0.45">
      <c r="A5307" s="91"/>
      <c r="B5307" s="92"/>
      <c r="C5307" s="93"/>
      <c r="D5307" s="93"/>
      <c r="E5307" s="94"/>
      <c r="F5307" s="95"/>
      <c r="G5307" s="95"/>
      <c r="H5307" s="92"/>
      <c r="I5307" s="94"/>
      <c r="J5307" s="92" t="s">
        <v>47</v>
      </c>
      <c r="K5307" s="94"/>
      <c r="L5307" s="94"/>
      <c r="M5307" s="94"/>
      <c r="N5307" s="94"/>
      <c r="O5307" s="96"/>
      <c r="P5307" s="96"/>
      <c r="Q5307" s="96"/>
      <c r="R5307" s="92"/>
      <c r="S5307" s="1"/>
      <c r="T5307" s="1"/>
      <c r="U5307" s="1"/>
      <c r="V5307" s="1"/>
      <c r="W5307" s="1"/>
      <c r="X5307" s="91"/>
      <c r="Y5307" s="91"/>
      <c r="Z5307" s="91"/>
      <c r="AA5307" s="91"/>
    </row>
    <row r="5308" spans="1:27" ht="16.2" x14ac:dyDescent="0.45">
      <c r="A5308" s="98"/>
      <c r="B5308" s="94"/>
      <c r="C5308" s="102"/>
      <c r="D5308" s="94"/>
      <c r="E5308" s="94"/>
      <c r="F5308" s="95"/>
      <c r="G5308" s="95"/>
      <c r="H5308" s="103"/>
      <c r="I5308" s="94"/>
      <c r="J5308" s="103" t="s">
        <v>48</v>
      </c>
      <c r="K5308" s="94"/>
      <c r="L5308" s="94"/>
      <c r="M5308" s="94"/>
      <c r="N5308" s="94"/>
      <c r="O5308" s="95"/>
      <c r="P5308" s="95"/>
      <c r="Q5308" s="95"/>
      <c r="R5308" s="95"/>
      <c r="S5308" s="4"/>
      <c r="T5308" s="4"/>
      <c r="U5308" s="4"/>
      <c r="V5308" s="4"/>
      <c r="W5308" s="4"/>
      <c r="X5308" s="4"/>
      <c r="Y5308" s="4"/>
      <c r="Z5308" s="4"/>
      <c r="AA5308" s="4"/>
    </row>
    <row r="5309" spans="1:27" ht="24" x14ac:dyDescent="0.65">
      <c r="A5309" s="104"/>
      <c r="B5309" s="104"/>
      <c r="C5309" s="104"/>
      <c r="D5309" s="104"/>
      <c r="E5309" s="104"/>
      <c r="F5309" s="104"/>
      <c r="G5309" s="104"/>
      <c r="H5309" s="104"/>
      <c r="I5309" s="104"/>
      <c r="J5309" s="104"/>
      <c r="K5309" s="104"/>
      <c r="L5309" s="104"/>
      <c r="M5309" s="104"/>
      <c r="N5309" s="104"/>
      <c r="O5309" s="104"/>
      <c r="P5309" s="104"/>
      <c r="Q5309" s="104"/>
      <c r="R5309" s="104"/>
      <c r="S5309" s="104"/>
      <c r="T5309" s="104"/>
      <c r="U5309" s="104"/>
      <c r="V5309" s="104"/>
      <c r="W5309" s="104"/>
      <c r="X5309" s="104"/>
      <c r="Y5309" s="104"/>
      <c r="Z5309" s="104"/>
      <c r="AA5309" s="104"/>
    </row>
    <row r="5310" spans="1:27" ht="24" x14ac:dyDescent="0.65">
      <c r="A5310" s="104"/>
      <c r="B5310" s="104"/>
      <c r="C5310" s="104"/>
      <c r="D5310" s="104"/>
      <c r="E5310" s="104"/>
      <c r="F5310" s="104"/>
      <c r="G5310" s="104"/>
      <c r="H5310" s="104"/>
      <c r="I5310" s="104"/>
      <c r="J5310" s="104"/>
      <c r="K5310" s="104"/>
      <c r="L5310" s="104"/>
      <c r="M5310" s="104"/>
      <c r="N5310" s="104"/>
      <c r="O5310" s="104"/>
      <c r="P5310" s="104"/>
      <c r="Q5310" s="104"/>
      <c r="R5310" s="104"/>
      <c r="S5310" s="104"/>
      <c r="T5310" s="104"/>
      <c r="U5310" s="104"/>
      <c r="V5310" s="104"/>
      <c r="W5310" s="104"/>
      <c r="X5310" s="104"/>
      <c r="Y5310" s="104"/>
      <c r="Z5310" s="104"/>
      <c r="AA5310" s="104"/>
    </row>
    <row r="5311" spans="1:27" ht="16.2" x14ac:dyDescent="0.45">
      <c r="A5311" s="4"/>
      <c r="B5311" s="4"/>
      <c r="C5311" s="105"/>
      <c r="D5311" s="4"/>
      <c r="E5311" s="4"/>
      <c r="F5311" s="4"/>
      <c r="G5311" s="4"/>
      <c r="H5311" s="4"/>
      <c r="I5311" s="106"/>
      <c r="J5311" s="4"/>
      <c r="K5311" s="4"/>
      <c r="L5311" s="4"/>
      <c r="M5311" s="4"/>
      <c r="N5311" s="4"/>
      <c r="O5311" s="4"/>
      <c r="P5311" s="4"/>
      <c r="Q5311" s="4"/>
      <c r="R5311" s="4"/>
      <c r="S5311" s="4"/>
      <c r="T5311" s="4"/>
      <c r="U5311" s="4"/>
      <c r="V5311" s="4"/>
      <c r="W5311" s="4"/>
      <c r="X5311" s="4"/>
      <c r="Y5311" s="4"/>
      <c r="Z5311" s="4"/>
      <c r="AA5311" s="4"/>
    </row>
    <row r="5312" spans="1:27" ht="16.2" x14ac:dyDescent="0.45">
      <c r="A5312" s="4"/>
      <c r="B5312" s="4"/>
      <c r="C5312" s="105"/>
      <c r="D5312" s="4"/>
      <c r="E5312" s="4"/>
      <c r="F5312" s="4"/>
      <c r="G5312" s="4"/>
      <c r="H5312" s="4"/>
      <c r="I5312" s="106"/>
      <c r="J5312" s="4"/>
      <c r="K5312" s="4"/>
      <c r="L5312" s="4"/>
      <c r="M5312" s="4"/>
      <c r="N5312" s="4"/>
      <c r="O5312" s="4"/>
      <c r="P5312" s="4"/>
      <c r="Q5312" s="4"/>
      <c r="R5312" s="4"/>
      <c r="S5312" s="4"/>
      <c r="T5312" s="4"/>
      <c r="U5312" s="4"/>
      <c r="V5312" s="4"/>
      <c r="W5312" s="4"/>
      <c r="X5312" s="4"/>
      <c r="Y5312" s="4"/>
      <c r="Z5312" s="4"/>
      <c r="AA5312" s="4"/>
    </row>
    <row r="5313" spans="1:27" ht="16.2" x14ac:dyDescent="0.45">
      <c r="A5313" s="4"/>
      <c r="B5313" s="4"/>
      <c r="C5313" s="105"/>
      <c r="D5313" s="4"/>
      <c r="E5313" s="4"/>
      <c r="F5313" s="4"/>
      <c r="G5313" s="4"/>
      <c r="H5313" s="4"/>
      <c r="I5313" s="106"/>
      <c r="J5313" s="4"/>
      <c r="K5313" s="4"/>
      <c r="L5313" s="4"/>
      <c r="M5313" s="4"/>
      <c r="N5313" s="4"/>
      <c r="O5313" s="4"/>
      <c r="P5313" s="4"/>
      <c r="Q5313" s="4"/>
      <c r="R5313" s="4"/>
      <c r="S5313" s="4"/>
      <c r="T5313" s="4"/>
      <c r="U5313" s="4"/>
      <c r="V5313" s="4"/>
      <c r="W5313" s="4"/>
      <c r="X5313" s="4"/>
      <c r="Y5313" s="4"/>
      <c r="Z5313" s="4"/>
      <c r="AA5313" s="4"/>
    </row>
    <row r="5314" spans="1:27" ht="16.2" x14ac:dyDescent="0.45">
      <c r="A5314" s="4"/>
      <c r="B5314" s="4"/>
      <c r="C5314" s="105"/>
      <c r="D5314" s="4"/>
      <c r="E5314" s="4"/>
      <c r="F5314" s="4"/>
      <c r="G5314" s="4"/>
      <c r="H5314" s="4"/>
      <c r="I5314" s="106"/>
      <c r="J5314" s="4"/>
      <c r="K5314" s="4"/>
      <c r="L5314" s="4"/>
      <c r="M5314" s="4"/>
      <c r="N5314" s="4"/>
      <c r="O5314" s="4"/>
      <c r="P5314" s="4"/>
      <c r="Q5314" s="4"/>
      <c r="R5314" s="4"/>
      <c r="S5314" s="4"/>
      <c r="T5314" s="4"/>
      <c r="U5314" s="4"/>
      <c r="V5314" s="4"/>
      <c r="W5314" s="4"/>
      <c r="X5314" s="4"/>
      <c r="Y5314" s="4"/>
      <c r="Z5314" s="4"/>
      <c r="AA5314" s="4"/>
    </row>
    <row r="5315" spans="1:27" ht="16.2" x14ac:dyDescent="0.45">
      <c r="A5315" s="4"/>
      <c r="B5315" s="4"/>
      <c r="C5315" s="105"/>
      <c r="D5315" s="4"/>
      <c r="E5315" s="4"/>
      <c r="F5315" s="4"/>
      <c r="G5315" s="4"/>
      <c r="H5315" s="4"/>
      <c r="I5315" s="106"/>
      <c r="J5315" s="4"/>
      <c r="K5315" s="4"/>
      <c r="L5315" s="4"/>
      <c r="M5315" s="4"/>
      <c r="N5315" s="4"/>
      <c r="O5315" s="4"/>
      <c r="P5315" s="4"/>
      <c r="Q5315" s="4"/>
      <c r="R5315" s="4"/>
      <c r="S5315" s="4"/>
      <c r="T5315" s="4"/>
      <c r="U5315" s="4"/>
      <c r="V5315" s="4"/>
      <c r="W5315" s="4"/>
      <c r="X5315" s="4"/>
      <c r="Y5315" s="4"/>
      <c r="Z5315" s="4"/>
      <c r="AA5315" s="4"/>
    </row>
    <row r="5316" spans="1:27" ht="16.2" x14ac:dyDescent="0.45">
      <c r="A5316" s="4"/>
      <c r="B5316" s="4"/>
      <c r="C5316" s="105"/>
      <c r="D5316" s="4"/>
      <c r="E5316" s="4"/>
      <c r="F5316" s="4"/>
      <c r="G5316" s="4"/>
      <c r="H5316" s="4"/>
      <c r="I5316" s="106"/>
      <c r="J5316" s="4"/>
      <c r="K5316" s="4"/>
      <c r="L5316" s="4"/>
      <c r="M5316" s="4"/>
      <c r="N5316" s="4"/>
      <c r="O5316" s="4"/>
      <c r="P5316" s="4"/>
      <c r="Q5316" s="4"/>
      <c r="R5316" s="4"/>
      <c r="S5316" s="4"/>
      <c r="T5316" s="4"/>
      <c r="U5316" s="4"/>
      <c r="V5316" s="4"/>
      <c r="W5316" s="4"/>
      <c r="X5316" s="4"/>
      <c r="Y5316" s="4"/>
      <c r="Z5316" s="4"/>
      <c r="AA5316" s="4" t="s">
        <v>51</v>
      </c>
    </row>
    <row r="5317" spans="1:27" ht="18" x14ac:dyDescent="0.5">
      <c r="A5317" s="4"/>
      <c r="B5317" s="4"/>
      <c r="C5317" s="105"/>
      <c r="D5317" s="4"/>
      <c r="E5317" s="4"/>
      <c r="F5317" s="4"/>
      <c r="G5317" s="4"/>
      <c r="H5317" s="4"/>
      <c r="I5317" s="106"/>
      <c r="J5317" s="4"/>
      <c r="K5317" s="4"/>
      <c r="L5317" s="4"/>
      <c r="M5317" s="4"/>
      <c r="N5317" s="4"/>
      <c r="O5317" s="4"/>
      <c r="P5317" s="4"/>
      <c r="Q5317" s="4"/>
      <c r="R5317" s="4"/>
      <c r="S5317" s="4"/>
      <c r="T5317" s="4"/>
      <c r="U5317" s="4"/>
      <c r="V5317" s="4"/>
      <c r="W5317" s="4"/>
      <c r="X5317" s="4"/>
      <c r="Y5317" s="4"/>
      <c r="Z5317" s="4"/>
      <c r="AA5317" s="5" t="s">
        <v>0</v>
      </c>
    </row>
    <row r="5318" spans="1:27" ht="24" x14ac:dyDescent="0.65">
      <c r="A5318" s="6" t="s">
        <v>1</v>
      </c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  <c r="Y5318" s="6"/>
      <c r="Z5318" s="6"/>
      <c r="AA5318" s="6"/>
    </row>
    <row r="5319" spans="1:27" ht="24" x14ac:dyDescent="0.65">
      <c r="A5319" s="6" t="s">
        <v>2</v>
      </c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  <c r="Y5319" s="6"/>
      <c r="Z5319" s="6"/>
      <c r="AA5319" s="6"/>
    </row>
    <row r="5320" spans="1:27" ht="24" x14ac:dyDescent="0.65">
      <c r="A5320" s="7"/>
      <c r="B5320" s="8" t="s">
        <v>3</v>
      </c>
      <c r="C5320" s="8"/>
      <c r="D5320" s="8"/>
      <c r="E5320" s="8"/>
      <c r="F5320" s="8"/>
      <c r="G5320" s="8"/>
      <c r="H5320" s="8"/>
      <c r="I5320" s="8"/>
      <c r="J5320" s="8"/>
      <c r="K5320" s="8"/>
      <c r="L5320" s="8"/>
      <c r="M5320" s="9" t="s">
        <v>418</v>
      </c>
      <c r="N5320" s="9"/>
      <c r="O5320" s="9"/>
      <c r="P5320" s="9"/>
      <c r="Q5320" s="10" t="s">
        <v>419</v>
      </c>
      <c r="R5320" s="10"/>
      <c r="S5320" s="10" t="s">
        <v>113</v>
      </c>
      <c r="T5320" s="10"/>
      <c r="U5320" s="11" t="s">
        <v>7</v>
      </c>
      <c r="V5320" s="11"/>
      <c r="W5320" s="11"/>
      <c r="X5320" s="11"/>
      <c r="Y5320" s="11"/>
      <c r="Z5320" s="11"/>
      <c r="AA5320" s="11"/>
    </row>
    <row r="5321" spans="1:27" ht="18" x14ac:dyDescent="0.5">
      <c r="A5321" s="12" t="s">
        <v>8</v>
      </c>
      <c r="B5321" s="13" t="s">
        <v>9</v>
      </c>
      <c r="C5321" s="14" t="s">
        <v>10</v>
      </c>
      <c r="D5321" s="15" t="s">
        <v>11</v>
      </c>
      <c r="E5321" s="15"/>
      <c r="F5321" s="15"/>
      <c r="G5321" s="15"/>
      <c r="H5321" s="15"/>
      <c r="I5321" s="15"/>
      <c r="J5321" s="15"/>
      <c r="K5321" s="16" t="s">
        <v>12</v>
      </c>
      <c r="L5321" s="17"/>
      <c r="M5321" s="17"/>
      <c r="N5321" s="17"/>
      <c r="O5321" s="17"/>
      <c r="P5321" s="17"/>
      <c r="Q5321" s="17"/>
      <c r="R5321" s="17"/>
      <c r="S5321" s="17"/>
      <c r="T5321" s="17"/>
      <c r="U5321" s="18"/>
      <c r="V5321" s="19" t="s">
        <v>13</v>
      </c>
      <c r="W5321" s="19" t="s">
        <v>14</v>
      </c>
      <c r="X5321" s="19" t="s">
        <v>15</v>
      </c>
      <c r="Y5321" s="19" t="s">
        <v>16</v>
      </c>
      <c r="Z5321" s="19" t="s">
        <v>17</v>
      </c>
      <c r="AA5321" s="20" t="s">
        <v>18</v>
      </c>
    </row>
    <row r="5322" spans="1:27" ht="16.2" x14ac:dyDescent="0.45">
      <c r="A5322" s="12"/>
      <c r="B5322" s="13"/>
      <c r="C5322" s="14"/>
      <c r="D5322" s="21" t="s">
        <v>19</v>
      </c>
      <c r="E5322" s="22"/>
      <c r="F5322" s="23"/>
      <c r="G5322" s="24" t="s">
        <v>20</v>
      </c>
      <c r="H5322" s="25" t="s">
        <v>21</v>
      </c>
      <c r="I5322" s="26" t="s">
        <v>22</v>
      </c>
      <c r="J5322" s="25" t="s">
        <v>23</v>
      </c>
      <c r="K5322" s="27" t="s">
        <v>8</v>
      </c>
      <c r="L5322" s="28" t="s">
        <v>24</v>
      </c>
      <c r="M5322" s="28" t="s">
        <v>25</v>
      </c>
      <c r="N5322" s="29" t="s">
        <v>20</v>
      </c>
      <c r="O5322" s="28" t="s">
        <v>26</v>
      </c>
      <c r="P5322" s="29" t="s">
        <v>27</v>
      </c>
      <c r="Q5322" s="30" t="s">
        <v>28</v>
      </c>
      <c r="R5322" s="28" t="s">
        <v>29</v>
      </c>
      <c r="S5322" s="31" t="s">
        <v>30</v>
      </c>
      <c r="T5322" s="32"/>
      <c r="U5322" s="28" t="s">
        <v>31</v>
      </c>
      <c r="V5322" s="33"/>
      <c r="W5322" s="33"/>
      <c r="X5322" s="33"/>
      <c r="Y5322" s="33"/>
      <c r="Z5322" s="33"/>
      <c r="AA5322" s="34"/>
    </row>
    <row r="5323" spans="1:27" x14ac:dyDescent="0.3">
      <c r="A5323" s="12"/>
      <c r="B5323" s="13"/>
      <c r="C5323" s="14"/>
      <c r="D5323" s="35"/>
      <c r="E5323" s="36"/>
      <c r="F5323" s="37"/>
      <c r="G5323" s="24"/>
      <c r="H5323" s="38"/>
      <c r="I5323" s="39"/>
      <c r="J5323" s="38"/>
      <c r="K5323" s="40"/>
      <c r="L5323" s="41"/>
      <c r="M5323" s="41"/>
      <c r="N5323" s="42"/>
      <c r="O5323" s="41"/>
      <c r="P5323" s="42"/>
      <c r="Q5323" s="43"/>
      <c r="R5323" s="41"/>
      <c r="S5323" s="30" t="s">
        <v>32</v>
      </c>
      <c r="T5323" s="30" t="s">
        <v>33</v>
      </c>
      <c r="U5323" s="41"/>
      <c r="V5323" s="33"/>
      <c r="W5323" s="33"/>
      <c r="X5323" s="33"/>
      <c r="Y5323" s="33"/>
      <c r="Z5323" s="33"/>
      <c r="AA5323" s="34"/>
    </row>
    <row r="5324" spans="1:27" x14ac:dyDescent="0.3">
      <c r="A5324" s="12"/>
      <c r="B5324" s="13"/>
      <c r="C5324" s="14"/>
      <c r="D5324" s="44" t="s">
        <v>34</v>
      </c>
      <c r="E5324" s="44" t="s">
        <v>35</v>
      </c>
      <c r="F5324" s="44" t="s">
        <v>36</v>
      </c>
      <c r="G5324" s="24"/>
      <c r="H5324" s="38"/>
      <c r="I5324" s="39"/>
      <c r="J5324" s="38"/>
      <c r="K5324" s="40"/>
      <c r="L5324" s="41"/>
      <c r="M5324" s="41"/>
      <c r="N5324" s="42"/>
      <c r="O5324" s="41"/>
      <c r="P5324" s="42"/>
      <c r="Q5324" s="43"/>
      <c r="R5324" s="41"/>
      <c r="S5324" s="43"/>
      <c r="T5324" s="43"/>
      <c r="U5324" s="41"/>
      <c r="V5324" s="33"/>
      <c r="W5324" s="33"/>
      <c r="X5324" s="33"/>
      <c r="Y5324" s="33"/>
      <c r="Z5324" s="33"/>
      <c r="AA5324" s="34"/>
    </row>
    <row r="5325" spans="1:27" x14ac:dyDescent="0.3">
      <c r="A5325" s="12"/>
      <c r="B5325" s="13"/>
      <c r="C5325" s="14"/>
      <c r="D5325" s="45"/>
      <c r="E5325" s="45"/>
      <c r="F5325" s="45"/>
      <c r="G5325" s="24"/>
      <c r="H5325" s="38"/>
      <c r="I5325" s="39"/>
      <c r="J5325" s="38"/>
      <c r="K5325" s="40"/>
      <c r="L5325" s="41"/>
      <c r="M5325" s="41"/>
      <c r="N5325" s="42"/>
      <c r="O5325" s="41"/>
      <c r="P5325" s="42"/>
      <c r="Q5325" s="43"/>
      <c r="R5325" s="41"/>
      <c r="S5325" s="43"/>
      <c r="T5325" s="43"/>
      <c r="U5325" s="41"/>
      <c r="V5325" s="33"/>
      <c r="W5325" s="33"/>
      <c r="X5325" s="33"/>
      <c r="Y5325" s="33"/>
      <c r="Z5325" s="33"/>
      <c r="AA5325" s="34"/>
    </row>
    <row r="5326" spans="1:27" x14ac:dyDescent="0.3">
      <c r="A5326" s="12"/>
      <c r="B5326" s="13"/>
      <c r="C5326" s="14"/>
      <c r="D5326" s="46"/>
      <c r="E5326" s="46"/>
      <c r="F5326" s="46"/>
      <c r="G5326" s="47"/>
      <c r="H5326" s="48"/>
      <c r="I5326" s="49"/>
      <c r="J5326" s="48"/>
      <c r="K5326" s="50"/>
      <c r="L5326" s="51"/>
      <c r="M5326" s="51"/>
      <c r="N5326" s="52"/>
      <c r="O5326" s="51"/>
      <c r="P5326" s="52"/>
      <c r="Q5326" s="53"/>
      <c r="R5326" s="51"/>
      <c r="S5326" s="53"/>
      <c r="T5326" s="53"/>
      <c r="U5326" s="51"/>
      <c r="V5326" s="54"/>
      <c r="W5326" s="54"/>
      <c r="X5326" s="54"/>
      <c r="Y5326" s="54"/>
      <c r="Z5326" s="54"/>
      <c r="AA5326" s="55"/>
    </row>
    <row r="5327" spans="1:27" ht="16.2" x14ac:dyDescent="0.45">
      <c r="A5327" s="56">
        <v>1</v>
      </c>
      <c r="B5327" s="57" t="s">
        <v>37</v>
      </c>
      <c r="C5327" s="57">
        <v>1713</v>
      </c>
      <c r="D5327" s="58">
        <v>5</v>
      </c>
      <c r="E5327" s="58">
        <v>3</v>
      </c>
      <c r="F5327" s="59">
        <v>73</v>
      </c>
      <c r="G5327" s="58">
        <v>1</v>
      </c>
      <c r="H5327" s="60">
        <f t="shared" ref="H5327" si="394">(D5327*400)+(E5327*100)+(F5327)</f>
        <v>2373</v>
      </c>
      <c r="I5327" s="61">
        <v>85</v>
      </c>
      <c r="J5327" s="62">
        <f t="shared" ref="J5327" si="395">(H5327*I5327)</f>
        <v>201705</v>
      </c>
      <c r="K5327" s="57"/>
      <c r="L5327" s="63"/>
      <c r="M5327" s="63"/>
      <c r="N5327" s="63"/>
      <c r="O5327" s="64"/>
      <c r="P5327" s="65"/>
      <c r="Q5327" s="66"/>
      <c r="R5327" s="66"/>
      <c r="S5327" s="67"/>
      <c r="T5327" s="67"/>
      <c r="U5327" s="68"/>
      <c r="V5327" s="69"/>
      <c r="W5327" s="70"/>
      <c r="X5327" s="63"/>
      <c r="Y5327" s="62">
        <f>(J5327)</f>
        <v>201705</v>
      </c>
      <c r="Z5327" s="60">
        <v>0.01</v>
      </c>
      <c r="AA5327" s="71">
        <f>Y5327*Z5327/100</f>
        <v>20.170500000000001</v>
      </c>
    </row>
    <row r="5328" spans="1:27" ht="16.2" x14ac:dyDescent="0.45">
      <c r="A5328" s="57"/>
      <c r="B5328" s="57"/>
      <c r="C5328" s="57"/>
      <c r="D5328" s="58"/>
      <c r="E5328" s="58"/>
      <c r="F5328" s="59"/>
      <c r="G5328" s="58"/>
      <c r="H5328" s="72"/>
      <c r="I5328" s="61"/>
      <c r="J5328" s="62"/>
      <c r="K5328" s="57"/>
      <c r="L5328" s="63"/>
      <c r="M5328" s="63"/>
      <c r="N5328" s="63"/>
      <c r="O5328" s="64"/>
      <c r="P5328" s="73"/>
      <c r="Q5328" s="66"/>
      <c r="R5328" s="66"/>
      <c r="S5328" s="67"/>
      <c r="T5328" s="67"/>
      <c r="U5328" s="68"/>
      <c r="V5328" s="74"/>
      <c r="W5328" s="75"/>
      <c r="X5328" s="63"/>
      <c r="Y5328" s="62"/>
      <c r="Z5328" s="60"/>
      <c r="AA5328" s="71"/>
    </row>
    <row r="5329" spans="1:27" ht="16.2" x14ac:dyDescent="0.45">
      <c r="A5329" s="76"/>
      <c r="B5329" s="76"/>
      <c r="C5329" s="77"/>
      <c r="D5329" s="77"/>
      <c r="E5329" s="77"/>
      <c r="F5329" s="77"/>
      <c r="G5329" s="77"/>
      <c r="H5329" s="78"/>
      <c r="I5329" s="79"/>
      <c r="J5329" s="80"/>
      <c r="K5329" s="81"/>
      <c r="L5329" s="82"/>
      <c r="M5329" s="82"/>
      <c r="N5329" s="82"/>
      <c r="O5329" s="83"/>
      <c r="P5329" s="84"/>
      <c r="Q5329" s="85"/>
      <c r="R5329" s="85"/>
      <c r="S5329" s="84"/>
      <c r="T5329" s="84"/>
      <c r="U5329" s="86"/>
      <c r="V5329" s="87"/>
      <c r="W5329" s="87"/>
      <c r="X5329" s="88"/>
      <c r="Y5329" s="89"/>
      <c r="Z5329" s="83"/>
      <c r="AA5329" s="90">
        <f>SUM(AA5327:AA5328)</f>
        <v>20.170500000000001</v>
      </c>
    </row>
    <row r="5330" spans="1:27" ht="16.2" x14ac:dyDescent="0.45">
      <c r="A5330" s="1"/>
      <c r="B5330" s="1"/>
      <c r="C5330" s="2"/>
      <c r="D5330" s="1"/>
      <c r="E5330" s="1"/>
      <c r="F5330" s="1"/>
      <c r="G5330" s="1"/>
      <c r="H5330" s="1"/>
      <c r="I5330" s="3"/>
      <c r="J5330" s="1"/>
      <c r="K5330" s="1"/>
      <c r="L5330" s="1"/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</row>
    <row r="5331" spans="1:27" ht="16.2" x14ac:dyDescent="0.45">
      <c r="A5331" s="91"/>
      <c r="B5331" s="92" t="s">
        <v>38</v>
      </c>
      <c r="C5331" s="93" t="s">
        <v>39</v>
      </c>
      <c r="D5331" s="93"/>
      <c r="E5331" s="94"/>
      <c r="F5331" s="95"/>
      <c r="G5331" s="95"/>
      <c r="H5331" s="92"/>
      <c r="I5331" s="92"/>
      <c r="J5331" s="92" t="s">
        <v>40</v>
      </c>
      <c r="K5331" s="92"/>
      <c r="L5331" s="92"/>
      <c r="M5331" s="92"/>
      <c r="N5331" s="92"/>
      <c r="O5331" s="96"/>
      <c r="P5331" s="96"/>
      <c r="Q5331" s="96"/>
      <c r="R5331" s="96"/>
      <c r="S5331" s="1"/>
      <c r="T5331" s="1"/>
      <c r="U5331" s="1"/>
      <c r="V5331" s="97" t="s">
        <v>41</v>
      </c>
      <c r="W5331" s="97"/>
      <c r="X5331" s="98"/>
      <c r="Y5331" s="99">
        <f>AA5329</f>
        <v>20.170500000000001</v>
      </c>
      <c r="Z5331" s="97" t="s">
        <v>42</v>
      </c>
      <c r="AA5331" s="1"/>
    </row>
    <row r="5332" spans="1:27" ht="16.2" x14ac:dyDescent="0.45">
      <c r="A5332" s="91"/>
      <c r="B5332" s="92"/>
      <c r="C5332" s="93"/>
      <c r="D5332" s="93"/>
      <c r="E5332" s="94"/>
      <c r="F5332" s="95"/>
      <c r="G5332" s="95"/>
      <c r="H5332" s="92"/>
      <c r="I5332" s="92"/>
      <c r="J5332" s="92" t="s">
        <v>43</v>
      </c>
      <c r="K5332" s="92"/>
      <c r="L5332" s="92"/>
      <c r="M5332" s="92"/>
      <c r="N5332" s="92"/>
      <c r="O5332" s="96"/>
      <c r="P5332" s="96"/>
      <c r="Q5332" s="96"/>
      <c r="R5332" s="96"/>
      <c r="S5332" s="1"/>
      <c r="T5332" s="1"/>
      <c r="U5332" s="1"/>
      <c r="V5332" s="100" t="s">
        <v>44</v>
      </c>
      <c r="W5332" s="100"/>
      <c r="X5332" s="100"/>
      <c r="Y5332" s="101">
        <f>Y5331*90%</f>
        <v>18.153449999999999</v>
      </c>
      <c r="Z5332" s="97" t="s">
        <v>42</v>
      </c>
      <c r="AA5332" s="1"/>
    </row>
    <row r="5333" spans="1:27" ht="16.2" x14ac:dyDescent="0.45">
      <c r="A5333" s="91"/>
      <c r="B5333" s="92"/>
      <c r="C5333" s="93"/>
      <c r="D5333" s="93"/>
      <c r="E5333" s="94"/>
      <c r="F5333" s="95"/>
      <c r="G5333" s="95"/>
      <c r="H5333" s="92"/>
      <c r="I5333" s="92"/>
      <c r="J5333" s="92" t="s">
        <v>45</v>
      </c>
      <c r="K5333" s="92"/>
      <c r="L5333" s="92"/>
      <c r="M5333" s="92"/>
      <c r="N5333" s="92"/>
      <c r="O5333" s="96"/>
      <c r="P5333" s="96"/>
      <c r="Q5333" s="96"/>
      <c r="R5333" s="92"/>
      <c r="S5333" s="1"/>
      <c r="T5333" s="1"/>
      <c r="U5333" s="1"/>
      <c r="V5333" s="91" t="s">
        <v>46</v>
      </c>
      <c r="W5333" s="91"/>
      <c r="X5333" s="91"/>
      <c r="Y5333" s="101">
        <f>Y5331-Y5332</f>
        <v>2.0170500000000011</v>
      </c>
      <c r="Z5333" s="97" t="s">
        <v>42</v>
      </c>
      <c r="AA5333" s="91"/>
    </row>
    <row r="5334" spans="1:27" ht="16.2" x14ac:dyDescent="0.45">
      <c r="A5334" s="91"/>
      <c r="B5334" s="92"/>
      <c r="C5334" s="93"/>
      <c r="D5334" s="93"/>
      <c r="E5334" s="94"/>
      <c r="F5334" s="95"/>
      <c r="G5334" s="95"/>
      <c r="H5334" s="92"/>
      <c r="I5334" s="94"/>
      <c r="J5334" s="92" t="s">
        <v>47</v>
      </c>
      <c r="K5334" s="94"/>
      <c r="L5334" s="94"/>
      <c r="M5334" s="94"/>
      <c r="N5334" s="94"/>
      <c r="O5334" s="96"/>
      <c r="P5334" s="96"/>
      <c r="Q5334" s="96"/>
      <c r="R5334" s="92"/>
      <c r="S5334" s="1"/>
      <c r="T5334" s="1"/>
      <c r="U5334" s="1"/>
      <c r="V5334" s="1"/>
      <c r="W5334" s="1"/>
      <c r="X5334" s="91"/>
      <c r="Y5334" s="91"/>
      <c r="Z5334" s="91"/>
      <c r="AA5334" s="91"/>
    </row>
    <row r="5335" spans="1:27" ht="16.2" x14ac:dyDescent="0.45">
      <c r="A5335" s="98"/>
      <c r="B5335" s="94"/>
      <c r="C5335" s="102"/>
      <c r="D5335" s="94"/>
      <c r="E5335" s="94"/>
      <c r="F5335" s="95"/>
      <c r="G5335" s="95"/>
      <c r="H5335" s="103"/>
      <c r="I5335" s="94"/>
      <c r="J5335" s="103" t="s">
        <v>48</v>
      </c>
      <c r="K5335" s="94"/>
      <c r="L5335" s="94"/>
      <c r="M5335" s="94"/>
      <c r="N5335" s="94"/>
      <c r="O5335" s="95"/>
      <c r="P5335" s="95"/>
      <c r="Q5335" s="95"/>
      <c r="R5335" s="95"/>
      <c r="S5335" s="4"/>
      <c r="T5335" s="4"/>
      <c r="U5335" s="4"/>
      <c r="V5335" s="4"/>
      <c r="W5335" s="4"/>
      <c r="X5335" s="4"/>
      <c r="Y5335" s="4"/>
      <c r="Z5335" s="4"/>
      <c r="AA5335" s="4"/>
    </row>
    <row r="5336" spans="1:27" ht="24" x14ac:dyDescent="0.65">
      <c r="A5336" s="104"/>
      <c r="B5336" s="104"/>
      <c r="C5336" s="104"/>
      <c r="D5336" s="104"/>
      <c r="E5336" s="104"/>
      <c r="F5336" s="104"/>
      <c r="G5336" s="104"/>
      <c r="H5336" s="104"/>
      <c r="I5336" s="104"/>
      <c r="J5336" s="104"/>
      <c r="K5336" s="104"/>
      <c r="L5336" s="104"/>
      <c r="M5336" s="104"/>
      <c r="N5336" s="104"/>
      <c r="O5336" s="104"/>
      <c r="P5336" s="104"/>
      <c r="Q5336" s="104"/>
      <c r="R5336" s="104"/>
      <c r="S5336" s="104"/>
      <c r="T5336" s="104"/>
      <c r="U5336" s="104"/>
      <c r="V5336" s="104"/>
      <c r="W5336" s="104"/>
      <c r="X5336" s="104"/>
      <c r="Y5336" s="104"/>
      <c r="Z5336" s="104"/>
      <c r="AA5336" s="104"/>
    </row>
    <row r="5337" spans="1:27" ht="24" x14ac:dyDescent="0.65">
      <c r="A5337" s="104"/>
      <c r="B5337" s="104"/>
      <c r="C5337" s="104"/>
      <c r="D5337" s="104"/>
      <c r="E5337" s="104"/>
      <c r="F5337" s="104"/>
      <c r="G5337" s="104"/>
      <c r="H5337" s="104"/>
      <c r="I5337" s="104"/>
      <c r="J5337" s="104"/>
      <c r="K5337" s="104"/>
      <c r="L5337" s="104"/>
      <c r="M5337" s="104"/>
      <c r="N5337" s="104"/>
      <c r="O5337" s="104"/>
      <c r="P5337" s="104"/>
      <c r="Q5337" s="104"/>
      <c r="R5337" s="104"/>
      <c r="S5337" s="104"/>
      <c r="T5337" s="104"/>
      <c r="U5337" s="104"/>
      <c r="V5337" s="104"/>
      <c r="W5337" s="104"/>
      <c r="X5337" s="104"/>
      <c r="Y5337" s="104"/>
      <c r="Z5337" s="104"/>
      <c r="AA5337" s="104"/>
    </row>
    <row r="5338" spans="1:27" ht="16.2" x14ac:dyDescent="0.45">
      <c r="A5338" s="4"/>
      <c r="B5338" s="4"/>
      <c r="C5338" s="105"/>
      <c r="D5338" s="4"/>
      <c r="E5338" s="4"/>
      <c r="F5338" s="4"/>
      <c r="G5338" s="4"/>
      <c r="H5338" s="4"/>
      <c r="I5338" s="106"/>
      <c r="J5338" s="4"/>
      <c r="K5338" s="4"/>
      <c r="L5338" s="4"/>
      <c r="M5338" s="4"/>
      <c r="N5338" s="4"/>
      <c r="O5338" s="4"/>
      <c r="P5338" s="4"/>
      <c r="Q5338" s="4"/>
      <c r="R5338" s="4"/>
      <c r="S5338" s="4"/>
      <c r="T5338" s="4"/>
      <c r="U5338" s="4"/>
      <c r="V5338" s="4"/>
      <c r="W5338" s="4"/>
      <c r="X5338" s="4"/>
      <c r="Y5338" s="4"/>
      <c r="Z5338" s="4"/>
      <c r="AA5338" s="4"/>
    </row>
    <row r="5339" spans="1:27" ht="16.2" x14ac:dyDescent="0.45">
      <c r="A5339" s="4"/>
      <c r="B5339" s="4"/>
      <c r="C5339" s="105"/>
      <c r="D5339" s="4"/>
      <c r="E5339" s="4"/>
      <c r="F5339" s="4"/>
      <c r="G5339" s="4"/>
      <c r="H5339" s="4"/>
      <c r="I5339" s="106"/>
      <c r="J5339" s="4"/>
      <c r="K5339" s="4"/>
      <c r="L5339" s="4"/>
      <c r="M5339" s="4"/>
      <c r="N5339" s="4"/>
      <c r="O5339" s="4"/>
      <c r="P5339" s="4"/>
      <c r="Q5339" s="4"/>
      <c r="R5339" s="4"/>
      <c r="S5339" s="4"/>
      <c r="T5339" s="4"/>
      <c r="U5339" s="4"/>
      <c r="V5339" s="4"/>
      <c r="W5339" s="4"/>
      <c r="X5339" s="4"/>
      <c r="Y5339" s="4"/>
      <c r="Z5339" s="4"/>
      <c r="AA5339" s="4"/>
    </row>
    <row r="5340" spans="1:27" ht="16.2" x14ac:dyDescent="0.45">
      <c r="A5340" s="4"/>
      <c r="B5340" s="4"/>
      <c r="C5340" s="105"/>
      <c r="D5340" s="4"/>
      <c r="E5340" s="4"/>
      <c r="F5340" s="4"/>
      <c r="G5340" s="4"/>
      <c r="H5340" s="4"/>
      <c r="I5340" s="106"/>
      <c r="J5340" s="4"/>
      <c r="K5340" s="4"/>
      <c r="L5340" s="4"/>
      <c r="M5340" s="4"/>
      <c r="N5340" s="4"/>
      <c r="O5340" s="4"/>
      <c r="P5340" s="4"/>
      <c r="Q5340" s="4"/>
      <c r="R5340" s="4"/>
      <c r="S5340" s="4"/>
      <c r="T5340" s="4"/>
      <c r="U5340" s="4"/>
      <c r="V5340" s="4"/>
      <c r="W5340" s="4"/>
      <c r="X5340" s="4"/>
      <c r="Y5340" s="4"/>
      <c r="Z5340" s="4"/>
      <c r="AA5340" s="4"/>
    </row>
    <row r="5341" spans="1:27" ht="16.2" x14ac:dyDescent="0.45">
      <c r="A5341" s="4"/>
      <c r="B5341" s="4"/>
      <c r="C5341" s="105"/>
      <c r="D5341" s="4"/>
      <c r="E5341" s="4"/>
      <c r="F5341" s="4"/>
      <c r="G5341" s="4"/>
      <c r="H5341" s="4"/>
      <c r="I5341" s="106"/>
      <c r="J5341" s="4"/>
      <c r="K5341" s="4"/>
      <c r="L5341" s="4"/>
      <c r="M5341" s="4"/>
      <c r="N5341" s="4"/>
      <c r="O5341" s="4"/>
      <c r="P5341" s="4"/>
      <c r="Q5341" s="4"/>
      <c r="R5341" s="4"/>
      <c r="S5341" s="4"/>
      <c r="T5341" s="4"/>
      <c r="U5341" s="4"/>
      <c r="V5341" s="4"/>
      <c r="W5341" s="4"/>
      <c r="X5341" s="4"/>
      <c r="Y5341" s="4"/>
      <c r="Z5341" s="4"/>
      <c r="AA5341" s="4"/>
    </row>
    <row r="5342" spans="1:27" ht="16.2" x14ac:dyDescent="0.45">
      <c r="A5342" s="4"/>
      <c r="B5342" s="4"/>
      <c r="C5342" s="105"/>
      <c r="D5342" s="4"/>
      <c r="E5342" s="4"/>
      <c r="F5342" s="4"/>
      <c r="G5342" s="4"/>
      <c r="H5342" s="4"/>
      <c r="I5342" s="106"/>
      <c r="J5342" s="4"/>
      <c r="K5342" s="4"/>
      <c r="L5342" s="4"/>
      <c r="M5342" s="4"/>
      <c r="N5342" s="4"/>
      <c r="O5342" s="4"/>
      <c r="P5342" s="4"/>
      <c r="Q5342" s="4"/>
      <c r="R5342" s="4"/>
      <c r="S5342" s="4"/>
      <c r="T5342" s="4"/>
      <c r="U5342" s="4"/>
      <c r="V5342" s="4"/>
      <c r="W5342" s="4"/>
      <c r="X5342" s="4"/>
      <c r="Y5342" s="4"/>
      <c r="Z5342" s="4"/>
      <c r="AA5342" s="4"/>
    </row>
    <row r="5343" spans="1:27" ht="16.2" x14ac:dyDescent="0.45">
      <c r="A5343" s="4"/>
      <c r="B5343" s="4"/>
      <c r="C5343" s="105"/>
      <c r="D5343" s="4"/>
      <c r="E5343" s="4"/>
      <c r="F5343" s="4"/>
      <c r="G5343" s="4"/>
      <c r="H5343" s="4"/>
      <c r="I5343" s="106"/>
      <c r="J5343" s="4"/>
      <c r="K5343" s="4"/>
      <c r="L5343" s="4"/>
      <c r="M5343" s="4"/>
      <c r="N5343" s="4"/>
      <c r="O5343" s="4"/>
      <c r="P5343" s="4"/>
      <c r="Q5343" s="4"/>
      <c r="R5343" s="4"/>
      <c r="S5343" s="4"/>
      <c r="T5343" s="4"/>
      <c r="U5343" s="4"/>
      <c r="V5343" s="4"/>
      <c r="W5343" s="4"/>
      <c r="X5343" s="4"/>
      <c r="Y5343" s="4"/>
      <c r="Z5343" s="4"/>
      <c r="AA5343" s="4" t="s">
        <v>51</v>
      </c>
    </row>
    <row r="5344" spans="1:27" ht="18" x14ac:dyDescent="0.5">
      <c r="A5344" s="4"/>
      <c r="B5344" s="4"/>
      <c r="C5344" s="105"/>
      <c r="D5344" s="4"/>
      <c r="E5344" s="4"/>
      <c r="F5344" s="4"/>
      <c r="G5344" s="4"/>
      <c r="H5344" s="4"/>
      <c r="I5344" s="106"/>
      <c r="J5344" s="4"/>
      <c r="K5344" s="4"/>
      <c r="L5344" s="4"/>
      <c r="M5344" s="4"/>
      <c r="N5344" s="4"/>
      <c r="O5344" s="4"/>
      <c r="P5344" s="4"/>
      <c r="Q5344" s="4"/>
      <c r="R5344" s="4"/>
      <c r="S5344" s="4"/>
      <c r="T5344" s="4"/>
      <c r="U5344" s="4"/>
      <c r="V5344" s="4"/>
      <c r="W5344" s="4"/>
      <c r="X5344" s="4"/>
      <c r="Y5344" s="4"/>
      <c r="Z5344" s="4"/>
      <c r="AA5344" s="5" t="s">
        <v>0</v>
      </c>
    </row>
    <row r="5345" spans="1:27" ht="24" x14ac:dyDescent="0.65">
      <c r="A5345" s="6" t="s">
        <v>1</v>
      </c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  <c r="Y5345" s="6"/>
      <c r="Z5345" s="6"/>
      <c r="AA5345" s="6"/>
    </row>
    <row r="5346" spans="1:27" ht="24" x14ac:dyDescent="0.65">
      <c r="A5346" s="6" t="s">
        <v>2</v>
      </c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  <c r="Y5346" s="6"/>
      <c r="Z5346" s="6"/>
      <c r="AA5346" s="6"/>
    </row>
    <row r="5347" spans="1:27" ht="24" x14ac:dyDescent="0.65">
      <c r="A5347" s="7"/>
      <c r="B5347" s="8" t="s">
        <v>3</v>
      </c>
      <c r="C5347" s="8"/>
      <c r="D5347" s="8"/>
      <c r="E5347" s="8"/>
      <c r="F5347" s="8"/>
      <c r="G5347" s="8"/>
      <c r="H5347" s="8"/>
      <c r="I5347" s="8"/>
      <c r="J5347" s="8"/>
      <c r="K5347" s="8"/>
      <c r="L5347" s="8"/>
      <c r="M5347" s="9" t="s">
        <v>420</v>
      </c>
      <c r="N5347" s="9"/>
      <c r="O5347" s="9"/>
      <c r="P5347" s="9"/>
      <c r="Q5347" s="10" t="s">
        <v>421</v>
      </c>
      <c r="R5347" s="10"/>
      <c r="S5347" s="10" t="s">
        <v>141</v>
      </c>
      <c r="T5347" s="10"/>
      <c r="U5347" s="11" t="s">
        <v>7</v>
      </c>
      <c r="V5347" s="11"/>
      <c r="W5347" s="11"/>
      <c r="X5347" s="11"/>
      <c r="Y5347" s="11"/>
      <c r="Z5347" s="11"/>
      <c r="AA5347" s="11"/>
    </row>
    <row r="5348" spans="1:27" ht="18" x14ac:dyDescent="0.5">
      <c r="A5348" s="12" t="s">
        <v>8</v>
      </c>
      <c r="B5348" s="13" t="s">
        <v>9</v>
      </c>
      <c r="C5348" s="14" t="s">
        <v>10</v>
      </c>
      <c r="D5348" s="15" t="s">
        <v>11</v>
      </c>
      <c r="E5348" s="15"/>
      <c r="F5348" s="15"/>
      <c r="G5348" s="15"/>
      <c r="H5348" s="15"/>
      <c r="I5348" s="15"/>
      <c r="J5348" s="15"/>
      <c r="K5348" s="16" t="s">
        <v>12</v>
      </c>
      <c r="L5348" s="17"/>
      <c r="M5348" s="17"/>
      <c r="N5348" s="17"/>
      <c r="O5348" s="17"/>
      <c r="P5348" s="17"/>
      <c r="Q5348" s="17"/>
      <c r="R5348" s="17"/>
      <c r="S5348" s="17"/>
      <c r="T5348" s="17"/>
      <c r="U5348" s="18"/>
      <c r="V5348" s="19" t="s">
        <v>13</v>
      </c>
      <c r="W5348" s="19" t="s">
        <v>14</v>
      </c>
      <c r="X5348" s="19" t="s">
        <v>15</v>
      </c>
      <c r="Y5348" s="19" t="s">
        <v>16</v>
      </c>
      <c r="Z5348" s="19" t="s">
        <v>17</v>
      </c>
      <c r="AA5348" s="20" t="s">
        <v>18</v>
      </c>
    </row>
    <row r="5349" spans="1:27" ht="16.2" x14ac:dyDescent="0.45">
      <c r="A5349" s="12"/>
      <c r="B5349" s="13"/>
      <c r="C5349" s="14"/>
      <c r="D5349" s="21" t="s">
        <v>19</v>
      </c>
      <c r="E5349" s="22"/>
      <c r="F5349" s="23"/>
      <c r="G5349" s="24" t="s">
        <v>20</v>
      </c>
      <c r="H5349" s="25" t="s">
        <v>21</v>
      </c>
      <c r="I5349" s="26" t="s">
        <v>22</v>
      </c>
      <c r="J5349" s="25" t="s">
        <v>23</v>
      </c>
      <c r="K5349" s="27" t="s">
        <v>8</v>
      </c>
      <c r="L5349" s="28" t="s">
        <v>24</v>
      </c>
      <c r="M5349" s="28" t="s">
        <v>25</v>
      </c>
      <c r="N5349" s="29" t="s">
        <v>20</v>
      </c>
      <c r="O5349" s="28" t="s">
        <v>26</v>
      </c>
      <c r="P5349" s="29" t="s">
        <v>27</v>
      </c>
      <c r="Q5349" s="30" t="s">
        <v>28</v>
      </c>
      <c r="R5349" s="28" t="s">
        <v>29</v>
      </c>
      <c r="S5349" s="31" t="s">
        <v>30</v>
      </c>
      <c r="T5349" s="32"/>
      <c r="U5349" s="28" t="s">
        <v>31</v>
      </c>
      <c r="V5349" s="33"/>
      <c r="W5349" s="33"/>
      <c r="X5349" s="33"/>
      <c r="Y5349" s="33"/>
      <c r="Z5349" s="33"/>
      <c r="AA5349" s="34"/>
    </row>
    <row r="5350" spans="1:27" x14ac:dyDescent="0.3">
      <c r="A5350" s="12"/>
      <c r="B5350" s="13"/>
      <c r="C5350" s="14"/>
      <c r="D5350" s="35"/>
      <c r="E5350" s="36"/>
      <c r="F5350" s="37"/>
      <c r="G5350" s="24"/>
      <c r="H5350" s="38"/>
      <c r="I5350" s="39"/>
      <c r="J5350" s="38"/>
      <c r="K5350" s="40"/>
      <c r="L5350" s="41"/>
      <c r="M5350" s="41"/>
      <c r="N5350" s="42"/>
      <c r="O5350" s="41"/>
      <c r="P5350" s="42"/>
      <c r="Q5350" s="43"/>
      <c r="R5350" s="41"/>
      <c r="S5350" s="30" t="s">
        <v>32</v>
      </c>
      <c r="T5350" s="30" t="s">
        <v>33</v>
      </c>
      <c r="U5350" s="41"/>
      <c r="V5350" s="33"/>
      <c r="W5350" s="33"/>
      <c r="X5350" s="33"/>
      <c r="Y5350" s="33"/>
      <c r="Z5350" s="33"/>
      <c r="AA5350" s="34"/>
    </row>
    <row r="5351" spans="1:27" x14ac:dyDescent="0.3">
      <c r="A5351" s="12"/>
      <c r="B5351" s="13"/>
      <c r="C5351" s="14"/>
      <c r="D5351" s="44" t="s">
        <v>34</v>
      </c>
      <c r="E5351" s="44" t="s">
        <v>35</v>
      </c>
      <c r="F5351" s="44" t="s">
        <v>36</v>
      </c>
      <c r="G5351" s="24"/>
      <c r="H5351" s="38"/>
      <c r="I5351" s="39"/>
      <c r="J5351" s="38"/>
      <c r="K5351" s="40"/>
      <c r="L5351" s="41"/>
      <c r="M5351" s="41"/>
      <c r="N5351" s="42"/>
      <c r="O5351" s="41"/>
      <c r="P5351" s="42"/>
      <c r="Q5351" s="43"/>
      <c r="R5351" s="41"/>
      <c r="S5351" s="43"/>
      <c r="T5351" s="43"/>
      <c r="U5351" s="41"/>
      <c r="V5351" s="33"/>
      <c r="W5351" s="33"/>
      <c r="X5351" s="33"/>
      <c r="Y5351" s="33"/>
      <c r="Z5351" s="33"/>
      <c r="AA5351" s="34"/>
    </row>
    <row r="5352" spans="1:27" x14ac:dyDescent="0.3">
      <c r="A5352" s="12"/>
      <c r="B5352" s="13"/>
      <c r="C5352" s="14"/>
      <c r="D5352" s="45"/>
      <c r="E5352" s="45"/>
      <c r="F5352" s="45"/>
      <c r="G5352" s="24"/>
      <c r="H5352" s="38"/>
      <c r="I5352" s="39"/>
      <c r="J5352" s="38"/>
      <c r="K5352" s="40"/>
      <c r="L5352" s="41"/>
      <c r="M5352" s="41"/>
      <c r="N5352" s="42"/>
      <c r="O5352" s="41"/>
      <c r="P5352" s="42"/>
      <c r="Q5352" s="43"/>
      <c r="R5352" s="41"/>
      <c r="S5352" s="43"/>
      <c r="T5352" s="43"/>
      <c r="U5352" s="41"/>
      <c r="V5352" s="33"/>
      <c r="W5352" s="33"/>
      <c r="X5352" s="33"/>
      <c r="Y5352" s="33"/>
      <c r="Z5352" s="33"/>
      <c r="AA5352" s="34"/>
    </row>
    <row r="5353" spans="1:27" x14ac:dyDescent="0.3">
      <c r="A5353" s="12"/>
      <c r="B5353" s="13"/>
      <c r="C5353" s="14"/>
      <c r="D5353" s="46"/>
      <c r="E5353" s="46"/>
      <c r="F5353" s="46"/>
      <c r="G5353" s="47"/>
      <c r="H5353" s="48"/>
      <c r="I5353" s="49"/>
      <c r="J5353" s="48"/>
      <c r="K5353" s="50"/>
      <c r="L5353" s="51"/>
      <c r="M5353" s="51"/>
      <c r="N5353" s="52"/>
      <c r="O5353" s="51"/>
      <c r="P5353" s="52"/>
      <c r="Q5353" s="53"/>
      <c r="R5353" s="51"/>
      <c r="S5353" s="53"/>
      <c r="T5353" s="53"/>
      <c r="U5353" s="51"/>
      <c r="V5353" s="54"/>
      <c r="W5353" s="54"/>
      <c r="X5353" s="54"/>
      <c r="Y5353" s="54"/>
      <c r="Z5353" s="54"/>
      <c r="AA5353" s="55"/>
    </row>
    <row r="5354" spans="1:27" ht="16.2" x14ac:dyDescent="0.45">
      <c r="A5354" s="56">
        <v>1</v>
      </c>
      <c r="B5354" s="57" t="s">
        <v>37</v>
      </c>
      <c r="C5354" s="57">
        <v>1767</v>
      </c>
      <c r="D5354" s="58">
        <v>21</v>
      </c>
      <c r="E5354" s="58">
        <v>2</v>
      </c>
      <c r="F5354" s="59">
        <v>53</v>
      </c>
      <c r="G5354" s="58">
        <v>1</v>
      </c>
      <c r="H5354" s="60">
        <f t="shared" ref="H5354" si="396">(D5354*400)+(E5354*100)+(F5354)</f>
        <v>8653</v>
      </c>
      <c r="I5354" s="61">
        <v>85</v>
      </c>
      <c r="J5354" s="62">
        <f t="shared" ref="J5354" si="397">(H5354*I5354)</f>
        <v>735505</v>
      </c>
      <c r="K5354" s="57"/>
      <c r="L5354" s="63"/>
      <c r="M5354" s="63"/>
      <c r="N5354" s="63"/>
      <c r="O5354" s="64"/>
      <c r="P5354" s="65"/>
      <c r="Q5354" s="66"/>
      <c r="R5354" s="66"/>
      <c r="S5354" s="67"/>
      <c r="T5354" s="67"/>
      <c r="U5354" s="68"/>
      <c r="V5354" s="69"/>
      <c r="W5354" s="70"/>
      <c r="X5354" s="63"/>
      <c r="Y5354" s="62">
        <f>(J5354)</f>
        <v>735505</v>
      </c>
      <c r="Z5354" s="60">
        <v>0.01</v>
      </c>
      <c r="AA5354" s="71">
        <f>Y5354*Z5354/100</f>
        <v>73.5505</v>
      </c>
    </row>
    <row r="5355" spans="1:27" ht="16.2" x14ac:dyDescent="0.45">
      <c r="A5355" s="57"/>
      <c r="B5355" s="57"/>
      <c r="C5355" s="57"/>
      <c r="D5355" s="58"/>
      <c r="E5355" s="58"/>
      <c r="F5355" s="59"/>
      <c r="G5355" s="58"/>
      <c r="H5355" s="72"/>
      <c r="I5355" s="61"/>
      <c r="J5355" s="62"/>
      <c r="K5355" s="57"/>
      <c r="L5355" s="63"/>
      <c r="M5355" s="63"/>
      <c r="N5355" s="63"/>
      <c r="O5355" s="64"/>
      <c r="P5355" s="73"/>
      <c r="Q5355" s="66"/>
      <c r="R5355" s="66"/>
      <c r="S5355" s="67"/>
      <c r="T5355" s="67"/>
      <c r="U5355" s="68"/>
      <c r="V5355" s="74"/>
      <c r="W5355" s="75"/>
      <c r="X5355" s="63"/>
      <c r="Y5355" s="62"/>
      <c r="Z5355" s="60"/>
      <c r="AA5355" s="71"/>
    </row>
    <row r="5356" spans="1:27" ht="16.2" x14ac:dyDescent="0.45">
      <c r="A5356" s="76"/>
      <c r="B5356" s="76"/>
      <c r="C5356" s="77"/>
      <c r="D5356" s="77"/>
      <c r="E5356" s="77"/>
      <c r="F5356" s="77"/>
      <c r="G5356" s="77"/>
      <c r="H5356" s="78"/>
      <c r="I5356" s="79"/>
      <c r="J5356" s="80"/>
      <c r="K5356" s="81"/>
      <c r="L5356" s="82"/>
      <c r="M5356" s="82"/>
      <c r="N5356" s="82"/>
      <c r="O5356" s="83"/>
      <c r="P5356" s="84"/>
      <c r="Q5356" s="85"/>
      <c r="R5356" s="85"/>
      <c r="S5356" s="84"/>
      <c r="T5356" s="84"/>
      <c r="U5356" s="86"/>
      <c r="V5356" s="87"/>
      <c r="W5356" s="87"/>
      <c r="X5356" s="88"/>
      <c r="Y5356" s="89"/>
      <c r="Z5356" s="83"/>
      <c r="AA5356" s="90">
        <f>SUM(AA5354:AA5355)</f>
        <v>73.5505</v>
      </c>
    </row>
    <row r="5357" spans="1:27" ht="16.2" x14ac:dyDescent="0.45">
      <c r="A5357" s="1"/>
      <c r="B5357" s="1"/>
      <c r="C5357" s="2"/>
      <c r="D5357" s="1"/>
      <c r="E5357" s="1"/>
      <c r="F5357" s="1"/>
      <c r="G5357" s="1"/>
      <c r="H5357" s="1"/>
      <c r="I5357" s="3"/>
      <c r="J5357" s="1"/>
      <c r="K5357" s="1"/>
      <c r="L5357" s="1"/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</row>
    <row r="5358" spans="1:27" ht="16.2" x14ac:dyDescent="0.45">
      <c r="A5358" s="91"/>
      <c r="B5358" s="92" t="s">
        <v>38</v>
      </c>
      <c r="C5358" s="93" t="s">
        <v>39</v>
      </c>
      <c r="D5358" s="93"/>
      <c r="E5358" s="94"/>
      <c r="F5358" s="95"/>
      <c r="G5358" s="95"/>
      <c r="H5358" s="92"/>
      <c r="I5358" s="92"/>
      <c r="J5358" s="92" t="s">
        <v>40</v>
      </c>
      <c r="K5358" s="92"/>
      <c r="L5358" s="92"/>
      <c r="M5358" s="92"/>
      <c r="N5358" s="92"/>
      <c r="O5358" s="96"/>
      <c r="P5358" s="96"/>
      <c r="Q5358" s="96"/>
      <c r="R5358" s="96"/>
      <c r="S5358" s="1"/>
      <c r="T5358" s="1"/>
      <c r="U5358" s="1"/>
      <c r="V5358" s="97" t="s">
        <v>41</v>
      </c>
      <c r="W5358" s="97"/>
      <c r="X5358" s="98"/>
      <c r="Y5358" s="99">
        <f>AA5356</f>
        <v>73.5505</v>
      </c>
      <c r="Z5358" s="97" t="s">
        <v>42</v>
      </c>
      <c r="AA5358" s="1"/>
    </row>
    <row r="5359" spans="1:27" ht="16.2" x14ac:dyDescent="0.45">
      <c r="A5359" s="91"/>
      <c r="B5359" s="92"/>
      <c r="C5359" s="93"/>
      <c r="D5359" s="93"/>
      <c r="E5359" s="94"/>
      <c r="F5359" s="95"/>
      <c r="G5359" s="95"/>
      <c r="H5359" s="92"/>
      <c r="I5359" s="92"/>
      <c r="J5359" s="92" t="s">
        <v>43</v>
      </c>
      <c r="K5359" s="92"/>
      <c r="L5359" s="92"/>
      <c r="M5359" s="92"/>
      <c r="N5359" s="92"/>
      <c r="O5359" s="96"/>
      <c r="P5359" s="96"/>
      <c r="Q5359" s="96"/>
      <c r="R5359" s="96"/>
      <c r="S5359" s="1"/>
      <c r="T5359" s="1"/>
      <c r="U5359" s="1"/>
      <c r="V5359" s="100" t="s">
        <v>44</v>
      </c>
      <c r="W5359" s="100"/>
      <c r="X5359" s="100"/>
      <c r="Y5359" s="101">
        <f>Y5358*90%</f>
        <v>66.195450000000008</v>
      </c>
      <c r="Z5359" s="97" t="s">
        <v>42</v>
      </c>
      <c r="AA5359" s="1"/>
    </row>
    <row r="5360" spans="1:27" ht="16.2" x14ac:dyDescent="0.45">
      <c r="A5360" s="91"/>
      <c r="B5360" s="92"/>
      <c r="C5360" s="93"/>
      <c r="D5360" s="93"/>
      <c r="E5360" s="94"/>
      <c r="F5360" s="95"/>
      <c r="G5360" s="95"/>
      <c r="H5360" s="92"/>
      <c r="I5360" s="92"/>
      <c r="J5360" s="92" t="s">
        <v>45</v>
      </c>
      <c r="K5360" s="92"/>
      <c r="L5360" s="92"/>
      <c r="M5360" s="92"/>
      <c r="N5360" s="92"/>
      <c r="O5360" s="96"/>
      <c r="P5360" s="96"/>
      <c r="Q5360" s="96"/>
      <c r="R5360" s="92"/>
      <c r="S5360" s="1"/>
      <c r="T5360" s="1"/>
      <c r="U5360" s="1"/>
      <c r="V5360" s="91" t="s">
        <v>46</v>
      </c>
      <c r="W5360" s="91"/>
      <c r="X5360" s="91"/>
      <c r="Y5360" s="101">
        <f>Y5358-Y5359</f>
        <v>7.3550499999999914</v>
      </c>
      <c r="Z5360" s="97" t="s">
        <v>42</v>
      </c>
      <c r="AA5360" s="91"/>
    </row>
    <row r="5361" spans="1:27" ht="16.2" x14ac:dyDescent="0.45">
      <c r="A5361" s="91"/>
      <c r="B5361" s="92"/>
      <c r="C5361" s="93"/>
      <c r="D5361" s="93"/>
      <c r="E5361" s="94"/>
      <c r="F5361" s="95"/>
      <c r="G5361" s="95"/>
      <c r="H5361" s="92"/>
      <c r="I5361" s="94"/>
      <c r="J5361" s="92" t="s">
        <v>47</v>
      </c>
      <c r="K5361" s="94"/>
      <c r="L5361" s="94"/>
      <c r="M5361" s="94"/>
      <c r="N5361" s="94"/>
      <c r="O5361" s="96"/>
      <c r="P5361" s="96"/>
      <c r="Q5361" s="96"/>
      <c r="R5361" s="92"/>
      <c r="S5361" s="1"/>
      <c r="T5361" s="1"/>
      <c r="U5361" s="1"/>
      <c r="V5361" s="1"/>
      <c r="W5361" s="1"/>
      <c r="X5361" s="91"/>
      <c r="Y5361" s="91"/>
      <c r="Z5361" s="91"/>
      <c r="AA5361" s="91"/>
    </row>
    <row r="5362" spans="1:27" ht="16.2" x14ac:dyDescent="0.45">
      <c r="A5362" s="98"/>
      <c r="B5362" s="94"/>
      <c r="C5362" s="102"/>
      <c r="D5362" s="94"/>
      <c r="E5362" s="94"/>
      <c r="F5362" s="95"/>
      <c r="G5362" s="95"/>
      <c r="H5362" s="103"/>
      <c r="I5362" s="94"/>
      <c r="J5362" s="103" t="s">
        <v>48</v>
      </c>
      <c r="K5362" s="94"/>
      <c r="L5362" s="94"/>
      <c r="M5362" s="94"/>
      <c r="N5362" s="94"/>
      <c r="O5362" s="95"/>
      <c r="P5362" s="95"/>
      <c r="Q5362" s="95"/>
      <c r="R5362" s="95"/>
      <c r="S5362" s="4"/>
      <c r="T5362" s="4"/>
      <c r="U5362" s="4"/>
      <c r="V5362" s="4"/>
      <c r="W5362" s="4"/>
      <c r="X5362" s="4"/>
      <c r="Y5362" s="4"/>
      <c r="Z5362" s="4"/>
      <c r="AA5362" s="4"/>
    </row>
    <row r="5363" spans="1:27" ht="24" x14ac:dyDescent="0.65">
      <c r="A5363" s="104"/>
      <c r="B5363" s="104"/>
      <c r="C5363" s="104"/>
      <c r="D5363" s="104"/>
      <c r="E5363" s="104"/>
      <c r="F5363" s="104"/>
      <c r="G5363" s="104"/>
      <c r="H5363" s="104"/>
      <c r="I5363" s="104"/>
      <c r="J5363" s="104"/>
      <c r="K5363" s="104"/>
      <c r="L5363" s="104"/>
      <c r="M5363" s="104"/>
      <c r="N5363" s="104"/>
      <c r="O5363" s="104"/>
      <c r="P5363" s="104"/>
      <c r="Q5363" s="104"/>
      <c r="R5363" s="104"/>
      <c r="S5363" s="104"/>
      <c r="T5363" s="104"/>
      <c r="U5363" s="104"/>
      <c r="V5363" s="104"/>
      <c r="W5363" s="104"/>
      <c r="X5363" s="104"/>
      <c r="Y5363" s="104"/>
      <c r="Z5363" s="104"/>
      <c r="AA5363" s="104"/>
    </row>
    <row r="5364" spans="1:27" ht="24" x14ac:dyDescent="0.65">
      <c r="A5364" s="104"/>
      <c r="B5364" s="104"/>
      <c r="C5364" s="104"/>
      <c r="D5364" s="104"/>
      <c r="E5364" s="104"/>
      <c r="F5364" s="104"/>
      <c r="G5364" s="104"/>
      <c r="H5364" s="104"/>
      <c r="I5364" s="104"/>
      <c r="J5364" s="104"/>
      <c r="K5364" s="104"/>
      <c r="L5364" s="104"/>
      <c r="M5364" s="104"/>
      <c r="N5364" s="104"/>
      <c r="O5364" s="104"/>
      <c r="P5364" s="104"/>
      <c r="Q5364" s="104"/>
      <c r="R5364" s="104"/>
      <c r="S5364" s="104"/>
      <c r="T5364" s="104"/>
      <c r="U5364" s="104"/>
      <c r="V5364" s="104"/>
      <c r="W5364" s="104"/>
      <c r="X5364" s="104"/>
      <c r="Y5364" s="104"/>
      <c r="Z5364" s="104"/>
      <c r="AA5364" s="104"/>
    </row>
    <row r="5365" spans="1:27" ht="16.2" x14ac:dyDescent="0.45">
      <c r="A5365" s="4"/>
      <c r="B5365" s="4"/>
      <c r="C5365" s="105"/>
      <c r="D5365" s="4"/>
      <c r="E5365" s="4"/>
      <c r="F5365" s="4"/>
      <c r="G5365" s="4"/>
      <c r="H5365" s="4"/>
      <c r="I5365" s="106"/>
      <c r="J5365" s="4"/>
      <c r="K5365" s="4"/>
      <c r="L5365" s="4"/>
      <c r="M5365" s="4"/>
      <c r="N5365" s="4"/>
      <c r="O5365" s="4"/>
      <c r="P5365" s="4"/>
      <c r="Q5365" s="4"/>
      <c r="R5365" s="4"/>
      <c r="S5365" s="4"/>
      <c r="T5365" s="4"/>
      <c r="U5365" s="4"/>
      <c r="V5365" s="4"/>
      <c r="W5365" s="4"/>
      <c r="X5365" s="4"/>
      <c r="Y5365" s="4"/>
      <c r="Z5365" s="4"/>
      <c r="AA5365" s="4"/>
    </row>
    <row r="5366" spans="1:27" ht="16.2" x14ac:dyDescent="0.45">
      <c r="A5366" s="4"/>
      <c r="B5366" s="4"/>
      <c r="C5366" s="105"/>
      <c r="D5366" s="4"/>
      <c r="E5366" s="4"/>
      <c r="F5366" s="4"/>
      <c r="G5366" s="4"/>
      <c r="H5366" s="4"/>
      <c r="I5366" s="106"/>
      <c r="J5366" s="4"/>
      <c r="K5366" s="4"/>
      <c r="L5366" s="4"/>
      <c r="M5366" s="4"/>
      <c r="N5366" s="4"/>
      <c r="O5366" s="4"/>
      <c r="P5366" s="4"/>
      <c r="Q5366" s="4"/>
      <c r="R5366" s="4"/>
      <c r="S5366" s="4"/>
      <c r="T5366" s="4"/>
      <c r="U5366" s="4"/>
      <c r="V5366" s="4"/>
      <c r="W5366" s="4"/>
      <c r="X5366" s="4"/>
      <c r="Y5366" s="4"/>
      <c r="Z5366" s="4"/>
      <c r="AA5366" s="4"/>
    </row>
    <row r="5367" spans="1:27" ht="16.2" x14ac:dyDescent="0.45">
      <c r="A5367" s="4"/>
      <c r="B5367" s="4"/>
      <c r="C5367" s="105"/>
      <c r="D5367" s="4"/>
      <c r="E5367" s="4"/>
      <c r="F5367" s="4"/>
      <c r="G5367" s="4"/>
      <c r="H5367" s="4"/>
      <c r="I5367" s="106"/>
      <c r="J5367" s="4"/>
      <c r="K5367" s="4"/>
      <c r="L5367" s="4"/>
      <c r="M5367" s="4"/>
      <c r="N5367" s="4"/>
      <c r="O5367" s="4"/>
      <c r="P5367" s="4"/>
      <c r="Q5367" s="4"/>
      <c r="R5367" s="4"/>
      <c r="S5367" s="4"/>
      <c r="T5367" s="4"/>
      <c r="U5367" s="4"/>
      <c r="V5367" s="4"/>
      <c r="W5367" s="4"/>
      <c r="X5367" s="4"/>
      <c r="Y5367" s="4"/>
      <c r="Z5367" s="4"/>
      <c r="AA5367" s="4"/>
    </row>
    <row r="5368" spans="1:27" ht="16.2" x14ac:dyDescent="0.45">
      <c r="A5368" s="4"/>
      <c r="B5368" s="4"/>
      <c r="C5368" s="105"/>
      <c r="D5368" s="4"/>
      <c r="E5368" s="4"/>
      <c r="F5368" s="4"/>
      <c r="G5368" s="4"/>
      <c r="H5368" s="4"/>
      <c r="I5368" s="106"/>
      <c r="J5368" s="4"/>
      <c r="K5368" s="4"/>
      <c r="L5368" s="4"/>
      <c r="M5368" s="4"/>
      <c r="N5368" s="4"/>
      <c r="O5368" s="4"/>
      <c r="P5368" s="4"/>
      <c r="Q5368" s="4"/>
      <c r="R5368" s="4"/>
      <c r="S5368" s="4"/>
      <c r="T5368" s="4"/>
      <c r="U5368" s="4"/>
      <c r="V5368" s="4"/>
      <c r="W5368" s="4"/>
      <c r="X5368" s="4"/>
      <c r="Y5368" s="4"/>
      <c r="Z5368" s="4"/>
      <c r="AA5368" s="4"/>
    </row>
    <row r="5369" spans="1:27" ht="16.2" x14ac:dyDescent="0.45">
      <c r="A5369" s="4"/>
      <c r="B5369" s="4"/>
      <c r="C5369" s="105"/>
      <c r="D5369" s="4"/>
      <c r="E5369" s="4"/>
      <c r="F5369" s="4"/>
      <c r="G5369" s="4"/>
      <c r="H5369" s="4"/>
      <c r="I5369" s="106"/>
      <c r="J5369" s="4"/>
      <c r="K5369" s="4"/>
      <c r="L5369" s="4"/>
      <c r="M5369" s="4"/>
      <c r="N5369" s="4"/>
      <c r="O5369" s="4"/>
      <c r="P5369" s="4"/>
      <c r="Q5369" s="4"/>
      <c r="R5369" s="4"/>
      <c r="S5369" s="4"/>
      <c r="T5369" s="4"/>
      <c r="U5369" s="4"/>
      <c r="V5369" s="4"/>
      <c r="W5369" s="4"/>
      <c r="X5369" s="4"/>
      <c r="Y5369" s="4"/>
      <c r="Z5369" s="4"/>
      <c r="AA5369" s="4"/>
    </row>
    <row r="5370" spans="1:27" ht="16.2" x14ac:dyDescent="0.45">
      <c r="A5370" s="4"/>
      <c r="B5370" s="4"/>
      <c r="C5370" s="105"/>
      <c r="D5370" s="4"/>
      <c r="E5370" s="4"/>
      <c r="F5370" s="4"/>
      <c r="G5370" s="4"/>
      <c r="H5370" s="4"/>
      <c r="I5370" s="106"/>
      <c r="J5370" s="4"/>
      <c r="K5370" s="4"/>
      <c r="L5370" s="4"/>
      <c r="M5370" s="4"/>
      <c r="N5370" s="4"/>
      <c r="O5370" s="4"/>
      <c r="P5370" s="4"/>
      <c r="Q5370" s="4"/>
      <c r="R5370" s="4"/>
      <c r="S5370" s="4"/>
      <c r="T5370" s="4"/>
      <c r="U5370" s="4"/>
      <c r="V5370" s="4"/>
      <c r="W5370" s="4"/>
      <c r="X5370" s="4"/>
      <c r="Y5370" s="4"/>
      <c r="Z5370" s="4"/>
      <c r="AA5370" s="4" t="s">
        <v>51</v>
      </c>
    </row>
    <row r="5371" spans="1:27" ht="18" x14ac:dyDescent="0.5">
      <c r="A5371" s="4"/>
      <c r="B5371" s="4"/>
      <c r="C5371" s="105"/>
      <c r="D5371" s="4"/>
      <c r="E5371" s="4"/>
      <c r="F5371" s="4"/>
      <c r="G5371" s="4"/>
      <c r="H5371" s="4"/>
      <c r="I5371" s="106"/>
      <c r="J5371" s="4"/>
      <c r="K5371" s="4"/>
      <c r="L5371" s="4"/>
      <c r="M5371" s="4"/>
      <c r="N5371" s="4"/>
      <c r="O5371" s="4"/>
      <c r="P5371" s="4"/>
      <c r="Q5371" s="4"/>
      <c r="R5371" s="4"/>
      <c r="S5371" s="4"/>
      <c r="T5371" s="4"/>
      <c r="U5371" s="4"/>
      <c r="V5371" s="4"/>
      <c r="W5371" s="4"/>
      <c r="X5371" s="4"/>
      <c r="Y5371" s="4"/>
      <c r="Z5371" s="4"/>
      <c r="AA5371" s="5" t="s">
        <v>0</v>
      </c>
    </row>
    <row r="5372" spans="1:27" ht="24" x14ac:dyDescent="0.65">
      <c r="A5372" s="6" t="s">
        <v>1</v>
      </c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  <c r="Y5372" s="6"/>
      <c r="Z5372" s="6"/>
      <c r="AA5372" s="6"/>
    </row>
    <row r="5373" spans="1:27" ht="24" x14ac:dyDescent="0.65">
      <c r="A5373" s="6" t="s">
        <v>2</v>
      </c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  <c r="Y5373" s="6"/>
      <c r="Z5373" s="6"/>
      <c r="AA5373" s="6"/>
    </row>
    <row r="5374" spans="1:27" ht="24" x14ac:dyDescent="0.65">
      <c r="A5374" s="7"/>
      <c r="B5374" s="8" t="s">
        <v>3</v>
      </c>
      <c r="C5374" s="8"/>
      <c r="D5374" s="8"/>
      <c r="E5374" s="8"/>
      <c r="F5374" s="8"/>
      <c r="G5374" s="8"/>
      <c r="H5374" s="8"/>
      <c r="I5374" s="8"/>
      <c r="J5374" s="8"/>
      <c r="K5374" s="8"/>
      <c r="L5374" s="8"/>
      <c r="M5374" s="9" t="s">
        <v>207</v>
      </c>
      <c r="N5374" s="9"/>
      <c r="O5374" s="9"/>
      <c r="P5374" s="9"/>
      <c r="Q5374" s="10" t="s">
        <v>70</v>
      </c>
      <c r="R5374" s="10"/>
      <c r="S5374" s="10" t="s">
        <v>68</v>
      </c>
      <c r="T5374" s="10"/>
      <c r="U5374" s="11" t="s">
        <v>7</v>
      </c>
      <c r="V5374" s="11"/>
      <c r="W5374" s="11"/>
      <c r="X5374" s="11"/>
      <c r="Y5374" s="11"/>
      <c r="Z5374" s="11"/>
      <c r="AA5374" s="11"/>
    </row>
    <row r="5375" spans="1:27" ht="18" x14ac:dyDescent="0.5">
      <c r="A5375" s="12" t="s">
        <v>8</v>
      </c>
      <c r="B5375" s="13" t="s">
        <v>9</v>
      </c>
      <c r="C5375" s="14" t="s">
        <v>10</v>
      </c>
      <c r="D5375" s="15" t="s">
        <v>11</v>
      </c>
      <c r="E5375" s="15"/>
      <c r="F5375" s="15"/>
      <c r="G5375" s="15"/>
      <c r="H5375" s="15"/>
      <c r="I5375" s="15"/>
      <c r="J5375" s="15"/>
      <c r="K5375" s="16" t="s">
        <v>12</v>
      </c>
      <c r="L5375" s="17"/>
      <c r="M5375" s="17"/>
      <c r="N5375" s="17"/>
      <c r="O5375" s="17"/>
      <c r="P5375" s="17"/>
      <c r="Q5375" s="17"/>
      <c r="R5375" s="17"/>
      <c r="S5375" s="17"/>
      <c r="T5375" s="17"/>
      <c r="U5375" s="18"/>
      <c r="V5375" s="19" t="s">
        <v>13</v>
      </c>
      <c r="W5375" s="19" t="s">
        <v>14</v>
      </c>
      <c r="X5375" s="19" t="s">
        <v>15</v>
      </c>
      <c r="Y5375" s="19" t="s">
        <v>16</v>
      </c>
      <c r="Z5375" s="19" t="s">
        <v>17</v>
      </c>
      <c r="AA5375" s="20" t="s">
        <v>18</v>
      </c>
    </row>
    <row r="5376" spans="1:27" ht="16.2" x14ac:dyDescent="0.45">
      <c r="A5376" s="12"/>
      <c r="B5376" s="13"/>
      <c r="C5376" s="14"/>
      <c r="D5376" s="21" t="s">
        <v>19</v>
      </c>
      <c r="E5376" s="22"/>
      <c r="F5376" s="23"/>
      <c r="G5376" s="24" t="s">
        <v>20</v>
      </c>
      <c r="H5376" s="25" t="s">
        <v>21</v>
      </c>
      <c r="I5376" s="26" t="s">
        <v>22</v>
      </c>
      <c r="J5376" s="25" t="s">
        <v>23</v>
      </c>
      <c r="K5376" s="27" t="s">
        <v>8</v>
      </c>
      <c r="L5376" s="28" t="s">
        <v>24</v>
      </c>
      <c r="M5376" s="28" t="s">
        <v>25</v>
      </c>
      <c r="N5376" s="29" t="s">
        <v>20</v>
      </c>
      <c r="O5376" s="28" t="s">
        <v>26</v>
      </c>
      <c r="P5376" s="29" t="s">
        <v>27</v>
      </c>
      <c r="Q5376" s="30" t="s">
        <v>28</v>
      </c>
      <c r="R5376" s="28" t="s">
        <v>29</v>
      </c>
      <c r="S5376" s="31" t="s">
        <v>30</v>
      </c>
      <c r="T5376" s="32"/>
      <c r="U5376" s="28" t="s">
        <v>31</v>
      </c>
      <c r="V5376" s="33"/>
      <c r="W5376" s="33"/>
      <c r="X5376" s="33"/>
      <c r="Y5376" s="33"/>
      <c r="Z5376" s="33"/>
      <c r="AA5376" s="34"/>
    </row>
    <row r="5377" spans="1:27" x14ac:dyDescent="0.3">
      <c r="A5377" s="12"/>
      <c r="B5377" s="13"/>
      <c r="C5377" s="14"/>
      <c r="D5377" s="35"/>
      <c r="E5377" s="36"/>
      <c r="F5377" s="37"/>
      <c r="G5377" s="24"/>
      <c r="H5377" s="38"/>
      <c r="I5377" s="39"/>
      <c r="J5377" s="38"/>
      <c r="K5377" s="40"/>
      <c r="L5377" s="41"/>
      <c r="M5377" s="41"/>
      <c r="N5377" s="42"/>
      <c r="O5377" s="41"/>
      <c r="P5377" s="42"/>
      <c r="Q5377" s="43"/>
      <c r="R5377" s="41"/>
      <c r="S5377" s="30" t="s">
        <v>32</v>
      </c>
      <c r="T5377" s="30" t="s">
        <v>33</v>
      </c>
      <c r="U5377" s="41"/>
      <c r="V5377" s="33"/>
      <c r="W5377" s="33"/>
      <c r="X5377" s="33"/>
      <c r="Y5377" s="33"/>
      <c r="Z5377" s="33"/>
      <c r="AA5377" s="34"/>
    </row>
    <row r="5378" spans="1:27" x14ac:dyDescent="0.3">
      <c r="A5378" s="12"/>
      <c r="B5378" s="13"/>
      <c r="C5378" s="14"/>
      <c r="D5378" s="44" t="s">
        <v>34</v>
      </c>
      <c r="E5378" s="44" t="s">
        <v>35</v>
      </c>
      <c r="F5378" s="44" t="s">
        <v>36</v>
      </c>
      <c r="G5378" s="24"/>
      <c r="H5378" s="38"/>
      <c r="I5378" s="39"/>
      <c r="J5378" s="38"/>
      <c r="K5378" s="40"/>
      <c r="L5378" s="41"/>
      <c r="M5378" s="41"/>
      <c r="N5378" s="42"/>
      <c r="O5378" s="41"/>
      <c r="P5378" s="42"/>
      <c r="Q5378" s="43"/>
      <c r="R5378" s="41"/>
      <c r="S5378" s="43"/>
      <c r="T5378" s="43"/>
      <c r="U5378" s="41"/>
      <c r="V5378" s="33"/>
      <c r="W5378" s="33"/>
      <c r="X5378" s="33"/>
      <c r="Y5378" s="33"/>
      <c r="Z5378" s="33"/>
      <c r="AA5378" s="34"/>
    </row>
    <row r="5379" spans="1:27" x14ac:dyDescent="0.3">
      <c r="A5379" s="12"/>
      <c r="B5379" s="13"/>
      <c r="C5379" s="14"/>
      <c r="D5379" s="45"/>
      <c r="E5379" s="45"/>
      <c r="F5379" s="45"/>
      <c r="G5379" s="24"/>
      <c r="H5379" s="38"/>
      <c r="I5379" s="39"/>
      <c r="J5379" s="38"/>
      <c r="K5379" s="40"/>
      <c r="L5379" s="41"/>
      <c r="M5379" s="41"/>
      <c r="N5379" s="42"/>
      <c r="O5379" s="41"/>
      <c r="P5379" s="42"/>
      <c r="Q5379" s="43"/>
      <c r="R5379" s="41"/>
      <c r="S5379" s="43"/>
      <c r="T5379" s="43"/>
      <c r="U5379" s="41"/>
      <c r="V5379" s="33"/>
      <c r="W5379" s="33"/>
      <c r="X5379" s="33"/>
      <c r="Y5379" s="33"/>
      <c r="Z5379" s="33"/>
      <c r="AA5379" s="34"/>
    </row>
    <row r="5380" spans="1:27" x14ac:dyDescent="0.3">
      <c r="A5380" s="12"/>
      <c r="B5380" s="13"/>
      <c r="C5380" s="14"/>
      <c r="D5380" s="46"/>
      <c r="E5380" s="46"/>
      <c r="F5380" s="46"/>
      <c r="G5380" s="47"/>
      <c r="H5380" s="48"/>
      <c r="I5380" s="49"/>
      <c r="J5380" s="48"/>
      <c r="K5380" s="50"/>
      <c r="L5380" s="51"/>
      <c r="M5380" s="51"/>
      <c r="N5380" s="52"/>
      <c r="O5380" s="51"/>
      <c r="P5380" s="52"/>
      <c r="Q5380" s="53"/>
      <c r="R5380" s="51"/>
      <c r="S5380" s="53"/>
      <c r="T5380" s="53"/>
      <c r="U5380" s="51"/>
      <c r="V5380" s="54"/>
      <c r="W5380" s="54"/>
      <c r="X5380" s="54"/>
      <c r="Y5380" s="54"/>
      <c r="Z5380" s="54"/>
      <c r="AA5380" s="55"/>
    </row>
    <row r="5381" spans="1:27" ht="16.2" x14ac:dyDescent="0.45">
      <c r="A5381" s="56">
        <v>1</v>
      </c>
      <c r="B5381" s="57" t="s">
        <v>37</v>
      </c>
      <c r="C5381" s="57">
        <v>1782</v>
      </c>
      <c r="D5381" s="58">
        <v>7</v>
      </c>
      <c r="E5381" s="58">
        <v>0</v>
      </c>
      <c r="F5381" s="59">
        <v>80</v>
      </c>
      <c r="G5381" s="58">
        <v>1</v>
      </c>
      <c r="H5381" s="60">
        <f t="shared" ref="H5381" si="398">(D5381*400)+(E5381*100)+(F5381)</f>
        <v>2880</v>
      </c>
      <c r="I5381" s="61">
        <v>85</v>
      </c>
      <c r="J5381" s="62">
        <f t="shared" ref="J5381" si="399">(H5381*I5381)</f>
        <v>244800</v>
      </c>
      <c r="K5381" s="57"/>
      <c r="L5381" s="63"/>
      <c r="M5381" s="63"/>
      <c r="N5381" s="63"/>
      <c r="O5381" s="64"/>
      <c r="P5381" s="65"/>
      <c r="Q5381" s="66"/>
      <c r="R5381" s="66"/>
      <c r="S5381" s="67"/>
      <c r="T5381" s="67"/>
      <c r="U5381" s="68"/>
      <c r="V5381" s="69"/>
      <c r="W5381" s="70"/>
      <c r="X5381" s="63"/>
      <c r="Y5381" s="62">
        <f>(J5381)</f>
        <v>244800</v>
      </c>
      <c r="Z5381" s="60">
        <v>0.01</v>
      </c>
      <c r="AA5381" s="71">
        <f>Y5381*Z5381/100</f>
        <v>24.48</v>
      </c>
    </row>
    <row r="5382" spans="1:27" ht="16.2" x14ac:dyDescent="0.45">
      <c r="A5382" s="57"/>
      <c r="B5382" s="57"/>
      <c r="C5382" s="57"/>
      <c r="D5382" s="58"/>
      <c r="E5382" s="58"/>
      <c r="F5382" s="59"/>
      <c r="G5382" s="58"/>
      <c r="H5382" s="72"/>
      <c r="I5382" s="61"/>
      <c r="J5382" s="62"/>
      <c r="K5382" s="57"/>
      <c r="L5382" s="63"/>
      <c r="M5382" s="63"/>
      <c r="N5382" s="63"/>
      <c r="O5382" s="64"/>
      <c r="P5382" s="73"/>
      <c r="Q5382" s="66"/>
      <c r="R5382" s="66"/>
      <c r="S5382" s="67"/>
      <c r="T5382" s="67"/>
      <c r="U5382" s="68"/>
      <c r="V5382" s="74"/>
      <c r="W5382" s="75"/>
      <c r="X5382" s="63"/>
      <c r="Y5382" s="62"/>
      <c r="Z5382" s="60"/>
      <c r="AA5382" s="71"/>
    </row>
    <row r="5383" spans="1:27" ht="16.2" x14ac:dyDescent="0.45">
      <c r="A5383" s="76"/>
      <c r="B5383" s="76"/>
      <c r="C5383" s="77"/>
      <c r="D5383" s="77"/>
      <c r="E5383" s="77"/>
      <c r="F5383" s="77"/>
      <c r="G5383" s="77"/>
      <c r="H5383" s="78"/>
      <c r="I5383" s="79"/>
      <c r="J5383" s="80"/>
      <c r="K5383" s="81"/>
      <c r="L5383" s="82"/>
      <c r="M5383" s="82"/>
      <c r="N5383" s="82"/>
      <c r="O5383" s="83"/>
      <c r="P5383" s="84"/>
      <c r="Q5383" s="85"/>
      <c r="R5383" s="85"/>
      <c r="S5383" s="84"/>
      <c r="T5383" s="84"/>
      <c r="U5383" s="86"/>
      <c r="V5383" s="87"/>
      <c r="W5383" s="87"/>
      <c r="X5383" s="88"/>
      <c r="Y5383" s="89"/>
      <c r="Z5383" s="83"/>
      <c r="AA5383" s="90">
        <f>SUM(AA5381:AA5382)</f>
        <v>24.48</v>
      </c>
    </row>
    <row r="5384" spans="1:27" ht="16.2" x14ac:dyDescent="0.45">
      <c r="A5384" s="1"/>
      <c r="B5384" s="1"/>
      <c r="C5384" s="2"/>
      <c r="D5384" s="1"/>
      <c r="E5384" s="1"/>
      <c r="F5384" s="1"/>
      <c r="G5384" s="1"/>
      <c r="H5384" s="1"/>
      <c r="I5384" s="3"/>
      <c r="J5384" s="1"/>
      <c r="K5384" s="1"/>
      <c r="L5384" s="1"/>
      <c r="M5384" s="1"/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</row>
    <row r="5385" spans="1:27" ht="16.2" x14ac:dyDescent="0.45">
      <c r="A5385" s="91"/>
      <c r="B5385" s="92" t="s">
        <v>38</v>
      </c>
      <c r="C5385" s="93" t="s">
        <v>39</v>
      </c>
      <c r="D5385" s="93"/>
      <c r="E5385" s="94"/>
      <c r="F5385" s="95"/>
      <c r="G5385" s="95"/>
      <c r="H5385" s="92"/>
      <c r="I5385" s="92"/>
      <c r="J5385" s="92" t="s">
        <v>40</v>
      </c>
      <c r="K5385" s="92"/>
      <c r="L5385" s="92"/>
      <c r="M5385" s="92"/>
      <c r="N5385" s="92"/>
      <c r="O5385" s="96"/>
      <c r="P5385" s="96"/>
      <c r="Q5385" s="96"/>
      <c r="R5385" s="96"/>
      <c r="S5385" s="1"/>
      <c r="T5385" s="1"/>
      <c r="U5385" s="1"/>
      <c r="V5385" s="97" t="s">
        <v>41</v>
      </c>
      <c r="W5385" s="97"/>
      <c r="X5385" s="98"/>
      <c r="Y5385" s="99">
        <f>AA5383</f>
        <v>24.48</v>
      </c>
      <c r="Z5385" s="97" t="s">
        <v>42</v>
      </c>
      <c r="AA5385" s="1"/>
    </row>
    <row r="5386" spans="1:27" ht="16.2" x14ac:dyDescent="0.45">
      <c r="A5386" s="91"/>
      <c r="B5386" s="92"/>
      <c r="C5386" s="93"/>
      <c r="D5386" s="93"/>
      <c r="E5386" s="94"/>
      <c r="F5386" s="95"/>
      <c r="G5386" s="95"/>
      <c r="H5386" s="92"/>
      <c r="I5386" s="92"/>
      <c r="J5386" s="92" t="s">
        <v>43</v>
      </c>
      <c r="K5386" s="92"/>
      <c r="L5386" s="92"/>
      <c r="M5386" s="92"/>
      <c r="N5386" s="92"/>
      <c r="O5386" s="96"/>
      <c r="P5386" s="96"/>
      <c r="Q5386" s="96"/>
      <c r="R5386" s="96"/>
      <c r="S5386" s="1"/>
      <c r="T5386" s="1"/>
      <c r="U5386" s="1"/>
      <c r="V5386" s="100" t="s">
        <v>44</v>
      </c>
      <c r="W5386" s="100"/>
      <c r="X5386" s="100"/>
      <c r="Y5386" s="101">
        <f>Y5385*90%</f>
        <v>22.032</v>
      </c>
      <c r="Z5386" s="97" t="s">
        <v>42</v>
      </c>
      <c r="AA5386" s="1"/>
    </row>
    <row r="5387" spans="1:27" ht="16.2" x14ac:dyDescent="0.45">
      <c r="A5387" s="91"/>
      <c r="B5387" s="92"/>
      <c r="C5387" s="93"/>
      <c r="D5387" s="93"/>
      <c r="E5387" s="94"/>
      <c r="F5387" s="95"/>
      <c r="G5387" s="95"/>
      <c r="H5387" s="92"/>
      <c r="I5387" s="92"/>
      <c r="J5387" s="92" t="s">
        <v>45</v>
      </c>
      <c r="K5387" s="92"/>
      <c r="L5387" s="92"/>
      <c r="M5387" s="92"/>
      <c r="N5387" s="92"/>
      <c r="O5387" s="96"/>
      <c r="P5387" s="96"/>
      <c r="Q5387" s="96"/>
      <c r="R5387" s="92"/>
      <c r="S5387" s="1"/>
      <c r="T5387" s="1"/>
      <c r="U5387" s="1"/>
      <c r="V5387" s="91" t="s">
        <v>46</v>
      </c>
      <c r="W5387" s="91"/>
      <c r="X5387" s="91"/>
      <c r="Y5387" s="101">
        <f>Y5385-Y5386</f>
        <v>2.4480000000000004</v>
      </c>
      <c r="Z5387" s="97" t="s">
        <v>42</v>
      </c>
      <c r="AA5387" s="91"/>
    </row>
    <row r="5388" spans="1:27" ht="16.2" x14ac:dyDescent="0.45">
      <c r="A5388" s="91"/>
      <c r="B5388" s="92"/>
      <c r="C5388" s="93"/>
      <c r="D5388" s="93"/>
      <c r="E5388" s="94"/>
      <c r="F5388" s="95"/>
      <c r="G5388" s="95"/>
      <c r="H5388" s="92"/>
      <c r="I5388" s="94"/>
      <c r="J5388" s="92" t="s">
        <v>47</v>
      </c>
      <c r="K5388" s="94"/>
      <c r="L5388" s="94"/>
      <c r="M5388" s="94"/>
      <c r="N5388" s="94"/>
      <c r="O5388" s="96"/>
      <c r="P5388" s="96"/>
      <c r="Q5388" s="96"/>
      <c r="R5388" s="92"/>
      <c r="S5388" s="1"/>
      <c r="T5388" s="1"/>
      <c r="U5388" s="1"/>
      <c r="V5388" s="1"/>
      <c r="W5388" s="1"/>
      <c r="X5388" s="91"/>
      <c r="Y5388" s="91"/>
      <c r="Z5388" s="91"/>
      <c r="AA5388" s="91"/>
    </row>
    <row r="5389" spans="1:27" ht="16.2" x14ac:dyDescent="0.45">
      <c r="A5389" s="98"/>
      <c r="B5389" s="94"/>
      <c r="C5389" s="102"/>
      <c r="D5389" s="94"/>
      <c r="E5389" s="94"/>
      <c r="F5389" s="95"/>
      <c r="G5389" s="95"/>
      <c r="H5389" s="103"/>
      <c r="I5389" s="94"/>
      <c r="J5389" s="103" t="s">
        <v>48</v>
      </c>
      <c r="K5389" s="94"/>
      <c r="L5389" s="94"/>
      <c r="M5389" s="94"/>
      <c r="N5389" s="94"/>
      <c r="O5389" s="95"/>
      <c r="P5389" s="95"/>
      <c r="Q5389" s="95"/>
      <c r="R5389" s="95"/>
      <c r="S5389" s="4"/>
      <c r="T5389" s="4"/>
      <c r="U5389" s="4"/>
      <c r="V5389" s="4"/>
      <c r="W5389" s="4"/>
      <c r="X5389" s="4"/>
      <c r="Y5389" s="4"/>
      <c r="Z5389" s="4"/>
      <c r="AA5389" s="4"/>
    </row>
    <row r="5390" spans="1:27" ht="24" x14ac:dyDescent="0.65">
      <c r="A5390" s="104"/>
      <c r="B5390" s="104"/>
      <c r="C5390" s="104"/>
      <c r="D5390" s="104"/>
      <c r="E5390" s="104"/>
      <c r="F5390" s="104"/>
      <c r="G5390" s="104"/>
      <c r="H5390" s="104"/>
      <c r="I5390" s="104"/>
      <c r="J5390" s="104"/>
      <c r="K5390" s="104"/>
      <c r="L5390" s="104"/>
      <c r="M5390" s="104"/>
      <c r="N5390" s="104"/>
      <c r="O5390" s="104"/>
      <c r="P5390" s="104"/>
      <c r="Q5390" s="104"/>
      <c r="R5390" s="104"/>
      <c r="S5390" s="104"/>
      <c r="T5390" s="104"/>
      <c r="U5390" s="104"/>
      <c r="V5390" s="104"/>
      <c r="W5390" s="104"/>
      <c r="X5390" s="104"/>
      <c r="Y5390" s="104"/>
      <c r="Z5390" s="104"/>
      <c r="AA5390" s="104"/>
    </row>
    <row r="5391" spans="1:27" ht="24" x14ac:dyDescent="0.65">
      <c r="A5391" s="104"/>
      <c r="B5391" s="104"/>
      <c r="C5391" s="104"/>
      <c r="D5391" s="104"/>
      <c r="E5391" s="104"/>
      <c r="F5391" s="104"/>
      <c r="G5391" s="104"/>
      <c r="H5391" s="104"/>
      <c r="I5391" s="104"/>
      <c r="J5391" s="104"/>
      <c r="K5391" s="104"/>
      <c r="L5391" s="104"/>
      <c r="M5391" s="104"/>
      <c r="N5391" s="104"/>
      <c r="O5391" s="104"/>
      <c r="P5391" s="104"/>
      <c r="Q5391" s="104"/>
      <c r="R5391" s="104"/>
      <c r="S5391" s="104"/>
      <c r="T5391" s="104"/>
      <c r="U5391" s="104"/>
      <c r="V5391" s="104"/>
      <c r="W5391" s="104"/>
      <c r="X5391" s="104"/>
      <c r="Y5391" s="104"/>
      <c r="Z5391" s="104"/>
      <c r="AA5391" s="104"/>
    </row>
    <row r="5392" spans="1:27" ht="16.2" x14ac:dyDescent="0.45">
      <c r="A5392" s="4"/>
      <c r="B5392" s="4"/>
      <c r="C5392" s="105"/>
      <c r="D5392" s="4"/>
      <c r="E5392" s="4"/>
      <c r="F5392" s="4"/>
      <c r="G5392" s="4"/>
      <c r="H5392" s="4"/>
      <c r="I5392" s="106"/>
      <c r="J5392" s="4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4"/>
      <c r="V5392" s="4"/>
      <c r="W5392" s="4"/>
      <c r="X5392" s="4"/>
      <c r="Y5392" s="4"/>
      <c r="Z5392" s="4"/>
      <c r="AA5392" s="4"/>
    </row>
    <row r="5393" spans="1:27" ht="16.2" x14ac:dyDescent="0.45">
      <c r="A5393" s="4"/>
      <c r="B5393" s="4"/>
      <c r="C5393" s="105"/>
      <c r="D5393" s="4"/>
      <c r="E5393" s="4"/>
      <c r="F5393" s="4"/>
      <c r="G5393" s="4"/>
      <c r="H5393" s="4"/>
      <c r="I5393" s="106"/>
      <c r="J5393" s="4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4"/>
      <c r="V5393" s="4"/>
      <c r="W5393" s="4"/>
      <c r="X5393" s="4"/>
      <c r="Y5393" s="4"/>
      <c r="Z5393" s="4"/>
      <c r="AA5393" s="4"/>
    </row>
    <row r="5394" spans="1:27" ht="16.2" x14ac:dyDescent="0.45">
      <c r="A5394" s="4"/>
      <c r="B5394" s="4"/>
      <c r="C5394" s="105"/>
      <c r="D5394" s="4"/>
      <c r="E5394" s="4"/>
      <c r="F5394" s="4"/>
      <c r="G5394" s="4"/>
      <c r="H5394" s="4"/>
      <c r="I5394" s="106"/>
      <c r="J5394" s="4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4"/>
      <c r="V5394" s="4"/>
      <c r="W5394" s="4"/>
      <c r="X5394" s="4"/>
      <c r="Y5394" s="4"/>
      <c r="Z5394" s="4"/>
      <c r="AA5394" s="4"/>
    </row>
    <row r="5395" spans="1:27" ht="16.2" x14ac:dyDescent="0.45">
      <c r="A5395" s="4"/>
      <c r="B5395" s="4"/>
      <c r="C5395" s="105"/>
      <c r="D5395" s="4"/>
      <c r="E5395" s="4"/>
      <c r="F5395" s="4"/>
      <c r="G5395" s="4"/>
      <c r="H5395" s="4"/>
      <c r="I5395" s="106"/>
      <c r="J5395" s="4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4"/>
      <c r="V5395" s="4"/>
      <c r="W5395" s="4"/>
      <c r="X5395" s="4"/>
      <c r="Y5395" s="4"/>
      <c r="Z5395" s="4"/>
      <c r="AA5395" s="4"/>
    </row>
    <row r="5396" spans="1:27" ht="16.2" x14ac:dyDescent="0.45">
      <c r="A5396" s="4"/>
      <c r="B5396" s="4"/>
      <c r="C5396" s="105"/>
      <c r="D5396" s="4"/>
      <c r="E5396" s="4"/>
      <c r="F5396" s="4"/>
      <c r="G5396" s="4"/>
      <c r="H5396" s="4"/>
      <c r="I5396" s="106"/>
      <c r="J5396" s="4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4"/>
      <c r="V5396" s="4"/>
      <c r="W5396" s="4"/>
      <c r="X5396" s="4"/>
      <c r="Y5396" s="4"/>
      <c r="Z5396" s="4"/>
      <c r="AA5396" s="4"/>
    </row>
    <row r="5397" spans="1:27" ht="16.2" x14ac:dyDescent="0.45">
      <c r="A5397" s="4"/>
      <c r="B5397" s="4"/>
      <c r="C5397" s="105"/>
      <c r="D5397" s="4"/>
      <c r="E5397" s="4"/>
      <c r="F5397" s="4"/>
      <c r="G5397" s="4"/>
      <c r="H5397" s="4"/>
      <c r="I5397" s="106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 t="s">
        <v>51</v>
      </c>
    </row>
    <row r="5398" spans="1:27" ht="18" x14ac:dyDescent="0.5">
      <c r="A5398" s="4"/>
      <c r="B5398" s="4"/>
      <c r="C5398" s="105"/>
      <c r="D5398" s="4"/>
      <c r="E5398" s="4"/>
      <c r="F5398" s="4"/>
      <c r="G5398" s="4"/>
      <c r="H5398" s="4"/>
      <c r="I5398" s="106"/>
      <c r="J5398" s="4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4"/>
      <c r="V5398" s="4"/>
      <c r="W5398" s="4"/>
      <c r="X5398" s="4"/>
      <c r="Y5398" s="4"/>
      <c r="Z5398" s="4"/>
      <c r="AA5398" s="5" t="s">
        <v>0</v>
      </c>
    </row>
    <row r="5399" spans="1:27" ht="24" x14ac:dyDescent="0.65">
      <c r="A5399" s="6" t="s">
        <v>1</v>
      </c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  <c r="Y5399" s="6"/>
      <c r="Z5399" s="6"/>
      <c r="AA5399" s="6"/>
    </row>
    <row r="5400" spans="1:27" ht="24" x14ac:dyDescent="0.65">
      <c r="A5400" s="6" t="s">
        <v>2</v>
      </c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  <c r="Y5400" s="6"/>
      <c r="Z5400" s="6"/>
      <c r="AA5400" s="6"/>
    </row>
    <row r="5401" spans="1:27" ht="24" x14ac:dyDescent="0.65">
      <c r="A5401" s="7"/>
      <c r="B5401" s="8" t="s">
        <v>3</v>
      </c>
      <c r="C5401" s="8"/>
      <c r="D5401" s="8"/>
      <c r="E5401" s="8"/>
      <c r="F5401" s="8"/>
      <c r="G5401" s="8"/>
      <c r="H5401" s="8"/>
      <c r="I5401" s="8"/>
      <c r="J5401" s="8"/>
      <c r="K5401" s="8"/>
      <c r="L5401" s="8"/>
      <c r="M5401" s="9" t="s">
        <v>422</v>
      </c>
      <c r="N5401" s="9"/>
      <c r="O5401" s="9"/>
      <c r="P5401" s="9"/>
      <c r="Q5401" s="10" t="s">
        <v>423</v>
      </c>
      <c r="R5401" s="10"/>
      <c r="S5401" s="10" t="s">
        <v>68</v>
      </c>
      <c r="T5401" s="10"/>
      <c r="U5401" s="11" t="s">
        <v>7</v>
      </c>
      <c r="V5401" s="11"/>
      <c r="W5401" s="11"/>
      <c r="X5401" s="11"/>
      <c r="Y5401" s="11"/>
      <c r="Z5401" s="11"/>
      <c r="AA5401" s="11"/>
    </row>
    <row r="5402" spans="1:27" ht="18" x14ac:dyDescent="0.5">
      <c r="A5402" s="12" t="s">
        <v>8</v>
      </c>
      <c r="B5402" s="13" t="s">
        <v>9</v>
      </c>
      <c r="C5402" s="14" t="s">
        <v>10</v>
      </c>
      <c r="D5402" s="15" t="s">
        <v>11</v>
      </c>
      <c r="E5402" s="15"/>
      <c r="F5402" s="15"/>
      <c r="G5402" s="15"/>
      <c r="H5402" s="15"/>
      <c r="I5402" s="15"/>
      <c r="J5402" s="15"/>
      <c r="K5402" s="16" t="s">
        <v>12</v>
      </c>
      <c r="L5402" s="17"/>
      <c r="M5402" s="17"/>
      <c r="N5402" s="17"/>
      <c r="O5402" s="17"/>
      <c r="P5402" s="17"/>
      <c r="Q5402" s="17"/>
      <c r="R5402" s="17"/>
      <c r="S5402" s="17"/>
      <c r="T5402" s="17"/>
      <c r="U5402" s="18"/>
      <c r="V5402" s="19" t="s">
        <v>13</v>
      </c>
      <c r="W5402" s="19" t="s">
        <v>14</v>
      </c>
      <c r="X5402" s="19" t="s">
        <v>15</v>
      </c>
      <c r="Y5402" s="19" t="s">
        <v>16</v>
      </c>
      <c r="Z5402" s="19" t="s">
        <v>17</v>
      </c>
      <c r="AA5402" s="20" t="s">
        <v>18</v>
      </c>
    </row>
    <row r="5403" spans="1:27" ht="16.2" x14ac:dyDescent="0.45">
      <c r="A5403" s="12"/>
      <c r="B5403" s="13"/>
      <c r="C5403" s="14"/>
      <c r="D5403" s="21" t="s">
        <v>19</v>
      </c>
      <c r="E5403" s="22"/>
      <c r="F5403" s="23"/>
      <c r="G5403" s="24" t="s">
        <v>20</v>
      </c>
      <c r="H5403" s="25" t="s">
        <v>21</v>
      </c>
      <c r="I5403" s="26" t="s">
        <v>22</v>
      </c>
      <c r="J5403" s="25" t="s">
        <v>23</v>
      </c>
      <c r="K5403" s="27" t="s">
        <v>8</v>
      </c>
      <c r="L5403" s="28" t="s">
        <v>24</v>
      </c>
      <c r="M5403" s="28" t="s">
        <v>25</v>
      </c>
      <c r="N5403" s="29" t="s">
        <v>20</v>
      </c>
      <c r="O5403" s="28" t="s">
        <v>26</v>
      </c>
      <c r="P5403" s="29" t="s">
        <v>27</v>
      </c>
      <c r="Q5403" s="30" t="s">
        <v>28</v>
      </c>
      <c r="R5403" s="28" t="s">
        <v>29</v>
      </c>
      <c r="S5403" s="31" t="s">
        <v>30</v>
      </c>
      <c r="T5403" s="32"/>
      <c r="U5403" s="28" t="s">
        <v>31</v>
      </c>
      <c r="V5403" s="33"/>
      <c r="W5403" s="33"/>
      <c r="X5403" s="33"/>
      <c r="Y5403" s="33"/>
      <c r="Z5403" s="33"/>
      <c r="AA5403" s="34"/>
    </row>
    <row r="5404" spans="1:27" x14ac:dyDescent="0.3">
      <c r="A5404" s="12"/>
      <c r="B5404" s="13"/>
      <c r="C5404" s="14"/>
      <c r="D5404" s="35"/>
      <c r="E5404" s="36"/>
      <c r="F5404" s="37"/>
      <c r="G5404" s="24"/>
      <c r="H5404" s="38"/>
      <c r="I5404" s="39"/>
      <c r="J5404" s="38"/>
      <c r="K5404" s="40"/>
      <c r="L5404" s="41"/>
      <c r="M5404" s="41"/>
      <c r="N5404" s="42"/>
      <c r="O5404" s="41"/>
      <c r="P5404" s="42"/>
      <c r="Q5404" s="43"/>
      <c r="R5404" s="41"/>
      <c r="S5404" s="30" t="s">
        <v>32</v>
      </c>
      <c r="T5404" s="30" t="s">
        <v>33</v>
      </c>
      <c r="U5404" s="41"/>
      <c r="V5404" s="33"/>
      <c r="W5404" s="33"/>
      <c r="X5404" s="33"/>
      <c r="Y5404" s="33"/>
      <c r="Z5404" s="33"/>
      <c r="AA5404" s="34"/>
    </row>
    <row r="5405" spans="1:27" x14ac:dyDescent="0.3">
      <c r="A5405" s="12"/>
      <c r="B5405" s="13"/>
      <c r="C5405" s="14"/>
      <c r="D5405" s="44" t="s">
        <v>34</v>
      </c>
      <c r="E5405" s="44" t="s">
        <v>35</v>
      </c>
      <c r="F5405" s="44" t="s">
        <v>36</v>
      </c>
      <c r="G5405" s="24"/>
      <c r="H5405" s="38"/>
      <c r="I5405" s="39"/>
      <c r="J5405" s="38"/>
      <c r="K5405" s="40"/>
      <c r="L5405" s="41"/>
      <c r="M5405" s="41"/>
      <c r="N5405" s="42"/>
      <c r="O5405" s="41"/>
      <c r="P5405" s="42"/>
      <c r="Q5405" s="43"/>
      <c r="R5405" s="41"/>
      <c r="S5405" s="43"/>
      <c r="T5405" s="43"/>
      <c r="U5405" s="41"/>
      <c r="V5405" s="33"/>
      <c r="W5405" s="33"/>
      <c r="X5405" s="33"/>
      <c r="Y5405" s="33"/>
      <c r="Z5405" s="33"/>
      <c r="AA5405" s="34"/>
    </row>
    <row r="5406" spans="1:27" x14ac:dyDescent="0.3">
      <c r="A5406" s="12"/>
      <c r="B5406" s="13"/>
      <c r="C5406" s="14"/>
      <c r="D5406" s="45"/>
      <c r="E5406" s="45"/>
      <c r="F5406" s="45"/>
      <c r="G5406" s="24"/>
      <c r="H5406" s="38"/>
      <c r="I5406" s="39"/>
      <c r="J5406" s="38"/>
      <c r="K5406" s="40"/>
      <c r="L5406" s="41"/>
      <c r="M5406" s="41"/>
      <c r="N5406" s="42"/>
      <c r="O5406" s="41"/>
      <c r="P5406" s="42"/>
      <c r="Q5406" s="43"/>
      <c r="R5406" s="41"/>
      <c r="S5406" s="43"/>
      <c r="T5406" s="43"/>
      <c r="U5406" s="41"/>
      <c r="V5406" s="33"/>
      <c r="W5406" s="33"/>
      <c r="X5406" s="33"/>
      <c r="Y5406" s="33"/>
      <c r="Z5406" s="33"/>
      <c r="AA5406" s="34"/>
    </row>
    <row r="5407" spans="1:27" x14ac:dyDescent="0.3">
      <c r="A5407" s="12"/>
      <c r="B5407" s="13"/>
      <c r="C5407" s="14"/>
      <c r="D5407" s="46"/>
      <c r="E5407" s="46"/>
      <c r="F5407" s="46"/>
      <c r="G5407" s="47"/>
      <c r="H5407" s="48"/>
      <c r="I5407" s="49"/>
      <c r="J5407" s="48"/>
      <c r="K5407" s="50"/>
      <c r="L5407" s="51"/>
      <c r="M5407" s="51"/>
      <c r="N5407" s="52"/>
      <c r="O5407" s="51"/>
      <c r="P5407" s="52"/>
      <c r="Q5407" s="53"/>
      <c r="R5407" s="51"/>
      <c r="S5407" s="53"/>
      <c r="T5407" s="53"/>
      <c r="U5407" s="51"/>
      <c r="V5407" s="54"/>
      <c r="W5407" s="54"/>
      <c r="X5407" s="54"/>
      <c r="Y5407" s="54"/>
      <c r="Z5407" s="54"/>
      <c r="AA5407" s="55"/>
    </row>
    <row r="5408" spans="1:27" ht="16.2" x14ac:dyDescent="0.45">
      <c r="A5408" s="56">
        <v>1</v>
      </c>
      <c r="B5408" s="57" t="s">
        <v>37</v>
      </c>
      <c r="C5408" s="57">
        <v>1784</v>
      </c>
      <c r="D5408" s="58">
        <v>13</v>
      </c>
      <c r="E5408" s="58">
        <v>0</v>
      </c>
      <c r="F5408" s="59">
        <v>13</v>
      </c>
      <c r="G5408" s="58">
        <v>1</v>
      </c>
      <c r="H5408" s="60">
        <f t="shared" ref="H5408" si="400">(D5408*400)+(E5408*100)+(F5408)</f>
        <v>5213</v>
      </c>
      <c r="I5408" s="61">
        <v>85</v>
      </c>
      <c r="J5408" s="62">
        <f t="shared" ref="J5408" si="401">(H5408*I5408)</f>
        <v>443105</v>
      </c>
      <c r="K5408" s="57"/>
      <c r="L5408" s="63"/>
      <c r="M5408" s="63"/>
      <c r="N5408" s="63"/>
      <c r="O5408" s="64"/>
      <c r="P5408" s="65"/>
      <c r="Q5408" s="66"/>
      <c r="R5408" s="66"/>
      <c r="S5408" s="67"/>
      <c r="T5408" s="67"/>
      <c r="U5408" s="68"/>
      <c r="V5408" s="69"/>
      <c r="W5408" s="70"/>
      <c r="X5408" s="63"/>
      <c r="Y5408" s="62">
        <f>(J5408)</f>
        <v>443105</v>
      </c>
      <c r="Z5408" s="60">
        <v>0.01</v>
      </c>
      <c r="AA5408" s="71">
        <f>Y5408*Z5408/100</f>
        <v>44.310500000000005</v>
      </c>
    </row>
    <row r="5409" spans="1:27" ht="16.2" x14ac:dyDescent="0.45">
      <c r="A5409" s="57"/>
      <c r="B5409" s="57"/>
      <c r="C5409" s="57"/>
      <c r="D5409" s="58"/>
      <c r="E5409" s="58"/>
      <c r="F5409" s="59"/>
      <c r="G5409" s="58"/>
      <c r="H5409" s="72"/>
      <c r="I5409" s="61"/>
      <c r="J5409" s="62"/>
      <c r="K5409" s="57"/>
      <c r="L5409" s="63"/>
      <c r="M5409" s="63"/>
      <c r="N5409" s="63"/>
      <c r="O5409" s="64"/>
      <c r="P5409" s="73"/>
      <c r="Q5409" s="66"/>
      <c r="R5409" s="66"/>
      <c r="S5409" s="67"/>
      <c r="T5409" s="67"/>
      <c r="U5409" s="68"/>
      <c r="V5409" s="74"/>
      <c r="W5409" s="75"/>
      <c r="X5409" s="63"/>
      <c r="Y5409" s="62"/>
      <c r="Z5409" s="60"/>
      <c r="AA5409" s="71"/>
    </row>
    <row r="5410" spans="1:27" ht="16.2" x14ac:dyDescent="0.45">
      <c r="A5410" s="76"/>
      <c r="B5410" s="76"/>
      <c r="C5410" s="77"/>
      <c r="D5410" s="77"/>
      <c r="E5410" s="77"/>
      <c r="F5410" s="77"/>
      <c r="G5410" s="77"/>
      <c r="H5410" s="78"/>
      <c r="I5410" s="79"/>
      <c r="J5410" s="80"/>
      <c r="K5410" s="81"/>
      <c r="L5410" s="82"/>
      <c r="M5410" s="82"/>
      <c r="N5410" s="82"/>
      <c r="O5410" s="83"/>
      <c r="P5410" s="84"/>
      <c r="Q5410" s="85"/>
      <c r="R5410" s="85"/>
      <c r="S5410" s="84"/>
      <c r="T5410" s="84"/>
      <c r="U5410" s="86"/>
      <c r="V5410" s="87"/>
      <c r="W5410" s="87"/>
      <c r="X5410" s="88"/>
      <c r="Y5410" s="89"/>
      <c r="Z5410" s="83"/>
      <c r="AA5410" s="90">
        <f>SUM(AA5408:AA5409)</f>
        <v>44.310500000000005</v>
      </c>
    </row>
    <row r="5411" spans="1:27" ht="16.2" x14ac:dyDescent="0.45">
      <c r="A5411" s="1"/>
      <c r="B5411" s="1"/>
      <c r="C5411" s="2"/>
      <c r="D5411" s="1"/>
      <c r="E5411" s="1"/>
      <c r="F5411" s="1"/>
      <c r="G5411" s="1"/>
      <c r="H5411" s="1"/>
      <c r="I5411" s="3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</row>
    <row r="5412" spans="1:27" ht="16.2" x14ac:dyDescent="0.45">
      <c r="A5412" s="91"/>
      <c r="B5412" s="92" t="s">
        <v>38</v>
      </c>
      <c r="C5412" s="93" t="s">
        <v>39</v>
      </c>
      <c r="D5412" s="93"/>
      <c r="E5412" s="94"/>
      <c r="F5412" s="95"/>
      <c r="G5412" s="95"/>
      <c r="H5412" s="92"/>
      <c r="I5412" s="92"/>
      <c r="J5412" s="92" t="s">
        <v>40</v>
      </c>
      <c r="K5412" s="92"/>
      <c r="L5412" s="92"/>
      <c r="M5412" s="92"/>
      <c r="N5412" s="92"/>
      <c r="O5412" s="96"/>
      <c r="P5412" s="96"/>
      <c r="Q5412" s="96"/>
      <c r="R5412" s="96"/>
      <c r="S5412" s="1"/>
      <c r="T5412" s="1"/>
      <c r="U5412" s="1"/>
      <c r="V5412" s="97" t="s">
        <v>41</v>
      </c>
      <c r="W5412" s="97"/>
      <c r="X5412" s="98"/>
      <c r="Y5412" s="99">
        <f>AA5410</f>
        <v>44.310500000000005</v>
      </c>
      <c r="Z5412" s="97" t="s">
        <v>42</v>
      </c>
      <c r="AA5412" s="1"/>
    </row>
    <row r="5413" spans="1:27" ht="16.2" x14ac:dyDescent="0.45">
      <c r="A5413" s="91"/>
      <c r="B5413" s="92"/>
      <c r="C5413" s="93"/>
      <c r="D5413" s="93"/>
      <c r="E5413" s="94"/>
      <c r="F5413" s="95"/>
      <c r="G5413" s="95"/>
      <c r="H5413" s="92"/>
      <c r="I5413" s="92"/>
      <c r="J5413" s="92" t="s">
        <v>43</v>
      </c>
      <c r="K5413" s="92"/>
      <c r="L5413" s="92"/>
      <c r="M5413" s="92"/>
      <c r="N5413" s="92"/>
      <c r="O5413" s="96"/>
      <c r="P5413" s="96"/>
      <c r="Q5413" s="96"/>
      <c r="R5413" s="96"/>
      <c r="S5413" s="1"/>
      <c r="T5413" s="1"/>
      <c r="U5413" s="1"/>
      <c r="V5413" s="100" t="s">
        <v>44</v>
      </c>
      <c r="W5413" s="100"/>
      <c r="X5413" s="100"/>
      <c r="Y5413" s="101">
        <f>Y5412*90%</f>
        <v>39.879450000000006</v>
      </c>
      <c r="Z5413" s="97" t="s">
        <v>42</v>
      </c>
      <c r="AA5413" s="1"/>
    </row>
    <row r="5414" spans="1:27" ht="16.2" x14ac:dyDescent="0.45">
      <c r="A5414" s="91"/>
      <c r="B5414" s="92"/>
      <c r="C5414" s="93"/>
      <c r="D5414" s="93"/>
      <c r="E5414" s="94"/>
      <c r="F5414" s="95"/>
      <c r="G5414" s="95"/>
      <c r="H5414" s="92"/>
      <c r="I5414" s="92"/>
      <c r="J5414" s="92" t="s">
        <v>45</v>
      </c>
      <c r="K5414" s="92"/>
      <c r="L5414" s="92"/>
      <c r="M5414" s="92"/>
      <c r="N5414" s="92"/>
      <c r="O5414" s="96"/>
      <c r="P5414" s="96"/>
      <c r="Q5414" s="96"/>
      <c r="R5414" s="92"/>
      <c r="S5414" s="1"/>
      <c r="T5414" s="1"/>
      <c r="U5414" s="1"/>
      <c r="V5414" s="91" t="s">
        <v>46</v>
      </c>
      <c r="W5414" s="91"/>
      <c r="X5414" s="91"/>
      <c r="Y5414" s="101">
        <f>Y5412-Y5413</f>
        <v>4.431049999999999</v>
      </c>
      <c r="Z5414" s="97" t="s">
        <v>42</v>
      </c>
      <c r="AA5414" s="91"/>
    </row>
    <row r="5415" spans="1:27" ht="16.2" x14ac:dyDescent="0.45">
      <c r="A5415" s="91"/>
      <c r="B5415" s="92"/>
      <c r="C5415" s="93"/>
      <c r="D5415" s="93"/>
      <c r="E5415" s="94"/>
      <c r="F5415" s="95"/>
      <c r="G5415" s="95"/>
      <c r="H5415" s="92"/>
      <c r="I5415" s="94"/>
      <c r="J5415" s="92" t="s">
        <v>47</v>
      </c>
      <c r="K5415" s="94"/>
      <c r="L5415" s="94"/>
      <c r="M5415" s="94"/>
      <c r="N5415" s="94"/>
      <c r="O5415" s="96"/>
      <c r="P5415" s="96"/>
      <c r="Q5415" s="96"/>
      <c r="R5415" s="92"/>
      <c r="S5415" s="1"/>
      <c r="T5415" s="1"/>
      <c r="U5415" s="1"/>
      <c r="V5415" s="1"/>
      <c r="W5415" s="1"/>
      <c r="X5415" s="91"/>
      <c r="Y5415" s="91"/>
      <c r="Z5415" s="91"/>
      <c r="AA5415" s="91"/>
    </row>
    <row r="5416" spans="1:27" ht="16.2" x14ac:dyDescent="0.45">
      <c r="A5416" s="98"/>
      <c r="B5416" s="94"/>
      <c r="C5416" s="102"/>
      <c r="D5416" s="94"/>
      <c r="E5416" s="94"/>
      <c r="F5416" s="95"/>
      <c r="G5416" s="95"/>
      <c r="H5416" s="103"/>
      <c r="I5416" s="94"/>
      <c r="J5416" s="103" t="s">
        <v>48</v>
      </c>
      <c r="K5416" s="94"/>
      <c r="L5416" s="94"/>
      <c r="M5416" s="94"/>
      <c r="N5416" s="94"/>
      <c r="O5416" s="95"/>
      <c r="P5416" s="95"/>
      <c r="Q5416" s="95"/>
      <c r="R5416" s="95"/>
      <c r="S5416" s="4"/>
      <c r="T5416" s="4"/>
      <c r="U5416" s="4"/>
      <c r="V5416" s="4"/>
      <c r="W5416" s="4"/>
      <c r="X5416" s="4"/>
      <c r="Y5416" s="4"/>
      <c r="Z5416" s="4"/>
      <c r="AA5416" s="4"/>
    </row>
    <row r="5417" spans="1:27" ht="24" x14ac:dyDescent="0.65">
      <c r="A5417" s="104"/>
      <c r="B5417" s="104"/>
      <c r="C5417" s="104"/>
      <c r="D5417" s="104"/>
      <c r="E5417" s="104"/>
      <c r="F5417" s="104"/>
      <c r="G5417" s="104"/>
      <c r="H5417" s="104"/>
      <c r="I5417" s="104"/>
      <c r="J5417" s="104"/>
      <c r="K5417" s="104"/>
      <c r="L5417" s="104"/>
      <c r="M5417" s="104"/>
      <c r="N5417" s="104"/>
      <c r="O5417" s="104"/>
      <c r="P5417" s="104"/>
      <c r="Q5417" s="104"/>
      <c r="R5417" s="104"/>
      <c r="S5417" s="104"/>
      <c r="T5417" s="104"/>
      <c r="U5417" s="104"/>
      <c r="V5417" s="104"/>
      <c r="W5417" s="104"/>
      <c r="X5417" s="104"/>
      <c r="Y5417" s="104"/>
      <c r="Z5417" s="104"/>
      <c r="AA5417" s="104"/>
    </row>
    <row r="5418" spans="1:27" ht="24" x14ac:dyDescent="0.65">
      <c r="A5418" s="104"/>
      <c r="B5418" s="104"/>
      <c r="C5418" s="104"/>
      <c r="D5418" s="104"/>
      <c r="E5418" s="104"/>
      <c r="F5418" s="104"/>
      <c r="G5418" s="104"/>
      <c r="H5418" s="104"/>
      <c r="I5418" s="104"/>
      <c r="J5418" s="104"/>
      <c r="K5418" s="104"/>
      <c r="L5418" s="104"/>
      <c r="M5418" s="104"/>
      <c r="N5418" s="104"/>
      <c r="O5418" s="104"/>
      <c r="P5418" s="104"/>
      <c r="Q5418" s="104"/>
      <c r="R5418" s="104"/>
      <c r="S5418" s="104"/>
      <c r="T5418" s="104"/>
      <c r="U5418" s="104"/>
      <c r="V5418" s="104"/>
      <c r="W5418" s="104"/>
      <c r="X5418" s="104"/>
      <c r="Y5418" s="104"/>
      <c r="Z5418" s="104"/>
      <c r="AA5418" s="104"/>
    </row>
    <row r="5419" spans="1:27" ht="16.2" x14ac:dyDescent="0.45">
      <c r="A5419" s="4"/>
      <c r="B5419" s="4"/>
      <c r="C5419" s="105"/>
      <c r="D5419" s="4"/>
      <c r="E5419" s="4"/>
      <c r="F5419" s="4"/>
      <c r="G5419" s="4"/>
      <c r="H5419" s="4"/>
      <c r="I5419" s="106"/>
      <c r="J5419" s="4"/>
      <c r="K5419" s="4"/>
      <c r="L5419" s="4"/>
      <c r="M5419" s="4"/>
      <c r="N5419" s="4"/>
      <c r="O5419" s="4"/>
      <c r="P5419" s="4"/>
      <c r="Q5419" s="4"/>
      <c r="R5419" s="4"/>
      <c r="S5419" s="4"/>
      <c r="T5419" s="4"/>
      <c r="U5419" s="4"/>
      <c r="V5419" s="4"/>
      <c r="W5419" s="4"/>
      <c r="X5419" s="4"/>
      <c r="Y5419" s="4"/>
      <c r="Z5419" s="4"/>
      <c r="AA5419" s="4"/>
    </row>
    <row r="5420" spans="1:27" ht="16.2" x14ac:dyDescent="0.45">
      <c r="A5420" s="4"/>
      <c r="B5420" s="4"/>
      <c r="C5420" s="105"/>
      <c r="D5420" s="4"/>
      <c r="E5420" s="4"/>
      <c r="F5420" s="4"/>
      <c r="G5420" s="4"/>
      <c r="H5420" s="4"/>
      <c r="I5420" s="106"/>
      <c r="J5420" s="4"/>
      <c r="K5420" s="4"/>
      <c r="L5420" s="4"/>
      <c r="M5420" s="4"/>
      <c r="N5420" s="4"/>
      <c r="O5420" s="4"/>
      <c r="P5420" s="4"/>
      <c r="Q5420" s="4"/>
      <c r="R5420" s="4"/>
      <c r="S5420" s="4"/>
      <c r="T5420" s="4"/>
      <c r="U5420" s="4"/>
      <c r="V5420" s="4"/>
      <c r="W5420" s="4"/>
      <c r="X5420" s="4"/>
      <c r="Y5420" s="4"/>
      <c r="Z5420" s="4"/>
      <c r="AA5420" s="4"/>
    </row>
    <row r="5421" spans="1:27" ht="16.2" x14ac:dyDescent="0.45">
      <c r="A5421" s="4"/>
      <c r="B5421" s="4"/>
      <c r="C5421" s="105"/>
      <c r="D5421" s="4"/>
      <c r="E5421" s="4"/>
      <c r="F5421" s="4"/>
      <c r="G5421" s="4"/>
      <c r="H5421" s="4"/>
      <c r="I5421" s="106"/>
      <c r="J5421" s="4"/>
      <c r="K5421" s="4"/>
      <c r="L5421" s="4"/>
      <c r="M5421" s="4"/>
      <c r="N5421" s="4"/>
      <c r="O5421" s="4"/>
      <c r="P5421" s="4"/>
      <c r="Q5421" s="4"/>
      <c r="R5421" s="4"/>
      <c r="S5421" s="4"/>
      <c r="T5421" s="4"/>
      <c r="U5421" s="4"/>
      <c r="V5421" s="4"/>
      <c r="W5421" s="4"/>
      <c r="X5421" s="4"/>
      <c r="Y5421" s="4"/>
      <c r="Z5421" s="4"/>
      <c r="AA5421" s="4"/>
    </row>
    <row r="5422" spans="1:27" ht="16.2" x14ac:dyDescent="0.45">
      <c r="A5422" s="4"/>
      <c r="B5422" s="4"/>
      <c r="C5422" s="105"/>
      <c r="D5422" s="4"/>
      <c r="E5422" s="4"/>
      <c r="F5422" s="4"/>
      <c r="G5422" s="4"/>
      <c r="H5422" s="4"/>
      <c r="I5422" s="106"/>
      <c r="J5422" s="4"/>
      <c r="K5422" s="4"/>
      <c r="L5422" s="4"/>
      <c r="M5422" s="4"/>
      <c r="N5422" s="4"/>
      <c r="O5422" s="4"/>
      <c r="P5422" s="4"/>
      <c r="Q5422" s="4"/>
      <c r="R5422" s="4"/>
      <c r="S5422" s="4"/>
      <c r="T5422" s="4"/>
      <c r="U5422" s="4"/>
      <c r="V5422" s="4"/>
      <c r="W5422" s="4"/>
      <c r="X5422" s="4"/>
      <c r="Y5422" s="4"/>
      <c r="Z5422" s="4"/>
      <c r="AA5422" s="4"/>
    </row>
    <row r="5423" spans="1:27" ht="16.2" x14ac:dyDescent="0.45">
      <c r="A5423" s="4"/>
      <c r="B5423" s="4"/>
      <c r="C5423" s="105"/>
      <c r="D5423" s="4"/>
      <c r="E5423" s="4"/>
      <c r="F5423" s="4"/>
      <c r="G5423" s="4"/>
      <c r="H5423" s="4"/>
      <c r="I5423" s="106"/>
      <c r="J5423" s="4"/>
      <c r="K5423" s="4"/>
      <c r="L5423" s="4"/>
      <c r="M5423" s="4"/>
      <c r="N5423" s="4"/>
      <c r="O5423" s="4"/>
      <c r="P5423" s="4"/>
      <c r="Q5423" s="4"/>
      <c r="R5423" s="4"/>
      <c r="S5423" s="4"/>
      <c r="T5423" s="4"/>
      <c r="U5423" s="4"/>
      <c r="V5423" s="4"/>
      <c r="W5423" s="4"/>
      <c r="X5423" s="4"/>
      <c r="Y5423" s="4"/>
      <c r="Z5423" s="4"/>
      <c r="AA5423" s="4"/>
    </row>
    <row r="5424" spans="1:27" ht="16.2" x14ac:dyDescent="0.45">
      <c r="A5424" s="4"/>
      <c r="B5424" s="4"/>
      <c r="C5424" s="105"/>
      <c r="D5424" s="4"/>
      <c r="E5424" s="4"/>
      <c r="F5424" s="4"/>
      <c r="G5424" s="4"/>
      <c r="H5424" s="4"/>
      <c r="I5424" s="106"/>
      <c r="J5424" s="4"/>
      <c r="K5424" s="4"/>
      <c r="L5424" s="4"/>
      <c r="M5424" s="4"/>
      <c r="N5424" s="4"/>
      <c r="O5424" s="4"/>
      <c r="P5424" s="4"/>
      <c r="Q5424" s="4"/>
      <c r="R5424" s="4"/>
      <c r="S5424" s="4"/>
      <c r="T5424" s="4"/>
      <c r="U5424" s="4"/>
      <c r="V5424" s="4"/>
      <c r="W5424" s="4"/>
      <c r="X5424" s="4"/>
      <c r="Y5424" s="4"/>
      <c r="Z5424" s="4"/>
      <c r="AA5424" s="4" t="s">
        <v>51</v>
      </c>
    </row>
    <row r="5425" spans="1:27" ht="18" x14ac:dyDescent="0.5">
      <c r="A5425" s="4"/>
      <c r="B5425" s="4"/>
      <c r="C5425" s="105"/>
      <c r="D5425" s="4"/>
      <c r="E5425" s="4"/>
      <c r="F5425" s="4"/>
      <c r="G5425" s="4"/>
      <c r="H5425" s="4"/>
      <c r="I5425" s="106"/>
      <c r="J5425" s="4"/>
      <c r="K5425" s="4"/>
      <c r="L5425" s="4"/>
      <c r="M5425" s="4"/>
      <c r="N5425" s="4"/>
      <c r="O5425" s="4"/>
      <c r="P5425" s="4"/>
      <c r="Q5425" s="4"/>
      <c r="R5425" s="4"/>
      <c r="S5425" s="4"/>
      <c r="T5425" s="4"/>
      <c r="U5425" s="4"/>
      <c r="V5425" s="4"/>
      <c r="W5425" s="4"/>
      <c r="X5425" s="4"/>
      <c r="Y5425" s="4"/>
      <c r="Z5425" s="4"/>
      <c r="AA5425" s="5" t="s">
        <v>0</v>
      </c>
    </row>
    <row r="5426" spans="1:27" ht="24" x14ac:dyDescent="0.65">
      <c r="A5426" s="6" t="s">
        <v>1</v>
      </c>
      <c r="B5426" s="6"/>
      <c r="C5426" s="6"/>
      <c r="D5426" s="6"/>
      <c r="E5426" s="6"/>
      <c r="F5426" s="6"/>
      <c r="G5426" s="6"/>
      <c r="H5426" s="6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  <c r="V5426" s="6"/>
      <c r="W5426" s="6"/>
      <c r="X5426" s="6"/>
      <c r="Y5426" s="6"/>
      <c r="Z5426" s="6"/>
      <c r="AA5426" s="6"/>
    </row>
    <row r="5427" spans="1:27" ht="24" x14ac:dyDescent="0.65">
      <c r="A5427" s="6" t="s">
        <v>2</v>
      </c>
      <c r="B5427" s="6"/>
      <c r="C5427" s="6"/>
      <c r="D5427" s="6"/>
      <c r="E5427" s="6"/>
      <c r="F5427" s="6"/>
      <c r="G5427" s="6"/>
      <c r="H5427" s="6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  <c r="V5427" s="6"/>
      <c r="W5427" s="6"/>
      <c r="X5427" s="6"/>
      <c r="Y5427" s="6"/>
      <c r="Z5427" s="6"/>
      <c r="AA5427" s="6"/>
    </row>
    <row r="5428" spans="1:27" ht="24" x14ac:dyDescent="0.65">
      <c r="A5428" s="7"/>
      <c r="B5428" s="8" t="s">
        <v>3</v>
      </c>
      <c r="C5428" s="8"/>
      <c r="D5428" s="8"/>
      <c r="E5428" s="8"/>
      <c r="F5428" s="8"/>
      <c r="G5428" s="8"/>
      <c r="H5428" s="8"/>
      <c r="I5428" s="8"/>
      <c r="J5428" s="8"/>
      <c r="K5428" s="8"/>
      <c r="L5428" s="8"/>
      <c r="M5428" s="9" t="s">
        <v>193</v>
      </c>
      <c r="N5428" s="9"/>
      <c r="O5428" s="9"/>
      <c r="P5428" s="9"/>
      <c r="Q5428" s="10" t="s">
        <v>194</v>
      </c>
      <c r="R5428" s="10"/>
      <c r="S5428" s="10" t="s">
        <v>424</v>
      </c>
      <c r="T5428" s="10"/>
      <c r="U5428" s="11" t="s">
        <v>7</v>
      </c>
      <c r="V5428" s="11"/>
      <c r="W5428" s="11"/>
      <c r="X5428" s="11"/>
      <c r="Y5428" s="11"/>
      <c r="Z5428" s="11"/>
      <c r="AA5428" s="11"/>
    </row>
    <row r="5429" spans="1:27" ht="18" x14ac:dyDescent="0.5">
      <c r="A5429" s="12" t="s">
        <v>8</v>
      </c>
      <c r="B5429" s="13" t="s">
        <v>9</v>
      </c>
      <c r="C5429" s="14" t="s">
        <v>10</v>
      </c>
      <c r="D5429" s="15" t="s">
        <v>11</v>
      </c>
      <c r="E5429" s="15"/>
      <c r="F5429" s="15"/>
      <c r="G5429" s="15"/>
      <c r="H5429" s="15"/>
      <c r="I5429" s="15"/>
      <c r="J5429" s="15"/>
      <c r="K5429" s="16" t="s">
        <v>12</v>
      </c>
      <c r="L5429" s="17"/>
      <c r="M5429" s="17"/>
      <c r="N5429" s="17"/>
      <c r="O5429" s="17"/>
      <c r="P5429" s="17"/>
      <c r="Q5429" s="17"/>
      <c r="R5429" s="17"/>
      <c r="S5429" s="17"/>
      <c r="T5429" s="17"/>
      <c r="U5429" s="18"/>
      <c r="V5429" s="19" t="s">
        <v>13</v>
      </c>
      <c r="W5429" s="19" t="s">
        <v>14</v>
      </c>
      <c r="X5429" s="19" t="s">
        <v>15</v>
      </c>
      <c r="Y5429" s="19" t="s">
        <v>16</v>
      </c>
      <c r="Z5429" s="19" t="s">
        <v>17</v>
      </c>
      <c r="AA5429" s="20" t="s">
        <v>18</v>
      </c>
    </row>
    <row r="5430" spans="1:27" ht="16.2" x14ac:dyDescent="0.45">
      <c r="A5430" s="12"/>
      <c r="B5430" s="13"/>
      <c r="C5430" s="14"/>
      <c r="D5430" s="21" t="s">
        <v>19</v>
      </c>
      <c r="E5430" s="22"/>
      <c r="F5430" s="23"/>
      <c r="G5430" s="24" t="s">
        <v>20</v>
      </c>
      <c r="H5430" s="25" t="s">
        <v>21</v>
      </c>
      <c r="I5430" s="26" t="s">
        <v>22</v>
      </c>
      <c r="J5430" s="25" t="s">
        <v>23</v>
      </c>
      <c r="K5430" s="27" t="s">
        <v>8</v>
      </c>
      <c r="L5430" s="28" t="s">
        <v>24</v>
      </c>
      <c r="M5430" s="28" t="s">
        <v>25</v>
      </c>
      <c r="N5430" s="29" t="s">
        <v>20</v>
      </c>
      <c r="O5430" s="28" t="s">
        <v>26</v>
      </c>
      <c r="P5430" s="29" t="s">
        <v>27</v>
      </c>
      <c r="Q5430" s="30" t="s">
        <v>28</v>
      </c>
      <c r="R5430" s="28" t="s">
        <v>29</v>
      </c>
      <c r="S5430" s="31" t="s">
        <v>30</v>
      </c>
      <c r="T5430" s="32"/>
      <c r="U5430" s="28" t="s">
        <v>31</v>
      </c>
      <c r="V5430" s="33"/>
      <c r="W5430" s="33"/>
      <c r="X5430" s="33"/>
      <c r="Y5430" s="33"/>
      <c r="Z5430" s="33"/>
      <c r="AA5430" s="34"/>
    </row>
    <row r="5431" spans="1:27" x14ac:dyDescent="0.3">
      <c r="A5431" s="12"/>
      <c r="B5431" s="13"/>
      <c r="C5431" s="14"/>
      <c r="D5431" s="35"/>
      <c r="E5431" s="36"/>
      <c r="F5431" s="37"/>
      <c r="G5431" s="24"/>
      <c r="H5431" s="38"/>
      <c r="I5431" s="39"/>
      <c r="J5431" s="38"/>
      <c r="K5431" s="40"/>
      <c r="L5431" s="41"/>
      <c r="M5431" s="41"/>
      <c r="N5431" s="42"/>
      <c r="O5431" s="41"/>
      <c r="P5431" s="42"/>
      <c r="Q5431" s="43"/>
      <c r="R5431" s="41"/>
      <c r="S5431" s="30" t="s">
        <v>32</v>
      </c>
      <c r="T5431" s="30" t="s">
        <v>33</v>
      </c>
      <c r="U5431" s="41"/>
      <c r="V5431" s="33"/>
      <c r="W5431" s="33"/>
      <c r="X5431" s="33"/>
      <c r="Y5431" s="33"/>
      <c r="Z5431" s="33"/>
      <c r="AA5431" s="34"/>
    </row>
    <row r="5432" spans="1:27" x14ac:dyDescent="0.3">
      <c r="A5432" s="12"/>
      <c r="B5432" s="13"/>
      <c r="C5432" s="14"/>
      <c r="D5432" s="44" t="s">
        <v>34</v>
      </c>
      <c r="E5432" s="44" t="s">
        <v>35</v>
      </c>
      <c r="F5432" s="44" t="s">
        <v>36</v>
      </c>
      <c r="G5432" s="24"/>
      <c r="H5432" s="38"/>
      <c r="I5432" s="39"/>
      <c r="J5432" s="38"/>
      <c r="K5432" s="40"/>
      <c r="L5432" s="41"/>
      <c r="M5432" s="41"/>
      <c r="N5432" s="42"/>
      <c r="O5432" s="41"/>
      <c r="P5432" s="42"/>
      <c r="Q5432" s="43"/>
      <c r="R5432" s="41"/>
      <c r="S5432" s="43"/>
      <c r="T5432" s="43"/>
      <c r="U5432" s="41"/>
      <c r="V5432" s="33"/>
      <c r="W5432" s="33"/>
      <c r="X5432" s="33"/>
      <c r="Y5432" s="33"/>
      <c r="Z5432" s="33"/>
      <c r="AA5432" s="34"/>
    </row>
    <row r="5433" spans="1:27" x14ac:dyDescent="0.3">
      <c r="A5433" s="12"/>
      <c r="B5433" s="13"/>
      <c r="C5433" s="14"/>
      <c r="D5433" s="45"/>
      <c r="E5433" s="45"/>
      <c r="F5433" s="45"/>
      <c r="G5433" s="24"/>
      <c r="H5433" s="38"/>
      <c r="I5433" s="39"/>
      <c r="J5433" s="38"/>
      <c r="K5433" s="40"/>
      <c r="L5433" s="41"/>
      <c r="M5433" s="41"/>
      <c r="N5433" s="42"/>
      <c r="O5433" s="41"/>
      <c r="P5433" s="42"/>
      <c r="Q5433" s="43"/>
      <c r="R5433" s="41"/>
      <c r="S5433" s="43"/>
      <c r="T5433" s="43"/>
      <c r="U5433" s="41"/>
      <c r="V5433" s="33"/>
      <c r="W5433" s="33"/>
      <c r="X5433" s="33"/>
      <c r="Y5433" s="33"/>
      <c r="Z5433" s="33"/>
      <c r="AA5433" s="34"/>
    </row>
    <row r="5434" spans="1:27" x14ac:dyDescent="0.3">
      <c r="A5434" s="12"/>
      <c r="B5434" s="13"/>
      <c r="C5434" s="14"/>
      <c r="D5434" s="46"/>
      <c r="E5434" s="46"/>
      <c r="F5434" s="46"/>
      <c r="G5434" s="47"/>
      <c r="H5434" s="48"/>
      <c r="I5434" s="49"/>
      <c r="J5434" s="48"/>
      <c r="K5434" s="50"/>
      <c r="L5434" s="51"/>
      <c r="M5434" s="51"/>
      <c r="N5434" s="52"/>
      <c r="O5434" s="51"/>
      <c r="P5434" s="52"/>
      <c r="Q5434" s="53"/>
      <c r="R5434" s="51"/>
      <c r="S5434" s="53"/>
      <c r="T5434" s="53"/>
      <c r="U5434" s="51"/>
      <c r="V5434" s="54"/>
      <c r="W5434" s="54"/>
      <c r="X5434" s="54"/>
      <c r="Y5434" s="54"/>
      <c r="Z5434" s="54"/>
      <c r="AA5434" s="55"/>
    </row>
    <row r="5435" spans="1:27" ht="16.2" x14ac:dyDescent="0.45">
      <c r="A5435" s="56">
        <v>1</v>
      </c>
      <c r="B5435" s="57" t="s">
        <v>37</v>
      </c>
      <c r="C5435" s="57">
        <v>1785</v>
      </c>
      <c r="D5435" s="58">
        <v>12</v>
      </c>
      <c r="E5435" s="58">
        <v>2</v>
      </c>
      <c r="F5435" s="59">
        <v>26</v>
      </c>
      <c r="G5435" s="58">
        <v>1</v>
      </c>
      <c r="H5435" s="60">
        <f t="shared" ref="H5435" si="402">(D5435*400)+(E5435*100)+(F5435)</f>
        <v>5026</v>
      </c>
      <c r="I5435" s="61">
        <v>85</v>
      </c>
      <c r="J5435" s="62">
        <f t="shared" ref="J5435" si="403">(H5435*I5435)</f>
        <v>427210</v>
      </c>
      <c r="K5435" s="57"/>
      <c r="L5435" s="63"/>
      <c r="M5435" s="63"/>
      <c r="N5435" s="63"/>
      <c r="O5435" s="64"/>
      <c r="P5435" s="65"/>
      <c r="Q5435" s="66"/>
      <c r="R5435" s="66"/>
      <c r="S5435" s="67"/>
      <c r="T5435" s="67"/>
      <c r="U5435" s="68"/>
      <c r="V5435" s="69"/>
      <c r="W5435" s="70"/>
      <c r="X5435" s="63"/>
      <c r="Y5435" s="62">
        <f>(J5435)</f>
        <v>427210</v>
      </c>
      <c r="Z5435" s="60">
        <v>0.01</v>
      </c>
      <c r="AA5435" s="71">
        <f>Y5435*Z5435/100</f>
        <v>42.721000000000004</v>
      </c>
    </row>
    <row r="5436" spans="1:27" ht="16.2" x14ac:dyDescent="0.45">
      <c r="A5436" s="57"/>
      <c r="B5436" s="57"/>
      <c r="C5436" s="57"/>
      <c r="D5436" s="58"/>
      <c r="E5436" s="58"/>
      <c r="F5436" s="59"/>
      <c r="G5436" s="58"/>
      <c r="H5436" s="72"/>
      <c r="I5436" s="61"/>
      <c r="J5436" s="62"/>
      <c r="K5436" s="57"/>
      <c r="L5436" s="63"/>
      <c r="M5436" s="63"/>
      <c r="N5436" s="63"/>
      <c r="O5436" s="64"/>
      <c r="P5436" s="73"/>
      <c r="Q5436" s="66"/>
      <c r="R5436" s="66"/>
      <c r="S5436" s="67"/>
      <c r="T5436" s="67"/>
      <c r="U5436" s="68"/>
      <c r="V5436" s="74"/>
      <c r="W5436" s="75"/>
      <c r="X5436" s="63"/>
      <c r="Y5436" s="62"/>
      <c r="Z5436" s="60"/>
      <c r="AA5436" s="71"/>
    </row>
    <row r="5437" spans="1:27" ht="16.2" x14ac:dyDescent="0.45">
      <c r="A5437" s="76"/>
      <c r="B5437" s="76"/>
      <c r="C5437" s="77"/>
      <c r="D5437" s="77"/>
      <c r="E5437" s="77"/>
      <c r="F5437" s="77"/>
      <c r="G5437" s="77"/>
      <c r="H5437" s="78"/>
      <c r="I5437" s="79"/>
      <c r="J5437" s="80"/>
      <c r="K5437" s="81"/>
      <c r="L5437" s="82"/>
      <c r="M5437" s="82"/>
      <c r="N5437" s="82"/>
      <c r="O5437" s="83"/>
      <c r="P5437" s="84"/>
      <c r="Q5437" s="85"/>
      <c r="R5437" s="85"/>
      <c r="S5437" s="84"/>
      <c r="T5437" s="84"/>
      <c r="U5437" s="86"/>
      <c r="V5437" s="87"/>
      <c r="W5437" s="87"/>
      <c r="X5437" s="88"/>
      <c r="Y5437" s="89"/>
      <c r="Z5437" s="83"/>
      <c r="AA5437" s="90">
        <f>SUM(AA5435:AA5436)</f>
        <v>42.721000000000004</v>
      </c>
    </row>
    <row r="5438" spans="1:27" ht="16.2" x14ac:dyDescent="0.45">
      <c r="A5438" s="1"/>
      <c r="B5438" s="1"/>
      <c r="C5438" s="2"/>
      <c r="D5438" s="1"/>
      <c r="E5438" s="1"/>
      <c r="F5438" s="1"/>
      <c r="G5438" s="1"/>
      <c r="H5438" s="1"/>
      <c r="I5438" s="3"/>
      <c r="J5438" s="1"/>
      <c r="K5438" s="1"/>
      <c r="L5438" s="1"/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</row>
    <row r="5439" spans="1:27" ht="16.2" x14ac:dyDescent="0.45">
      <c r="A5439" s="91"/>
      <c r="B5439" s="92" t="s">
        <v>38</v>
      </c>
      <c r="C5439" s="93" t="s">
        <v>39</v>
      </c>
      <c r="D5439" s="93"/>
      <c r="E5439" s="94"/>
      <c r="F5439" s="95"/>
      <c r="G5439" s="95"/>
      <c r="H5439" s="92"/>
      <c r="I5439" s="92"/>
      <c r="J5439" s="92" t="s">
        <v>40</v>
      </c>
      <c r="K5439" s="92"/>
      <c r="L5439" s="92"/>
      <c r="M5439" s="92"/>
      <c r="N5439" s="92"/>
      <c r="O5439" s="96"/>
      <c r="P5439" s="96"/>
      <c r="Q5439" s="96"/>
      <c r="R5439" s="96"/>
      <c r="S5439" s="1"/>
      <c r="T5439" s="1"/>
      <c r="U5439" s="1"/>
      <c r="V5439" s="97" t="s">
        <v>41</v>
      </c>
      <c r="W5439" s="97"/>
      <c r="X5439" s="98"/>
      <c r="Y5439" s="99">
        <f>AA5437</f>
        <v>42.721000000000004</v>
      </c>
      <c r="Z5439" s="97" t="s">
        <v>42</v>
      </c>
      <c r="AA5439" s="1"/>
    </row>
    <row r="5440" spans="1:27" ht="16.2" x14ac:dyDescent="0.45">
      <c r="A5440" s="91"/>
      <c r="B5440" s="92"/>
      <c r="C5440" s="93"/>
      <c r="D5440" s="93"/>
      <c r="E5440" s="94"/>
      <c r="F5440" s="95"/>
      <c r="G5440" s="95"/>
      <c r="H5440" s="92"/>
      <c r="I5440" s="92"/>
      <c r="J5440" s="92" t="s">
        <v>43</v>
      </c>
      <c r="K5440" s="92"/>
      <c r="L5440" s="92"/>
      <c r="M5440" s="92"/>
      <c r="N5440" s="92"/>
      <c r="O5440" s="96"/>
      <c r="P5440" s="96"/>
      <c r="Q5440" s="96"/>
      <c r="R5440" s="96"/>
      <c r="S5440" s="1"/>
      <c r="T5440" s="1"/>
      <c r="U5440" s="1"/>
      <c r="V5440" s="100" t="s">
        <v>44</v>
      </c>
      <c r="W5440" s="100"/>
      <c r="X5440" s="100"/>
      <c r="Y5440" s="101">
        <f>Y5439*90%</f>
        <v>38.448900000000002</v>
      </c>
      <c r="Z5440" s="97" t="s">
        <v>42</v>
      </c>
      <c r="AA5440" s="1"/>
    </row>
    <row r="5441" spans="1:27" ht="16.2" x14ac:dyDescent="0.45">
      <c r="A5441" s="91"/>
      <c r="B5441" s="92"/>
      <c r="C5441" s="93"/>
      <c r="D5441" s="93"/>
      <c r="E5441" s="94"/>
      <c r="F5441" s="95"/>
      <c r="G5441" s="95"/>
      <c r="H5441" s="92"/>
      <c r="I5441" s="92"/>
      <c r="J5441" s="92" t="s">
        <v>45</v>
      </c>
      <c r="K5441" s="92"/>
      <c r="L5441" s="92"/>
      <c r="M5441" s="92"/>
      <c r="N5441" s="92"/>
      <c r="O5441" s="96"/>
      <c r="P5441" s="96"/>
      <c r="Q5441" s="96"/>
      <c r="R5441" s="92"/>
      <c r="S5441" s="1"/>
      <c r="T5441" s="1"/>
      <c r="U5441" s="1"/>
      <c r="V5441" s="91" t="s">
        <v>46</v>
      </c>
      <c r="W5441" s="91"/>
      <c r="X5441" s="91"/>
      <c r="Y5441" s="101">
        <f>Y5439-Y5440</f>
        <v>4.2721000000000018</v>
      </c>
      <c r="Z5441" s="97" t="s">
        <v>42</v>
      </c>
      <c r="AA5441" s="91"/>
    </row>
    <row r="5442" spans="1:27" ht="16.2" x14ac:dyDescent="0.45">
      <c r="A5442" s="91"/>
      <c r="B5442" s="92"/>
      <c r="C5442" s="93"/>
      <c r="D5442" s="93"/>
      <c r="E5442" s="94"/>
      <c r="F5442" s="95"/>
      <c r="G5442" s="95"/>
      <c r="H5442" s="92"/>
      <c r="I5442" s="94"/>
      <c r="J5442" s="92" t="s">
        <v>47</v>
      </c>
      <c r="K5442" s="94"/>
      <c r="L5442" s="94"/>
      <c r="M5442" s="94"/>
      <c r="N5442" s="94"/>
      <c r="O5442" s="96"/>
      <c r="P5442" s="96"/>
      <c r="Q5442" s="96"/>
      <c r="R5442" s="92"/>
      <c r="S5442" s="1"/>
      <c r="T5442" s="1"/>
      <c r="U5442" s="1"/>
      <c r="V5442" s="1"/>
      <c r="W5442" s="1"/>
      <c r="X5442" s="91"/>
      <c r="Y5442" s="91"/>
      <c r="Z5442" s="91"/>
      <c r="AA5442" s="91"/>
    </row>
    <row r="5443" spans="1:27" ht="16.2" x14ac:dyDescent="0.45">
      <c r="A5443" s="98"/>
      <c r="B5443" s="94"/>
      <c r="C5443" s="102"/>
      <c r="D5443" s="94"/>
      <c r="E5443" s="94"/>
      <c r="F5443" s="95"/>
      <c r="G5443" s="95"/>
      <c r="H5443" s="103"/>
      <c r="I5443" s="94"/>
      <c r="J5443" s="103" t="s">
        <v>48</v>
      </c>
      <c r="K5443" s="94"/>
      <c r="L5443" s="94"/>
      <c r="M5443" s="94"/>
      <c r="N5443" s="94"/>
      <c r="O5443" s="95"/>
      <c r="P5443" s="95"/>
      <c r="Q5443" s="95"/>
      <c r="R5443" s="95"/>
      <c r="S5443" s="4"/>
      <c r="T5443" s="4"/>
      <c r="U5443" s="4"/>
      <c r="V5443" s="4"/>
      <c r="W5443" s="4"/>
      <c r="X5443" s="4"/>
      <c r="Y5443" s="4"/>
      <c r="Z5443" s="4"/>
      <c r="AA5443" s="4"/>
    </row>
    <row r="5444" spans="1:27" ht="24" x14ac:dyDescent="0.65">
      <c r="A5444" s="104"/>
      <c r="B5444" s="104"/>
      <c r="C5444" s="104"/>
      <c r="D5444" s="104"/>
      <c r="E5444" s="104"/>
      <c r="F5444" s="104"/>
      <c r="G5444" s="104"/>
      <c r="H5444" s="104"/>
      <c r="I5444" s="104"/>
      <c r="J5444" s="104"/>
      <c r="K5444" s="104"/>
      <c r="L5444" s="104"/>
      <c r="M5444" s="104"/>
      <c r="N5444" s="104"/>
      <c r="O5444" s="104"/>
      <c r="P5444" s="104"/>
      <c r="Q5444" s="104"/>
      <c r="R5444" s="104"/>
      <c r="S5444" s="104"/>
      <c r="T5444" s="104"/>
      <c r="U5444" s="104"/>
      <c r="V5444" s="104"/>
      <c r="W5444" s="104"/>
      <c r="X5444" s="104"/>
      <c r="Y5444" s="104"/>
      <c r="Z5444" s="104"/>
      <c r="AA5444" s="104"/>
    </row>
    <row r="5445" spans="1:27" ht="24" x14ac:dyDescent="0.65">
      <c r="A5445" s="104"/>
      <c r="B5445" s="104"/>
      <c r="C5445" s="104"/>
      <c r="D5445" s="104"/>
      <c r="E5445" s="104"/>
      <c r="F5445" s="104"/>
      <c r="G5445" s="104"/>
      <c r="H5445" s="104"/>
      <c r="I5445" s="104"/>
      <c r="J5445" s="104"/>
      <c r="K5445" s="104"/>
      <c r="L5445" s="104"/>
      <c r="M5445" s="104"/>
      <c r="N5445" s="104"/>
      <c r="O5445" s="104"/>
      <c r="P5445" s="104"/>
      <c r="Q5445" s="104"/>
      <c r="R5445" s="104"/>
      <c r="S5445" s="104"/>
      <c r="T5445" s="104"/>
      <c r="U5445" s="104"/>
      <c r="V5445" s="104"/>
      <c r="W5445" s="104"/>
      <c r="X5445" s="104"/>
      <c r="Y5445" s="104"/>
      <c r="Z5445" s="104"/>
      <c r="AA5445" s="104"/>
    </row>
    <row r="5446" spans="1:27" ht="16.2" x14ac:dyDescent="0.45">
      <c r="A5446" s="4"/>
      <c r="B5446" s="4"/>
      <c r="C5446" s="105"/>
      <c r="D5446" s="4"/>
      <c r="E5446" s="4"/>
      <c r="F5446" s="4"/>
      <c r="G5446" s="4"/>
      <c r="H5446" s="4"/>
      <c r="I5446" s="106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  <c r="V5446" s="4"/>
      <c r="W5446" s="4"/>
      <c r="X5446" s="4"/>
      <c r="Y5446" s="4"/>
      <c r="Z5446" s="4"/>
      <c r="AA5446" s="4"/>
    </row>
    <row r="5447" spans="1:27" ht="16.2" x14ac:dyDescent="0.45">
      <c r="A5447" s="4"/>
      <c r="B5447" s="4"/>
      <c r="C5447" s="105"/>
      <c r="D5447" s="4"/>
      <c r="E5447" s="4"/>
      <c r="F5447" s="4"/>
      <c r="G5447" s="4"/>
      <c r="H5447" s="4"/>
      <c r="I5447" s="106"/>
      <c r="J5447" s="4"/>
      <c r="K5447" s="4"/>
      <c r="L5447" s="4"/>
      <c r="M5447" s="4"/>
      <c r="N5447" s="4"/>
      <c r="O5447" s="4"/>
      <c r="P5447" s="4"/>
      <c r="Q5447" s="4"/>
      <c r="R5447" s="4"/>
      <c r="S5447" s="4"/>
      <c r="T5447" s="4"/>
      <c r="U5447" s="4"/>
      <c r="V5447" s="4"/>
      <c r="W5447" s="4"/>
      <c r="X5447" s="4"/>
      <c r="Y5447" s="4"/>
      <c r="Z5447" s="4"/>
      <c r="AA5447" s="4"/>
    </row>
    <row r="5448" spans="1:27" ht="16.2" x14ac:dyDescent="0.45">
      <c r="A5448" s="4"/>
      <c r="B5448" s="4"/>
      <c r="C5448" s="105"/>
      <c r="D5448" s="4"/>
      <c r="E5448" s="4"/>
      <c r="F5448" s="4"/>
      <c r="G5448" s="4"/>
      <c r="H5448" s="4"/>
      <c r="I5448" s="106"/>
      <c r="J5448" s="4"/>
      <c r="K5448" s="4"/>
      <c r="L5448" s="4"/>
      <c r="M5448" s="4"/>
      <c r="N5448" s="4"/>
      <c r="O5448" s="4"/>
      <c r="P5448" s="4"/>
      <c r="Q5448" s="4"/>
      <c r="R5448" s="4"/>
      <c r="S5448" s="4"/>
      <c r="T5448" s="4"/>
      <c r="U5448" s="4"/>
      <c r="V5448" s="4"/>
      <c r="W5448" s="4"/>
      <c r="X5448" s="4"/>
      <c r="Y5448" s="4"/>
      <c r="Z5448" s="4"/>
      <c r="AA5448" s="4"/>
    </row>
    <row r="5449" spans="1:27" ht="16.2" x14ac:dyDescent="0.45">
      <c r="A5449" s="4"/>
      <c r="B5449" s="4"/>
      <c r="C5449" s="105"/>
      <c r="D5449" s="4"/>
      <c r="E5449" s="4"/>
      <c r="F5449" s="4"/>
      <c r="G5449" s="4"/>
      <c r="H5449" s="4"/>
      <c r="I5449" s="106"/>
      <c r="J5449" s="4"/>
      <c r="K5449" s="4"/>
      <c r="L5449" s="4"/>
      <c r="M5449" s="4"/>
      <c r="N5449" s="4"/>
      <c r="O5449" s="4"/>
      <c r="P5449" s="4"/>
      <c r="Q5449" s="4"/>
      <c r="R5449" s="4"/>
      <c r="S5449" s="4"/>
      <c r="T5449" s="4"/>
      <c r="U5449" s="4"/>
      <c r="V5449" s="4"/>
      <c r="W5449" s="4"/>
      <c r="X5449" s="4"/>
      <c r="Y5449" s="4"/>
      <c r="Z5449" s="4"/>
      <c r="AA5449" s="4"/>
    </row>
    <row r="5450" spans="1:27" ht="16.2" x14ac:dyDescent="0.45">
      <c r="A5450" s="4"/>
      <c r="B5450" s="4"/>
      <c r="C5450" s="105"/>
      <c r="D5450" s="4"/>
      <c r="E5450" s="4"/>
      <c r="F5450" s="4"/>
      <c r="G5450" s="4"/>
      <c r="H5450" s="4"/>
      <c r="I5450" s="106"/>
      <c r="J5450" s="4"/>
      <c r="K5450" s="4"/>
      <c r="L5450" s="4"/>
      <c r="M5450" s="4"/>
      <c r="N5450" s="4"/>
      <c r="O5450" s="4"/>
      <c r="P5450" s="4"/>
      <c r="Q5450" s="4"/>
      <c r="R5450" s="4"/>
      <c r="S5450" s="4"/>
      <c r="T5450" s="4"/>
      <c r="U5450" s="4"/>
      <c r="V5450" s="4"/>
      <c r="W5450" s="4"/>
      <c r="X5450" s="4"/>
      <c r="Y5450" s="4"/>
      <c r="Z5450" s="4"/>
      <c r="AA5450" s="4"/>
    </row>
    <row r="5451" spans="1:27" ht="16.2" x14ac:dyDescent="0.45">
      <c r="A5451" s="4"/>
      <c r="B5451" s="4"/>
      <c r="C5451" s="105"/>
      <c r="D5451" s="4"/>
      <c r="E5451" s="4"/>
      <c r="F5451" s="4"/>
      <c r="G5451" s="4"/>
      <c r="H5451" s="4"/>
      <c r="I5451" s="106"/>
      <c r="J5451" s="4"/>
      <c r="K5451" s="4"/>
      <c r="L5451" s="4"/>
      <c r="M5451" s="4"/>
      <c r="N5451" s="4"/>
      <c r="O5451" s="4"/>
      <c r="P5451" s="4"/>
      <c r="Q5451" s="4"/>
      <c r="R5451" s="4"/>
      <c r="S5451" s="4"/>
      <c r="T5451" s="4"/>
      <c r="U5451" s="4"/>
      <c r="V5451" s="4"/>
      <c r="W5451" s="4"/>
      <c r="X5451" s="4"/>
      <c r="Y5451" s="4"/>
      <c r="Z5451" s="4"/>
      <c r="AA5451" s="4" t="s">
        <v>51</v>
      </c>
    </row>
    <row r="5452" spans="1:27" ht="18" x14ac:dyDescent="0.5">
      <c r="A5452" s="4"/>
      <c r="B5452" s="4"/>
      <c r="C5452" s="105"/>
      <c r="D5452" s="4"/>
      <c r="E5452" s="4"/>
      <c r="F5452" s="4"/>
      <c r="G5452" s="4"/>
      <c r="H5452" s="4"/>
      <c r="I5452" s="106"/>
      <c r="J5452" s="4"/>
      <c r="K5452" s="4"/>
      <c r="L5452" s="4"/>
      <c r="M5452" s="4"/>
      <c r="N5452" s="4"/>
      <c r="O5452" s="4"/>
      <c r="P5452" s="4"/>
      <c r="Q5452" s="4"/>
      <c r="R5452" s="4"/>
      <c r="S5452" s="4"/>
      <c r="T5452" s="4"/>
      <c r="U5452" s="4"/>
      <c r="V5452" s="4"/>
      <c r="W5452" s="4"/>
      <c r="X5452" s="4"/>
      <c r="Y5452" s="4"/>
      <c r="Z5452" s="4"/>
      <c r="AA5452" s="5" t="s">
        <v>0</v>
      </c>
    </row>
    <row r="5453" spans="1:27" ht="24" x14ac:dyDescent="0.65">
      <c r="A5453" s="6" t="s">
        <v>1</v>
      </c>
      <c r="B5453" s="6"/>
      <c r="C5453" s="6"/>
      <c r="D5453" s="6"/>
      <c r="E5453" s="6"/>
      <c r="F5453" s="6"/>
      <c r="G5453" s="6"/>
      <c r="H5453" s="6"/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  <c r="V5453" s="6"/>
      <c r="W5453" s="6"/>
      <c r="X5453" s="6"/>
      <c r="Y5453" s="6"/>
      <c r="Z5453" s="6"/>
      <c r="AA5453" s="6"/>
    </row>
    <row r="5454" spans="1:27" ht="24" x14ac:dyDescent="0.65">
      <c r="A5454" s="6" t="s">
        <v>2</v>
      </c>
      <c r="B5454" s="6"/>
      <c r="C5454" s="6"/>
      <c r="D5454" s="6"/>
      <c r="E5454" s="6"/>
      <c r="F5454" s="6"/>
      <c r="G5454" s="6"/>
      <c r="H5454" s="6"/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  <c r="V5454" s="6"/>
      <c r="W5454" s="6"/>
      <c r="X5454" s="6"/>
      <c r="Y5454" s="6"/>
      <c r="Z5454" s="6"/>
      <c r="AA5454" s="6"/>
    </row>
    <row r="5455" spans="1:27" ht="24" x14ac:dyDescent="0.65">
      <c r="A5455" s="7"/>
      <c r="B5455" s="8" t="s">
        <v>3</v>
      </c>
      <c r="C5455" s="8"/>
      <c r="D5455" s="8"/>
      <c r="E5455" s="8"/>
      <c r="F5455" s="8"/>
      <c r="G5455" s="8"/>
      <c r="H5455" s="8"/>
      <c r="I5455" s="8"/>
      <c r="J5455" s="8"/>
      <c r="K5455" s="8"/>
      <c r="L5455" s="8"/>
      <c r="M5455" s="9" t="s">
        <v>425</v>
      </c>
      <c r="N5455" s="9"/>
      <c r="O5455" s="9"/>
      <c r="P5455" s="9"/>
      <c r="Q5455" s="10" t="s">
        <v>426</v>
      </c>
      <c r="R5455" s="10"/>
      <c r="S5455" s="10" t="s">
        <v>74</v>
      </c>
      <c r="T5455" s="10"/>
      <c r="U5455" s="11" t="s">
        <v>7</v>
      </c>
      <c r="V5455" s="11"/>
      <c r="W5455" s="11"/>
      <c r="X5455" s="11"/>
      <c r="Y5455" s="11"/>
      <c r="Z5455" s="11"/>
      <c r="AA5455" s="11"/>
    </row>
    <row r="5456" spans="1:27" ht="18" x14ac:dyDescent="0.5">
      <c r="A5456" s="12" t="s">
        <v>8</v>
      </c>
      <c r="B5456" s="13" t="s">
        <v>9</v>
      </c>
      <c r="C5456" s="14" t="s">
        <v>10</v>
      </c>
      <c r="D5456" s="15" t="s">
        <v>11</v>
      </c>
      <c r="E5456" s="15"/>
      <c r="F5456" s="15"/>
      <c r="G5456" s="15"/>
      <c r="H5456" s="15"/>
      <c r="I5456" s="15"/>
      <c r="J5456" s="15"/>
      <c r="K5456" s="16" t="s">
        <v>12</v>
      </c>
      <c r="L5456" s="17"/>
      <c r="M5456" s="17"/>
      <c r="N5456" s="17"/>
      <c r="O5456" s="17"/>
      <c r="P5456" s="17"/>
      <c r="Q5456" s="17"/>
      <c r="R5456" s="17"/>
      <c r="S5456" s="17"/>
      <c r="T5456" s="17"/>
      <c r="U5456" s="18"/>
      <c r="V5456" s="19" t="s">
        <v>13</v>
      </c>
      <c r="W5456" s="19" t="s">
        <v>14</v>
      </c>
      <c r="X5456" s="19" t="s">
        <v>15</v>
      </c>
      <c r="Y5456" s="19" t="s">
        <v>16</v>
      </c>
      <c r="Z5456" s="19" t="s">
        <v>17</v>
      </c>
      <c r="AA5456" s="20" t="s">
        <v>18</v>
      </c>
    </row>
    <row r="5457" spans="1:27" ht="16.2" x14ac:dyDescent="0.45">
      <c r="A5457" s="12"/>
      <c r="B5457" s="13"/>
      <c r="C5457" s="14"/>
      <c r="D5457" s="21" t="s">
        <v>19</v>
      </c>
      <c r="E5457" s="22"/>
      <c r="F5457" s="23"/>
      <c r="G5457" s="24" t="s">
        <v>20</v>
      </c>
      <c r="H5457" s="25" t="s">
        <v>21</v>
      </c>
      <c r="I5457" s="26" t="s">
        <v>22</v>
      </c>
      <c r="J5457" s="25" t="s">
        <v>23</v>
      </c>
      <c r="K5457" s="27" t="s">
        <v>8</v>
      </c>
      <c r="L5457" s="28" t="s">
        <v>24</v>
      </c>
      <c r="M5457" s="28" t="s">
        <v>25</v>
      </c>
      <c r="N5457" s="29" t="s">
        <v>20</v>
      </c>
      <c r="O5457" s="28" t="s">
        <v>26</v>
      </c>
      <c r="P5457" s="29" t="s">
        <v>27</v>
      </c>
      <c r="Q5457" s="30" t="s">
        <v>28</v>
      </c>
      <c r="R5457" s="28" t="s">
        <v>29</v>
      </c>
      <c r="S5457" s="31" t="s">
        <v>30</v>
      </c>
      <c r="T5457" s="32"/>
      <c r="U5457" s="28" t="s">
        <v>31</v>
      </c>
      <c r="V5457" s="33"/>
      <c r="W5457" s="33"/>
      <c r="X5457" s="33"/>
      <c r="Y5457" s="33"/>
      <c r="Z5457" s="33"/>
      <c r="AA5457" s="34"/>
    </row>
    <row r="5458" spans="1:27" x14ac:dyDescent="0.3">
      <c r="A5458" s="12"/>
      <c r="B5458" s="13"/>
      <c r="C5458" s="14"/>
      <c r="D5458" s="35"/>
      <c r="E5458" s="36"/>
      <c r="F5458" s="37"/>
      <c r="G5458" s="24"/>
      <c r="H5458" s="38"/>
      <c r="I5458" s="39"/>
      <c r="J5458" s="38"/>
      <c r="K5458" s="40"/>
      <c r="L5458" s="41"/>
      <c r="M5458" s="41"/>
      <c r="N5458" s="42"/>
      <c r="O5458" s="41"/>
      <c r="P5458" s="42"/>
      <c r="Q5458" s="43"/>
      <c r="R5458" s="41"/>
      <c r="S5458" s="30" t="s">
        <v>32</v>
      </c>
      <c r="T5458" s="30" t="s">
        <v>33</v>
      </c>
      <c r="U5458" s="41"/>
      <c r="V5458" s="33"/>
      <c r="W5458" s="33"/>
      <c r="X5458" s="33"/>
      <c r="Y5458" s="33"/>
      <c r="Z5458" s="33"/>
      <c r="AA5458" s="34"/>
    </row>
    <row r="5459" spans="1:27" x14ac:dyDescent="0.3">
      <c r="A5459" s="12"/>
      <c r="B5459" s="13"/>
      <c r="C5459" s="14"/>
      <c r="D5459" s="44" t="s">
        <v>34</v>
      </c>
      <c r="E5459" s="44" t="s">
        <v>35</v>
      </c>
      <c r="F5459" s="44" t="s">
        <v>36</v>
      </c>
      <c r="G5459" s="24"/>
      <c r="H5459" s="38"/>
      <c r="I5459" s="39"/>
      <c r="J5459" s="38"/>
      <c r="K5459" s="40"/>
      <c r="L5459" s="41"/>
      <c r="M5459" s="41"/>
      <c r="N5459" s="42"/>
      <c r="O5459" s="41"/>
      <c r="P5459" s="42"/>
      <c r="Q5459" s="43"/>
      <c r="R5459" s="41"/>
      <c r="S5459" s="43"/>
      <c r="T5459" s="43"/>
      <c r="U5459" s="41"/>
      <c r="V5459" s="33"/>
      <c r="W5459" s="33"/>
      <c r="X5459" s="33"/>
      <c r="Y5459" s="33"/>
      <c r="Z5459" s="33"/>
      <c r="AA5459" s="34"/>
    </row>
    <row r="5460" spans="1:27" x14ac:dyDescent="0.3">
      <c r="A5460" s="12"/>
      <c r="B5460" s="13"/>
      <c r="C5460" s="14"/>
      <c r="D5460" s="45"/>
      <c r="E5460" s="45"/>
      <c r="F5460" s="45"/>
      <c r="G5460" s="24"/>
      <c r="H5460" s="38"/>
      <c r="I5460" s="39"/>
      <c r="J5460" s="38"/>
      <c r="K5460" s="40"/>
      <c r="L5460" s="41"/>
      <c r="M5460" s="41"/>
      <c r="N5460" s="42"/>
      <c r="O5460" s="41"/>
      <c r="P5460" s="42"/>
      <c r="Q5460" s="43"/>
      <c r="R5460" s="41"/>
      <c r="S5460" s="43"/>
      <c r="T5460" s="43"/>
      <c r="U5460" s="41"/>
      <c r="V5460" s="33"/>
      <c r="W5460" s="33"/>
      <c r="X5460" s="33"/>
      <c r="Y5460" s="33"/>
      <c r="Z5460" s="33"/>
      <c r="AA5460" s="34"/>
    </row>
    <row r="5461" spans="1:27" x14ac:dyDescent="0.3">
      <c r="A5461" s="12"/>
      <c r="B5461" s="13"/>
      <c r="C5461" s="14"/>
      <c r="D5461" s="46"/>
      <c r="E5461" s="46"/>
      <c r="F5461" s="46"/>
      <c r="G5461" s="47"/>
      <c r="H5461" s="48"/>
      <c r="I5461" s="49"/>
      <c r="J5461" s="48"/>
      <c r="K5461" s="50"/>
      <c r="L5461" s="51"/>
      <c r="M5461" s="51"/>
      <c r="N5461" s="52"/>
      <c r="O5461" s="51"/>
      <c r="P5461" s="52"/>
      <c r="Q5461" s="53"/>
      <c r="R5461" s="51"/>
      <c r="S5461" s="53"/>
      <c r="T5461" s="53"/>
      <c r="U5461" s="51"/>
      <c r="V5461" s="54"/>
      <c r="W5461" s="54"/>
      <c r="X5461" s="54"/>
      <c r="Y5461" s="54"/>
      <c r="Z5461" s="54"/>
      <c r="AA5461" s="55"/>
    </row>
    <row r="5462" spans="1:27" ht="16.2" x14ac:dyDescent="0.45">
      <c r="A5462" s="56">
        <v>1</v>
      </c>
      <c r="B5462" s="57" t="s">
        <v>37</v>
      </c>
      <c r="C5462" s="57">
        <v>1787</v>
      </c>
      <c r="D5462" s="58">
        <v>14</v>
      </c>
      <c r="E5462" s="58">
        <v>3</v>
      </c>
      <c r="F5462" s="59">
        <v>13</v>
      </c>
      <c r="G5462" s="58">
        <v>1</v>
      </c>
      <c r="H5462" s="60">
        <f t="shared" ref="H5462" si="404">(D5462*400)+(E5462*100)+(F5462)</f>
        <v>5913</v>
      </c>
      <c r="I5462" s="61">
        <v>85</v>
      </c>
      <c r="J5462" s="62">
        <f t="shared" ref="J5462" si="405">(H5462*I5462)</f>
        <v>502605</v>
      </c>
      <c r="K5462" s="57"/>
      <c r="L5462" s="63"/>
      <c r="M5462" s="63"/>
      <c r="N5462" s="63"/>
      <c r="O5462" s="64"/>
      <c r="P5462" s="65"/>
      <c r="Q5462" s="66"/>
      <c r="R5462" s="66"/>
      <c r="S5462" s="67"/>
      <c r="T5462" s="67"/>
      <c r="U5462" s="68"/>
      <c r="V5462" s="69"/>
      <c r="W5462" s="70"/>
      <c r="X5462" s="63"/>
      <c r="Y5462" s="62">
        <f>(J5462)</f>
        <v>502605</v>
      </c>
      <c r="Z5462" s="60">
        <v>0.01</v>
      </c>
      <c r="AA5462" s="71">
        <f>Y5462*Z5462/100</f>
        <v>50.2605</v>
      </c>
    </row>
    <row r="5463" spans="1:27" ht="16.2" x14ac:dyDescent="0.45">
      <c r="A5463" s="57"/>
      <c r="B5463" s="57"/>
      <c r="C5463" s="57"/>
      <c r="D5463" s="58"/>
      <c r="E5463" s="58"/>
      <c r="F5463" s="59"/>
      <c r="G5463" s="58"/>
      <c r="H5463" s="72"/>
      <c r="I5463" s="61"/>
      <c r="J5463" s="62"/>
      <c r="K5463" s="57"/>
      <c r="L5463" s="63"/>
      <c r="M5463" s="63"/>
      <c r="N5463" s="63"/>
      <c r="O5463" s="64"/>
      <c r="P5463" s="73"/>
      <c r="Q5463" s="66"/>
      <c r="R5463" s="66"/>
      <c r="S5463" s="67"/>
      <c r="T5463" s="67"/>
      <c r="U5463" s="68"/>
      <c r="V5463" s="74"/>
      <c r="W5463" s="75"/>
      <c r="X5463" s="63"/>
      <c r="Y5463" s="62"/>
      <c r="Z5463" s="60"/>
      <c r="AA5463" s="71"/>
    </row>
    <row r="5464" spans="1:27" ht="16.2" x14ac:dyDescent="0.45">
      <c r="A5464" s="76"/>
      <c r="B5464" s="76"/>
      <c r="C5464" s="77"/>
      <c r="D5464" s="77"/>
      <c r="E5464" s="77"/>
      <c r="F5464" s="77"/>
      <c r="G5464" s="77"/>
      <c r="H5464" s="78"/>
      <c r="I5464" s="79"/>
      <c r="J5464" s="80"/>
      <c r="K5464" s="81"/>
      <c r="L5464" s="82"/>
      <c r="M5464" s="82"/>
      <c r="N5464" s="82"/>
      <c r="O5464" s="83"/>
      <c r="P5464" s="84"/>
      <c r="Q5464" s="85"/>
      <c r="R5464" s="85"/>
      <c r="S5464" s="84"/>
      <c r="T5464" s="84"/>
      <c r="U5464" s="86"/>
      <c r="V5464" s="87"/>
      <c r="W5464" s="87"/>
      <c r="X5464" s="88"/>
      <c r="Y5464" s="89"/>
      <c r="Z5464" s="83"/>
      <c r="AA5464" s="90">
        <f>SUM(AA5462:AA5463)</f>
        <v>50.2605</v>
      </c>
    </row>
    <row r="5465" spans="1:27" ht="16.2" x14ac:dyDescent="0.45">
      <c r="A5465" s="1"/>
      <c r="B5465" s="1"/>
      <c r="C5465" s="2"/>
      <c r="D5465" s="1"/>
      <c r="E5465" s="1"/>
      <c r="F5465" s="1"/>
      <c r="G5465" s="1"/>
      <c r="H5465" s="1"/>
      <c r="I5465" s="3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</row>
    <row r="5466" spans="1:27" ht="16.2" x14ac:dyDescent="0.45">
      <c r="A5466" s="91"/>
      <c r="B5466" s="92" t="s">
        <v>38</v>
      </c>
      <c r="C5466" s="93" t="s">
        <v>39</v>
      </c>
      <c r="D5466" s="93"/>
      <c r="E5466" s="94"/>
      <c r="F5466" s="95"/>
      <c r="G5466" s="95"/>
      <c r="H5466" s="92"/>
      <c r="I5466" s="92"/>
      <c r="J5466" s="92" t="s">
        <v>40</v>
      </c>
      <c r="K5466" s="92"/>
      <c r="L5466" s="92"/>
      <c r="M5466" s="92"/>
      <c r="N5466" s="92"/>
      <c r="O5466" s="96"/>
      <c r="P5466" s="96"/>
      <c r="Q5466" s="96"/>
      <c r="R5466" s="96"/>
      <c r="S5466" s="1"/>
      <c r="T5466" s="1"/>
      <c r="U5466" s="1"/>
      <c r="V5466" s="97" t="s">
        <v>41</v>
      </c>
      <c r="W5466" s="97"/>
      <c r="X5466" s="98"/>
      <c r="Y5466" s="99">
        <f>AA5464</f>
        <v>50.2605</v>
      </c>
      <c r="Z5466" s="97" t="s">
        <v>42</v>
      </c>
      <c r="AA5466" s="1"/>
    </row>
    <row r="5467" spans="1:27" ht="16.2" x14ac:dyDescent="0.45">
      <c r="A5467" s="91"/>
      <c r="B5467" s="92"/>
      <c r="C5467" s="93"/>
      <c r="D5467" s="93"/>
      <c r="E5467" s="94"/>
      <c r="F5467" s="95"/>
      <c r="G5467" s="95"/>
      <c r="H5467" s="92"/>
      <c r="I5467" s="92"/>
      <c r="J5467" s="92" t="s">
        <v>43</v>
      </c>
      <c r="K5467" s="92"/>
      <c r="L5467" s="92"/>
      <c r="M5467" s="92"/>
      <c r="N5467" s="92"/>
      <c r="O5467" s="96"/>
      <c r="P5467" s="96"/>
      <c r="Q5467" s="96"/>
      <c r="R5467" s="96"/>
      <c r="S5467" s="1"/>
      <c r="T5467" s="1"/>
      <c r="U5467" s="1"/>
      <c r="V5467" s="100" t="s">
        <v>44</v>
      </c>
      <c r="W5467" s="100"/>
      <c r="X5467" s="100"/>
      <c r="Y5467" s="101">
        <f>Y5466*90%</f>
        <v>45.234450000000002</v>
      </c>
      <c r="Z5467" s="97" t="s">
        <v>42</v>
      </c>
      <c r="AA5467" s="1"/>
    </row>
    <row r="5468" spans="1:27" ht="16.2" x14ac:dyDescent="0.45">
      <c r="A5468" s="91"/>
      <c r="B5468" s="92"/>
      <c r="C5468" s="93"/>
      <c r="D5468" s="93"/>
      <c r="E5468" s="94"/>
      <c r="F5468" s="95"/>
      <c r="G5468" s="95"/>
      <c r="H5468" s="92"/>
      <c r="I5468" s="92"/>
      <c r="J5468" s="92" t="s">
        <v>45</v>
      </c>
      <c r="K5468" s="92"/>
      <c r="L5468" s="92"/>
      <c r="M5468" s="92"/>
      <c r="N5468" s="92"/>
      <c r="O5468" s="96"/>
      <c r="P5468" s="96"/>
      <c r="Q5468" s="96"/>
      <c r="R5468" s="92"/>
      <c r="S5468" s="1"/>
      <c r="T5468" s="1"/>
      <c r="U5468" s="1"/>
      <c r="V5468" s="91" t="s">
        <v>46</v>
      </c>
      <c r="W5468" s="91"/>
      <c r="X5468" s="91"/>
      <c r="Y5468" s="101">
        <f>Y5466-Y5467</f>
        <v>5.0260499999999979</v>
      </c>
      <c r="Z5468" s="97" t="s">
        <v>42</v>
      </c>
      <c r="AA5468" s="91"/>
    </row>
    <row r="5469" spans="1:27" ht="16.2" x14ac:dyDescent="0.45">
      <c r="A5469" s="91"/>
      <c r="B5469" s="92"/>
      <c r="C5469" s="93"/>
      <c r="D5469" s="93"/>
      <c r="E5469" s="94"/>
      <c r="F5469" s="95"/>
      <c r="G5469" s="95"/>
      <c r="H5469" s="92"/>
      <c r="I5469" s="94"/>
      <c r="J5469" s="92" t="s">
        <v>47</v>
      </c>
      <c r="K5469" s="94"/>
      <c r="L5469" s="94"/>
      <c r="M5469" s="94"/>
      <c r="N5469" s="94"/>
      <c r="O5469" s="96"/>
      <c r="P5469" s="96"/>
      <c r="Q5469" s="96"/>
      <c r="R5469" s="92"/>
      <c r="S5469" s="1"/>
      <c r="T5469" s="1"/>
      <c r="U5469" s="1"/>
      <c r="V5469" s="1"/>
      <c r="W5469" s="1"/>
      <c r="X5469" s="91"/>
      <c r="Y5469" s="91"/>
      <c r="Z5469" s="91"/>
      <c r="AA5469" s="91"/>
    </row>
    <row r="5470" spans="1:27" ht="16.2" x14ac:dyDescent="0.45">
      <c r="A5470" s="98"/>
      <c r="B5470" s="94"/>
      <c r="C5470" s="102"/>
      <c r="D5470" s="94"/>
      <c r="E5470" s="94"/>
      <c r="F5470" s="95"/>
      <c r="G5470" s="95"/>
      <c r="H5470" s="103"/>
      <c r="I5470" s="94"/>
      <c r="J5470" s="103" t="s">
        <v>48</v>
      </c>
      <c r="K5470" s="94"/>
      <c r="L5470" s="94"/>
      <c r="M5470" s="94"/>
      <c r="N5470" s="94"/>
      <c r="O5470" s="95"/>
      <c r="P5470" s="95"/>
      <c r="Q5470" s="95"/>
      <c r="R5470" s="95"/>
      <c r="S5470" s="4"/>
      <c r="T5470" s="4"/>
      <c r="U5470" s="4"/>
      <c r="V5470" s="4"/>
      <c r="W5470" s="4"/>
      <c r="X5470" s="4"/>
      <c r="Y5470" s="4"/>
      <c r="Z5470" s="4"/>
      <c r="AA5470" s="4"/>
    </row>
    <row r="5471" spans="1:27" ht="24" x14ac:dyDescent="0.65">
      <c r="A5471" s="104"/>
      <c r="B5471" s="104"/>
      <c r="C5471" s="104"/>
      <c r="D5471" s="104"/>
      <c r="E5471" s="104"/>
      <c r="F5471" s="104"/>
      <c r="G5471" s="104"/>
      <c r="H5471" s="104"/>
      <c r="I5471" s="104"/>
      <c r="J5471" s="104"/>
      <c r="K5471" s="104"/>
      <c r="L5471" s="104"/>
      <c r="M5471" s="104"/>
      <c r="N5471" s="104"/>
      <c r="O5471" s="104"/>
      <c r="P5471" s="104"/>
      <c r="Q5471" s="104"/>
      <c r="R5471" s="104"/>
      <c r="S5471" s="104"/>
      <c r="T5471" s="104"/>
      <c r="U5471" s="104"/>
      <c r="V5471" s="104"/>
      <c r="W5471" s="104"/>
      <c r="X5471" s="104"/>
      <c r="Y5471" s="104"/>
      <c r="Z5471" s="104"/>
      <c r="AA5471" s="104"/>
    </row>
    <row r="5472" spans="1:27" ht="24" x14ac:dyDescent="0.65">
      <c r="A5472" s="104"/>
      <c r="B5472" s="104"/>
      <c r="C5472" s="104"/>
      <c r="D5472" s="104"/>
      <c r="E5472" s="104"/>
      <c r="F5472" s="104"/>
      <c r="G5472" s="104"/>
      <c r="H5472" s="104"/>
      <c r="I5472" s="104"/>
      <c r="J5472" s="104"/>
      <c r="K5472" s="104"/>
      <c r="L5472" s="104"/>
      <c r="M5472" s="104"/>
      <c r="N5472" s="104"/>
      <c r="O5472" s="104"/>
      <c r="P5472" s="104"/>
      <c r="Q5472" s="104"/>
      <c r="R5472" s="104"/>
      <c r="S5472" s="104"/>
      <c r="T5472" s="104"/>
      <c r="U5472" s="104"/>
      <c r="V5472" s="104"/>
      <c r="W5472" s="104"/>
      <c r="X5472" s="104"/>
      <c r="Y5472" s="104"/>
      <c r="Z5472" s="104"/>
      <c r="AA5472" s="104"/>
    </row>
    <row r="5473" spans="1:27" ht="16.2" x14ac:dyDescent="0.45">
      <c r="A5473" s="4"/>
      <c r="B5473" s="4"/>
      <c r="C5473" s="105"/>
      <c r="D5473" s="4"/>
      <c r="E5473" s="4"/>
      <c r="F5473" s="4"/>
      <c r="G5473" s="4"/>
      <c r="H5473" s="4"/>
      <c r="I5473" s="106"/>
      <c r="J5473" s="4"/>
      <c r="K5473" s="4"/>
      <c r="L5473" s="4"/>
      <c r="M5473" s="4"/>
      <c r="N5473" s="4"/>
      <c r="O5473" s="4"/>
      <c r="P5473" s="4"/>
      <c r="Q5473" s="4"/>
      <c r="R5473" s="4"/>
      <c r="S5473" s="4"/>
      <c r="T5473" s="4"/>
      <c r="U5473" s="4"/>
      <c r="V5473" s="4"/>
      <c r="W5473" s="4"/>
      <c r="X5473" s="4"/>
      <c r="Y5473" s="4"/>
      <c r="Z5473" s="4"/>
      <c r="AA5473" s="4"/>
    </row>
    <row r="5474" spans="1:27" ht="16.2" x14ac:dyDescent="0.45">
      <c r="A5474" s="4"/>
      <c r="B5474" s="4"/>
      <c r="C5474" s="105"/>
      <c r="D5474" s="4"/>
      <c r="E5474" s="4"/>
      <c r="F5474" s="4"/>
      <c r="G5474" s="4"/>
      <c r="H5474" s="4"/>
      <c r="I5474" s="106"/>
      <c r="J5474" s="4"/>
      <c r="K5474" s="4"/>
      <c r="L5474" s="4"/>
      <c r="M5474" s="4"/>
      <c r="N5474" s="4"/>
      <c r="O5474" s="4"/>
      <c r="P5474" s="4"/>
      <c r="Q5474" s="4"/>
      <c r="R5474" s="4"/>
      <c r="S5474" s="4"/>
      <c r="T5474" s="4"/>
      <c r="U5474" s="4"/>
      <c r="V5474" s="4"/>
      <c r="W5474" s="4"/>
      <c r="X5474" s="4"/>
      <c r="Y5474" s="4"/>
      <c r="Z5474" s="4"/>
      <c r="AA5474" s="4"/>
    </row>
    <row r="5475" spans="1:27" ht="16.2" x14ac:dyDescent="0.45">
      <c r="A5475" s="4"/>
      <c r="B5475" s="4"/>
      <c r="C5475" s="105"/>
      <c r="D5475" s="4"/>
      <c r="E5475" s="4"/>
      <c r="F5475" s="4"/>
      <c r="G5475" s="4"/>
      <c r="H5475" s="4"/>
      <c r="I5475" s="106"/>
      <c r="J5475" s="4"/>
      <c r="K5475" s="4"/>
      <c r="L5475" s="4"/>
      <c r="M5475" s="4"/>
      <c r="N5475" s="4"/>
      <c r="O5475" s="4"/>
      <c r="P5475" s="4"/>
      <c r="Q5475" s="4"/>
      <c r="R5475" s="4"/>
      <c r="S5475" s="4"/>
      <c r="T5475" s="4"/>
      <c r="U5475" s="4"/>
      <c r="V5475" s="4"/>
      <c r="W5475" s="4"/>
      <c r="X5475" s="4"/>
      <c r="Y5475" s="4"/>
      <c r="Z5475" s="4"/>
      <c r="AA5475" s="4"/>
    </row>
    <row r="5476" spans="1:27" ht="16.2" x14ac:dyDescent="0.45">
      <c r="A5476" s="4"/>
      <c r="B5476" s="4"/>
      <c r="C5476" s="105"/>
      <c r="D5476" s="4"/>
      <c r="E5476" s="4"/>
      <c r="F5476" s="4"/>
      <c r="G5476" s="4"/>
      <c r="H5476" s="4"/>
      <c r="I5476" s="106"/>
      <c r="J5476" s="4"/>
      <c r="K5476" s="4"/>
      <c r="L5476" s="4"/>
      <c r="M5476" s="4"/>
      <c r="N5476" s="4"/>
      <c r="O5476" s="4"/>
      <c r="P5476" s="4"/>
      <c r="Q5476" s="4"/>
      <c r="R5476" s="4"/>
      <c r="S5476" s="4"/>
      <c r="T5476" s="4"/>
      <c r="U5476" s="4"/>
      <c r="V5476" s="4"/>
      <c r="W5476" s="4"/>
      <c r="X5476" s="4"/>
      <c r="Y5476" s="4"/>
      <c r="Z5476" s="4"/>
      <c r="AA5476" s="4"/>
    </row>
    <row r="5477" spans="1:27" ht="16.2" x14ac:dyDescent="0.45">
      <c r="A5477" s="4"/>
      <c r="B5477" s="4"/>
      <c r="C5477" s="105"/>
      <c r="D5477" s="4"/>
      <c r="E5477" s="4"/>
      <c r="F5477" s="4"/>
      <c r="G5477" s="4"/>
      <c r="H5477" s="4"/>
      <c r="I5477" s="106"/>
      <c r="J5477" s="4"/>
      <c r="K5477" s="4"/>
      <c r="L5477" s="4"/>
      <c r="M5477" s="4"/>
      <c r="N5477" s="4"/>
      <c r="O5477" s="4"/>
      <c r="P5477" s="4"/>
      <c r="Q5477" s="4"/>
      <c r="R5477" s="4"/>
      <c r="S5477" s="4"/>
      <c r="T5477" s="4"/>
      <c r="U5477" s="4"/>
      <c r="V5477" s="4"/>
      <c r="W5477" s="4"/>
      <c r="X5477" s="4"/>
      <c r="Y5477" s="4"/>
      <c r="Z5477" s="4"/>
      <c r="AA5477" s="4"/>
    </row>
    <row r="5478" spans="1:27" ht="16.2" x14ac:dyDescent="0.45">
      <c r="A5478" s="4"/>
      <c r="B5478" s="4"/>
      <c r="C5478" s="105"/>
      <c r="D5478" s="4"/>
      <c r="E5478" s="4"/>
      <c r="F5478" s="4"/>
      <c r="G5478" s="4"/>
      <c r="H5478" s="4"/>
      <c r="I5478" s="106"/>
      <c r="J5478" s="4"/>
      <c r="K5478" s="4"/>
      <c r="L5478" s="4"/>
      <c r="M5478" s="4"/>
      <c r="N5478" s="4"/>
      <c r="O5478" s="4"/>
      <c r="P5478" s="4"/>
      <c r="Q5478" s="4"/>
      <c r="R5478" s="4"/>
      <c r="S5478" s="4"/>
      <c r="T5478" s="4"/>
      <c r="U5478" s="4"/>
      <c r="V5478" s="4"/>
      <c r="W5478" s="4"/>
      <c r="X5478" s="4"/>
      <c r="Y5478" s="4"/>
      <c r="Z5478" s="4"/>
      <c r="AA5478" s="4" t="s">
        <v>51</v>
      </c>
    </row>
    <row r="5479" spans="1:27" ht="18" x14ac:dyDescent="0.5">
      <c r="A5479" s="4"/>
      <c r="B5479" s="4"/>
      <c r="C5479" s="105"/>
      <c r="D5479" s="4"/>
      <c r="E5479" s="4"/>
      <c r="F5479" s="4"/>
      <c r="G5479" s="4"/>
      <c r="H5479" s="4"/>
      <c r="I5479" s="106"/>
      <c r="J5479" s="4"/>
      <c r="K5479" s="4"/>
      <c r="L5479" s="4"/>
      <c r="M5479" s="4"/>
      <c r="N5479" s="4"/>
      <c r="O5479" s="4"/>
      <c r="P5479" s="4"/>
      <c r="Q5479" s="4"/>
      <c r="R5479" s="4"/>
      <c r="S5479" s="4"/>
      <c r="T5479" s="4"/>
      <c r="U5479" s="4"/>
      <c r="V5479" s="4"/>
      <c r="W5479" s="4"/>
      <c r="X5479" s="4"/>
      <c r="Y5479" s="4"/>
      <c r="Z5479" s="4"/>
      <c r="AA5479" s="5" t="s">
        <v>0</v>
      </c>
    </row>
    <row r="5480" spans="1:27" ht="24" x14ac:dyDescent="0.65">
      <c r="A5480" s="6" t="s">
        <v>1</v>
      </c>
      <c r="B5480" s="6"/>
      <c r="C5480" s="6"/>
      <c r="D5480" s="6"/>
      <c r="E5480" s="6"/>
      <c r="F5480" s="6"/>
      <c r="G5480" s="6"/>
      <c r="H5480" s="6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  <c r="V5480" s="6"/>
      <c r="W5480" s="6"/>
      <c r="X5480" s="6"/>
      <c r="Y5480" s="6"/>
      <c r="Z5480" s="6"/>
      <c r="AA5480" s="6"/>
    </row>
    <row r="5481" spans="1:27" ht="24" x14ac:dyDescent="0.65">
      <c r="A5481" s="6" t="s">
        <v>2</v>
      </c>
      <c r="B5481" s="6"/>
      <c r="C5481" s="6"/>
      <c r="D5481" s="6"/>
      <c r="E5481" s="6"/>
      <c r="F5481" s="6"/>
      <c r="G5481" s="6"/>
      <c r="H5481" s="6"/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  <c r="V5481" s="6"/>
      <c r="W5481" s="6"/>
      <c r="X5481" s="6"/>
      <c r="Y5481" s="6"/>
      <c r="Z5481" s="6"/>
      <c r="AA5481" s="6"/>
    </row>
    <row r="5482" spans="1:27" ht="24" x14ac:dyDescent="0.65">
      <c r="A5482" s="7"/>
      <c r="B5482" s="8" t="s">
        <v>3</v>
      </c>
      <c r="C5482" s="8"/>
      <c r="D5482" s="8"/>
      <c r="E5482" s="8"/>
      <c r="F5482" s="8"/>
      <c r="G5482" s="8"/>
      <c r="H5482" s="8"/>
      <c r="I5482" s="8"/>
      <c r="J5482" s="8"/>
      <c r="K5482" s="8"/>
      <c r="L5482" s="8"/>
      <c r="M5482" s="9" t="s">
        <v>427</v>
      </c>
      <c r="N5482" s="9"/>
      <c r="O5482" s="9"/>
      <c r="P5482" s="9"/>
      <c r="Q5482" s="10" t="s">
        <v>115</v>
      </c>
      <c r="R5482" s="10"/>
      <c r="S5482" s="10" t="s">
        <v>305</v>
      </c>
      <c r="T5482" s="10"/>
      <c r="U5482" s="11" t="s">
        <v>7</v>
      </c>
      <c r="V5482" s="11"/>
      <c r="W5482" s="11"/>
      <c r="X5482" s="11"/>
      <c r="Y5482" s="11"/>
      <c r="Z5482" s="11"/>
      <c r="AA5482" s="11"/>
    </row>
    <row r="5483" spans="1:27" ht="18" x14ac:dyDescent="0.5">
      <c r="A5483" s="12" t="s">
        <v>8</v>
      </c>
      <c r="B5483" s="13" t="s">
        <v>9</v>
      </c>
      <c r="C5483" s="14" t="s">
        <v>10</v>
      </c>
      <c r="D5483" s="15" t="s">
        <v>11</v>
      </c>
      <c r="E5483" s="15"/>
      <c r="F5483" s="15"/>
      <c r="G5483" s="15"/>
      <c r="H5483" s="15"/>
      <c r="I5483" s="15"/>
      <c r="J5483" s="15"/>
      <c r="K5483" s="16" t="s">
        <v>12</v>
      </c>
      <c r="L5483" s="17"/>
      <c r="M5483" s="17"/>
      <c r="N5483" s="17"/>
      <c r="O5483" s="17"/>
      <c r="P5483" s="17"/>
      <c r="Q5483" s="17"/>
      <c r="R5483" s="17"/>
      <c r="S5483" s="17"/>
      <c r="T5483" s="17"/>
      <c r="U5483" s="18"/>
      <c r="V5483" s="19" t="s">
        <v>13</v>
      </c>
      <c r="W5483" s="19" t="s">
        <v>14</v>
      </c>
      <c r="X5483" s="19" t="s">
        <v>15</v>
      </c>
      <c r="Y5483" s="19" t="s">
        <v>16</v>
      </c>
      <c r="Z5483" s="19" t="s">
        <v>17</v>
      </c>
      <c r="AA5483" s="20" t="s">
        <v>18</v>
      </c>
    </row>
    <row r="5484" spans="1:27" ht="16.2" x14ac:dyDescent="0.45">
      <c r="A5484" s="12"/>
      <c r="B5484" s="13"/>
      <c r="C5484" s="14"/>
      <c r="D5484" s="21" t="s">
        <v>19</v>
      </c>
      <c r="E5484" s="22"/>
      <c r="F5484" s="23"/>
      <c r="G5484" s="24" t="s">
        <v>20</v>
      </c>
      <c r="H5484" s="25" t="s">
        <v>21</v>
      </c>
      <c r="I5484" s="26" t="s">
        <v>22</v>
      </c>
      <c r="J5484" s="25" t="s">
        <v>23</v>
      </c>
      <c r="K5484" s="27" t="s">
        <v>8</v>
      </c>
      <c r="L5484" s="28" t="s">
        <v>24</v>
      </c>
      <c r="M5484" s="28" t="s">
        <v>25</v>
      </c>
      <c r="N5484" s="29" t="s">
        <v>20</v>
      </c>
      <c r="O5484" s="28" t="s">
        <v>26</v>
      </c>
      <c r="P5484" s="29" t="s">
        <v>27</v>
      </c>
      <c r="Q5484" s="30" t="s">
        <v>28</v>
      </c>
      <c r="R5484" s="28" t="s">
        <v>29</v>
      </c>
      <c r="S5484" s="31" t="s">
        <v>30</v>
      </c>
      <c r="T5484" s="32"/>
      <c r="U5484" s="28" t="s">
        <v>31</v>
      </c>
      <c r="V5484" s="33"/>
      <c r="W5484" s="33"/>
      <c r="X5484" s="33"/>
      <c r="Y5484" s="33"/>
      <c r="Z5484" s="33"/>
      <c r="AA5484" s="34"/>
    </row>
    <row r="5485" spans="1:27" x14ac:dyDescent="0.3">
      <c r="A5485" s="12"/>
      <c r="B5485" s="13"/>
      <c r="C5485" s="14"/>
      <c r="D5485" s="35"/>
      <c r="E5485" s="36"/>
      <c r="F5485" s="37"/>
      <c r="G5485" s="24"/>
      <c r="H5485" s="38"/>
      <c r="I5485" s="39"/>
      <c r="J5485" s="38"/>
      <c r="K5485" s="40"/>
      <c r="L5485" s="41"/>
      <c r="M5485" s="41"/>
      <c r="N5485" s="42"/>
      <c r="O5485" s="41"/>
      <c r="P5485" s="42"/>
      <c r="Q5485" s="43"/>
      <c r="R5485" s="41"/>
      <c r="S5485" s="30" t="s">
        <v>32</v>
      </c>
      <c r="T5485" s="30" t="s">
        <v>33</v>
      </c>
      <c r="U5485" s="41"/>
      <c r="V5485" s="33"/>
      <c r="W5485" s="33"/>
      <c r="X5485" s="33"/>
      <c r="Y5485" s="33"/>
      <c r="Z5485" s="33"/>
      <c r="AA5485" s="34"/>
    </row>
    <row r="5486" spans="1:27" x14ac:dyDescent="0.3">
      <c r="A5486" s="12"/>
      <c r="B5486" s="13"/>
      <c r="C5486" s="14"/>
      <c r="D5486" s="44" t="s">
        <v>34</v>
      </c>
      <c r="E5486" s="44" t="s">
        <v>35</v>
      </c>
      <c r="F5486" s="44" t="s">
        <v>36</v>
      </c>
      <c r="G5486" s="24"/>
      <c r="H5486" s="38"/>
      <c r="I5486" s="39"/>
      <c r="J5486" s="38"/>
      <c r="K5486" s="40"/>
      <c r="L5486" s="41"/>
      <c r="M5486" s="41"/>
      <c r="N5486" s="42"/>
      <c r="O5486" s="41"/>
      <c r="P5486" s="42"/>
      <c r="Q5486" s="43"/>
      <c r="R5486" s="41"/>
      <c r="S5486" s="43"/>
      <c r="T5486" s="43"/>
      <c r="U5486" s="41"/>
      <c r="V5486" s="33"/>
      <c r="W5486" s="33"/>
      <c r="X5486" s="33"/>
      <c r="Y5486" s="33"/>
      <c r="Z5486" s="33"/>
      <c r="AA5486" s="34"/>
    </row>
    <row r="5487" spans="1:27" x14ac:dyDescent="0.3">
      <c r="A5487" s="12"/>
      <c r="B5487" s="13"/>
      <c r="C5487" s="14"/>
      <c r="D5487" s="45"/>
      <c r="E5487" s="45"/>
      <c r="F5487" s="45"/>
      <c r="G5487" s="24"/>
      <c r="H5487" s="38"/>
      <c r="I5487" s="39"/>
      <c r="J5487" s="38"/>
      <c r="K5487" s="40"/>
      <c r="L5487" s="41"/>
      <c r="M5487" s="41"/>
      <c r="N5487" s="42"/>
      <c r="O5487" s="41"/>
      <c r="P5487" s="42"/>
      <c r="Q5487" s="43"/>
      <c r="R5487" s="41"/>
      <c r="S5487" s="43"/>
      <c r="T5487" s="43"/>
      <c r="U5487" s="41"/>
      <c r="V5487" s="33"/>
      <c r="W5487" s="33"/>
      <c r="X5487" s="33"/>
      <c r="Y5487" s="33"/>
      <c r="Z5487" s="33"/>
      <c r="AA5487" s="34"/>
    </row>
    <row r="5488" spans="1:27" x14ac:dyDescent="0.3">
      <c r="A5488" s="12"/>
      <c r="B5488" s="13"/>
      <c r="C5488" s="14"/>
      <c r="D5488" s="46"/>
      <c r="E5488" s="46"/>
      <c r="F5488" s="46"/>
      <c r="G5488" s="47"/>
      <c r="H5488" s="48"/>
      <c r="I5488" s="49"/>
      <c r="J5488" s="48"/>
      <c r="K5488" s="50"/>
      <c r="L5488" s="51"/>
      <c r="M5488" s="51"/>
      <c r="N5488" s="52"/>
      <c r="O5488" s="51"/>
      <c r="P5488" s="52"/>
      <c r="Q5488" s="53"/>
      <c r="R5488" s="51"/>
      <c r="S5488" s="53"/>
      <c r="T5488" s="53"/>
      <c r="U5488" s="51"/>
      <c r="V5488" s="54"/>
      <c r="W5488" s="54"/>
      <c r="X5488" s="54"/>
      <c r="Y5488" s="54"/>
      <c r="Z5488" s="54"/>
      <c r="AA5488" s="55"/>
    </row>
    <row r="5489" spans="1:27" ht="16.2" x14ac:dyDescent="0.45">
      <c r="A5489" s="56">
        <v>1</v>
      </c>
      <c r="B5489" s="57" t="s">
        <v>37</v>
      </c>
      <c r="C5489" s="57">
        <v>1793</v>
      </c>
      <c r="D5489" s="58">
        <v>13</v>
      </c>
      <c r="E5489" s="58">
        <v>1</v>
      </c>
      <c r="F5489" s="59">
        <v>6</v>
      </c>
      <c r="G5489" s="58">
        <v>1</v>
      </c>
      <c r="H5489" s="60">
        <f t="shared" ref="H5489" si="406">(D5489*400)+(E5489*100)+(F5489)</f>
        <v>5306</v>
      </c>
      <c r="I5489" s="61">
        <v>85</v>
      </c>
      <c r="J5489" s="62">
        <f t="shared" ref="J5489" si="407">(H5489*I5489)</f>
        <v>451010</v>
      </c>
      <c r="K5489" s="57"/>
      <c r="L5489" s="63"/>
      <c r="M5489" s="63"/>
      <c r="N5489" s="63"/>
      <c r="O5489" s="64"/>
      <c r="P5489" s="65"/>
      <c r="Q5489" s="66"/>
      <c r="R5489" s="66"/>
      <c r="S5489" s="67"/>
      <c r="T5489" s="67"/>
      <c r="U5489" s="68"/>
      <c r="V5489" s="69"/>
      <c r="W5489" s="70"/>
      <c r="X5489" s="63"/>
      <c r="Y5489" s="62">
        <f>(J5489)</f>
        <v>451010</v>
      </c>
      <c r="Z5489" s="60">
        <v>0.01</v>
      </c>
      <c r="AA5489" s="71">
        <f>Y5489*Z5489/100</f>
        <v>45.101000000000006</v>
      </c>
    </row>
    <row r="5490" spans="1:27" ht="16.2" x14ac:dyDescent="0.45">
      <c r="A5490" s="57"/>
      <c r="B5490" s="57"/>
      <c r="C5490" s="57"/>
      <c r="D5490" s="58"/>
      <c r="E5490" s="58"/>
      <c r="F5490" s="59"/>
      <c r="G5490" s="58"/>
      <c r="H5490" s="72"/>
      <c r="I5490" s="61"/>
      <c r="J5490" s="62"/>
      <c r="K5490" s="57"/>
      <c r="L5490" s="63"/>
      <c r="M5490" s="63"/>
      <c r="N5490" s="63"/>
      <c r="O5490" s="64"/>
      <c r="P5490" s="73"/>
      <c r="Q5490" s="66"/>
      <c r="R5490" s="66"/>
      <c r="S5490" s="67"/>
      <c r="T5490" s="67"/>
      <c r="U5490" s="68"/>
      <c r="V5490" s="74"/>
      <c r="W5490" s="75"/>
      <c r="X5490" s="63"/>
      <c r="Y5490" s="62"/>
      <c r="Z5490" s="60"/>
      <c r="AA5490" s="71"/>
    </row>
    <row r="5491" spans="1:27" ht="16.2" x14ac:dyDescent="0.45">
      <c r="A5491" s="76"/>
      <c r="B5491" s="76"/>
      <c r="C5491" s="77"/>
      <c r="D5491" s="77"/>
      <c r="E5491" s="77"/>
      <c r="F5491" s="77"/>
      <c r="G5491" s="77"/>
      <c r="H5491" s="78"/>
      <c r="I5491" s="79"/>
      <c r="J5491" s="80"/>
      <c r="K5491" s="81"/>
      <c r="L5491" s="82"/>
      <c r="M5491" s="82"/>
      <c r="N5491" s="82"/>
      <c r="O5491" s="83"/>
      <c r="P5491" s="84"/>
      <c r="Q5491" s="85"/>
      <c r="R5491" s="85"/>
      <c r="S5491" s="84"/>
      <c r="T5491" s="84"/>
      <c r="U5491" s="86"/>
      <c r="V5491" s="87"/>
      <c r="W5491" s="87"/>
      <c r="X5491" s="88"/>
      <c r="Y5491" s="89"/>
      <c r="Z5491" s="83"/>
      <c r="AA5491" s="90">
        <f>SUM(AA5489:AA5490)</f>
        <v>45.101000000000006</v>
      </c>
    </row>
    <row r="5492" spans="1:27" ht="16.2" x14ac:dyDescent="0.45">
      <c r="A5492" s="1"/>
      <c r="B5492" s="1"/>
      <c r="C5492" s="2"/>
      <c r="D5492" s="1"/>
      <c r="E5492" s="1"/>
      <c r="F5492" s="1"/>
      <c r="G5492" s="1"/>
      <c r="H5492" s="1"/>
      <c r="I5492" s="3"/>
      <c r="J5492" s="1"/>
      <c r="K5492" s="1"/>
      <c r="L5492" s="1"/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</row>
    <row r="5493" spans="1:27" ht="16.2" x14ac:dyDescent="0.45">
      <c r="A5493" s="91"/>
      <c r="B5493" s="92" t="s">
        <v>38</v>
      </c>
      <c r="C5493" s="93" t="s">
        <v>39</v>
      </c>
      <c r="D5493" s="93"/>
      <c r="E5493" s="94"/>
      <c r="F5493" s="95"/>
      <c r="G5493" s="95"/>
      <c r="H5493" s="92"/>
      <c r="I5493" s="92"/>
      <c r="J5493" s="92" t="s">
        <v>40</v>
      </c>
      <c r="K5493" s="92"/>
      <c r="L5493" s="92"/>
      <c r="M5493" s="92"/>
      <c r="N5493" s="92"/>
      <c r="O5493" s="96"/>
      <c r="P5493" s="96"/>
      <c r="Q5493" s="96"/>
      <c r="R5493" s="96"/>
      <c r="S5493" s="1"/>
      <c r="T5493" s="1"/>
      <c r="U5493" s="1"/>
      <c r="V5493" s="97" t="s">
        <v>41</v>
      </c>
      <c r="W5493" s="97"/>
      <c r="X5493" s="98"/>
      <c r="Y5493" s="99">
        <f>AA5491</f>
        <v>45.101000000000006</v>
      </c>
      <c r="Z5493" s="97" t="s">
        <v>42</v>
      </c>
      <c r="AA5493" s="1"/>
    </row>
    <row r="5494" spans="1:27" ht="16.2" x14ac:dyDescent="0.45">
      <c r="A5494" s="91"/>
      <c r="B5494" s="92"/>
      <c r="C5494" s="93"/>
      <c r="D5494" s="93"/>
      <c r="E5494" s="94"/>
      <c r="F5494" s="95"/>
      <c r="G5494" s="95"/>
      <c r="H5494" s="92"/>
      <c r="I5494" s="92"/>
      <c r="J5494" s="92" t="s">
        <v>43</v>
      </c>
      <c r="K5494" s="92"/>
      <c r="L5494" s="92"/>
      <c r="M5494" s="92"/>
      <c r="N5494" s="92"/>
      <c r="O5494" s="96"/>
      <c r="P5494" s="96"/>
      <c r="Q5494" s="96"/>
      <c r="R5494" s="96"/>
      <c r="S5494" s="1"/>
      <c r="T5494" s="1"/>
      <c r="U5494" s="1"/>
      <c r="V5494" s="100" t="s">
        <v>44</v>
      </c>
      <c r="W5494" s="100"/>
      <c r="X5494" s="100"/>
      <c r="Y5494" s="101">
        <f>Y5493*90%</f>
        <v>40.590900000000005</v>
      </c>
      <c r="Z5494" s="97" t="s">
        <v>42</v>
      </c>
      <c r="AA5494" s="1"/>
    </row>
    <row r="5495" spans="1:27" ht="16.2" x14ac:dyDescent="0.45">
      <c r="A5495" s="91"/>
      <c r="B5495" s="92"/>
      <c r="C5495" s="93"/>
      <c r="D5495" s="93"/>
      <c r="E5495" s="94"/>
      <c r="F5495" s="95"/>
      <c r="G5495" s="95"/>
      <c r="H5495" s="92"/>
      <c r="I5495" s="92"/>
      <c r="J5495" s="92" t="s">
        <v>45</v>
      </c>
      <c r="K5495" s="92"/>
      <c r="L5495" s="92"/>
      <c r="M5495" s="92"/>
      <c r="N5495" s="92"/>
      <c r="O5495" s="96"/>
      <c r="P5495" s="96"/>
      <c r="Q5495" s="96"/>
      <c r="R5495" s="92"/>
      <c r="S5495" s="1"/>
      <c r="T5495" s="1"/>
      <c r="U5495" s="1"/>
      <c r="V5495" s="91" t="s">
        <v>46</v>
      </c>
      <c r="W5495" s="91"/>
      <c r="X5495" s="91"/>
      <c r="Y5495" s="101">
        <f>Y5493-Y5494</f>
        <v>4.5101000000000013</v>
      </c>
      <c r="Z5495" s="97" t="s">
        <v>42</v>
      </c>
      <c r="AA5495" s="91"/>
    </row>
    <row r="5496" spans="1:27" ht="16.2" x14ac:dyDescent="0.45">
      <c r="A5496" s="91"/>
      <c r="B5496" s="92"/>
      <c r="C5496" s="93"/>
      <c r="D5496" s="93"/>
      <c r="E5496" s="94"/>
      <c r="F5496" s="95"/>
      <c r="G5496" s="95"/>
      <c r="H5496" s="92"/>
      <c r="I5496" s="94"/>
      <c r="J5496" s="92" t="s">
        <v>47</v>
      </c>
      <c r="K5496" s="94"/>
      <c r="L5496" s="94"/>
      <c r="M5496" s="94"/>
      <c r="N5496" s="94"/>
      <c r="O5496" s="96"/>
      <c r="P5496" s="96"/>
      <c r="Q5496" s="96"/>
      <c r="R5496" s="92"/>
      <c r="S5496" s="1"/>
      <c r="T5496" s="1"/>
      <c r="U5496" s="1"/>
      <c r="V5496" s="1"/>
      <c r="W5496" s="1"/>
      <c r="X5496" s="91"/>
      <c r="Y5496" s="91"/>
      <c r="Z5496" s="91"/>
      <c r="AA5496" s="91"/>
    </row>
    <row r="5497" spans="1:27" ht="16.2" x14ac:dyDescent="0.45">
      <c r="A5497" s="98"/>
      <c r="B5497" s="94"/>
      <c r="C5497" s="102"/>
      <c r="D5497" s="94"/>
      <c r="E5497" s="94"/>
      <c r="F5497" s="95"/>
      <c r="G5497" s="95"/>
      <c r="H5497" s="103"/>
      <c r="I5497" s="94"/>
      <c r="J5497" s="103" t="s">
        <v>48</v>
      </c>
      <c r="K5497" s="94"/>
      <c r="L5497" s="94"/>
      <c r="M5497" s="94"/>
      <c r="N5497" s="94"/>
      <c r="O5497" s="95"/>
      <c r="P5497" s="95"/>
      <c r="Q5497" s="95"/>
      <c r="R5497" s="95"/>
      <c r="S5497" s="4"/>
      <c r="T5497" s="4"/>
      <c r="U5497" s="4"/>
      <c r="V5497" s="4"/>
      <c r="W5497" s="4"/>
      <c r="X5497" s="4"/>
      <c r="Y5497" s="4"/>
      <c r="Z5497" s="4"/>
      <c r="AA5497" s="4"/>
    </row>
    <row r="5498" spans="1:27" ht="24" x14ac:dyDescent="0.65">
      <c r="A5498" s="104"/>
      <c r="B5498" s="104"/>
      <c r="C5498" s="104"/>
      <c r="D5498" s="104"/>
      <c r="E5498" s="104"/>
      <c r="F5498" s="104"/>
      <c r="G5498" s="104"/>
      <c r="H5498" s="104"/>
      <c r="I5498" s="104"/>
      <c r="J5498" s="104"/>
      <c r="K5498" s="104"/>
      <c r="L5498" s="104"/>
      <c r="M5498" s="104"/>
      <c r="N5498" s="104"/>
      <c r="O5498" s="104"/>
      <c r="P5498" s="104"/>
      <c r="Q5498" s="104"/>
      <c r="R5498" s="104"/>
      <c r="S5498" s="104"/>
      <c r="T5498" s="104"/>
      <c r="U5498" s="104"/>
      <c r="V5498" s="104"/>
      <c r="W5498" s="104"/>
      <c r="X5498" s="104"/>
      <c r="Y5498" s="104"/>
      <c r="Z5498" s="104"/>
      <c r="AA5498" s="104"/>
    </row>
    <row r="5499" spans="1:27" ht="24" x14ac:dyDescent="0.65">
      <c r="A5499" s="104"/>
      <c r="B5499" s="104"/>
      <c r="C5499" s="104"/>
      <c r="D5499" s="104"/>
      <c r="E5499" s="104"/>
      <c r="F5499" s="104"/>
      <c r="G5499" s="104"/>
      <c r="H5499" s="104"/>
      <c r="I5499" s="104"/>
      <c r="J5499" s="104"/>
      <c r="K5499" s="104"/>
      <c r="L5499" s="104"/>
      <c r="M5499" s="104"/>
      <c r="N5499" s="104"/>
      <c r="O5499" s="104"/>
      <c r="P5499" s="104"/>
      <c r="Q5499" s="104"/>
      <c r="R5499" s="104"/>
      <c r="S5499" s="104"/>
      <c r="T5499" s="104"/>
      <c r="U5499" s="104"/>
      <c r="V5499" s="104"/>
      <c r="W5499" s="104"/>
      <c r="X5499" s="104"/>
      <c r="Y5499" s="104"/>
      <c r="Z5499" s="104"/>
      <c r="AA5499" s="104"/>
    </row>
    <row r="5500" spans="1:27" ht="16.2" x14ac:dyDescent="0.45">
      <c r="A5500" s="4"/>
      <c r="B5500" s="4"/>
      <c r="C5500" s="105"/>
      <c r="D5500" s="4"/>
      <c r="E5500" s="4"/>
      <c r="F5500" s="4"/>
      <c r="G5500" s="4"/>
      <c r="H5500" s="4"/>
      <c r="I5500" s="106"/>
      <c r="J5500" s="4"/>
      <c r="K5500" s="4"/>
      <c r="L5500" s="4"/>
      <c r="M5500" s="4"/>
      <c r="N5500" s="4"/>
      <c r="O5500" s="4"/>
      <c r="P5500" s="4"/>
      <c r="Q5500" s="4"/>
      <c r="R5500" s="4"/>
      <c r="S5500" s="4"/>
      <c r="T5500" s="4"/>
      <c r="U5500" s="4"/>
      <c r="V5500" s="4"/>
      <c r="W5500" s="4"/>
      <c r="X5500" s="4"/>
      <c r="Y5500" s="4"/>
      <c r="Z5500" s="4"/>
      <c r="AA5500" s="4"/>
    </row>
    <row r="5501" spans="1:27" ht="16.2" x14ac:dyDescent="0.45">
      <c r="A5501" s="4"/>
      <c r="B5501" s="4"/>
      <c r="C5501" s="105"/>
      <c r="D5501" s="4"/>
      <c r="E5501" s="4"/>
      <c r="F5501" s="4"/>
      <c r="G5501" s="4"/>
      <c r="H5501" s="4"/>
      <c r="I5501" s="106"/>
      <c r="J5501" s="4"/>
      <c r="K5501" s="4"/>
      <c r="L5501" s="4"/>
      <c r="M5501" s="4"/>
      <c r="N5501" s="4"/>
      <c r="O5501" s="4"/>
      <c r="P5501" s="4"/>
      <c r="Q5501" s="4"/>
      <c r="R5501" s="4"/>
      <c r="S5501" s="4"/>
      <c r="T5501" s="4"/>
      <c r="U5501" s="4"/>
      <c r="V5501" s="4"/>
      <c r="W5501" s="4"/>
      <c r="X5501" s="4"/>
      <c r="Y5501" s="4"/>
      <c r="Z5501" s="4"/>
      <c r="AA5501" s="4"/>
    </row>
    <row r="5502" spans="1:27" ht="16.2" x14ac:dyDescent="0.45">
      <c r="A5502" s="4"/>
      <c r="B5502" s="4"/>
      <c r="C5502" s="105"/>
      <c r="D5502" s="4"/>
      <c r="E5502" s="4"/>
      <c r="F5502" s="4"/>
      <c r="G5502" s="4"/>
      <c r="H5502" s="4"/>
      <c r="I5502" s="106"/>
      <c r="J5502" s="4"/>
      <c r="K5502" s="4"/>
      <c r="L5502" s="4"/>
      <c r="M5502" s="4"/>
      <c r="N5502" s="4"/>
      <c r="O5502" s="4"/>
      <c r="P5502" s="4"/>
      <c r="Q5502" s="4"/>
      <c r="R5502" s="4"/>
      <c r="S5502" s="4"/>
      <c r="T5502" s="4"/>
      <c r="U5502" s="4"/>
      <c r="V5502" s="4"/>
      <c r="W5502" s="4"/>
      <c r="X5502" s="4"/>
      <c r="Y5502" s="4"/>
      <c r="Z5502" s="4"/>
      <c r="AA5502" s="4"/>
    </row>
    <row r="5503" spans="1:27" ht="16.2" x14ac:dyDescent="0.45">
      <c r="A5503" s="4"/>
      <c r="B5503" s="4"/>
      <c r="C5503" s="105"/>
      <c r="D5503" s="4"/>
      <c r="E5503" s="4"/>
      <c r="F5503" s="4"/>
      <c r="G5503" s="4"/>
      <c r="H5503" s="4"/>
      <c r="I5503" s="106"/>
      <c r="J5503" s="4"/>
      <c r="K5503" s="4"/>
      <c r="L5503" s="4"/>
      <c r="M5503" s="4"/>
      <c r="N5503" s="4"/>
      <c r="O5503" s="4"/>
      <c r="P5503" s="4"/>
      <c r="Q5503" s="4"/>
      <c r="R5503" s="4"/>
      <c r="S5503" s="4"/>
      <c r="T5503" s="4"/>
      <c r="U5503" s="4"/>
      <c r="V5503" s="4"/>
      <c r="W5503" s="4"/>
      <c r="X5503" s="4"/>
      <c r="Y5503" s="4"/>
      <c r="Z5503" s="4"/>
      <c r="AA5503" s="4"/>
    </row>
    <row r="5504" spans="1:27" ht="16.2" x14ac:dyDescent="0.45">
      <c r="A5504" s="4"/>
      <c r="B5504" s="4"/>
      <c r="C5504" s="105"/>
      <c r="D5504" s="4"/>
      <c r="E5504" s="4"/>
      <c r="F5504" s="4"/>
      <c r="G5504" s="4"/>
      <c r="H5504" s="4"/>
      <c r="I5504" s="106"/>
      <c r="J5504" s="4"/>
      <c r="K5504" s="4"/>
      <c r="L5504" s="4"/>
      <c r="M5504" s="4"/>
      <c r="N5504" s="4"/>
      <c r="O5504" s="4"/>
      <c r="P5504" s="4"/>
      <c r="Q5504" s="4"/>
      <c r="R5504" s="4"/>
      <c r="S5504" s="4"/>
      <c r="T5504" s="4"/>
      <c r="U5504" s="4"/>
      <c r="V5504" s="4"/>
      <c r="W5504" s="4"/>
      <c r="X5504" s="4"/>
      <c r="Y5504" s="4"/>
      <c r="Z5504" s="4"/>
      <c r="AA5504" s="4"/>
    </row>
    <row r="5505" spans="1:27" ht="16.2" x14ac:dyDescent="0.45">
      <c r="A5505" s="4"/>
      <c r="B5505" s="4"/>
      <c r="C5505" s="105"/>
      <c r="D5505" s="4"/>
      <c r="E5505" s="4"/>
      <c r="F5505" s="4"/>
      <c r="G5505" s="4"/>
      <c r="H5505" s="4"/>
      <c r="I5505" s="106"/>
      <c r="J5505" s="4"/>
      <c r="K5505" s="4"/>
      <c r="L5505" s="4"/>
      <c r="M5505" s="4"/>
      <c r="N5505" s="4"/>
      <c r="O5505" s="4"/>
      <c r="P5505" s="4"/>
      <c r="Q5505" s="4"/>
      <c r="R5505" s="4"/>
      <c r="S5505" s="4"/>
      <c r="T5505" s="4"/>
      <c r="U5505" s="4"/>
      <c r="V5505" s="4"/>
      <c r="W5505" s="4"/>
      <c r="X5505" s="4"/>
      <c r="Y5505" s="4"/>
      <c r="Z5505" s="4"/>
      <c r="AA5505" s="4" t="s">
        <v>51</v>
      </c>
    </row>
    <row r="5506" spans="1:27" ht="18" x14ac:dyDescent="0.5">
      <c r="A5506" s="4"/>
      <c r="B5506" s="4"/>
      <c r="C5506" s="105"/>
      <c r="D5506" s="4"/>
      <c r="E5506" s="4"/>
      <c r="F5506" s="4"/>
      <c r="G5506" s="4"/>
      <c r="H5506" s="4"/>
      <c r="I5506" s="106"/>
      <c r="J5506" s="4"/>
      <c r="K5506" s="4"/>
      <c r="L5506" s="4"/>
      <c r="M5506" s="4"/>
      <c r="N5506" s="4"/>
      <c r="O5506" s="4"/>
      <c r="P5506" s="4"/>
      <c r="Q5506" s="4"/>
      <c r="R5506" s="4"/>
      <c r="S5506" s="4"/>
      <c r="T5506" s="4"/>
      <c r="U5506" s="4"/>
      <c r="V5506" s="4"/>
      <c r="W5506" s="4"/>
      <c r="X5506" s="4"/>
      <c r="Y5506" s="4"/>
      <c r="Z5506" s="4"/>
      <c r="AA5506" s="5" t="s">
        <v>0</v>
      </c>
    </row>
    <row r="5507" spans="1:27" ht="24" x14ac:dyDescent="0.65">
      <c r="A5507" s="6" t="s">
        <v>1</v>
      </c>
      <c r="B5507" s="6"/>
      <c r="C5507" s="6"/>
      <c r="D5507" s="6"/>
      <c r="E5507" s="6"/>
      <c r="F5507" s="6"/>
      <c r="G5507" s="6"/>
      <c r="H5507" s="6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  <c r="V5507" s="6"/>
      <c r="W5507" s="6"/>
      <c r="X5507" s="6"/>
      <c r="Y5507" s="6"/>
      <c r="Z5507" s="6"/>
      <c r="AA5507" s="6"/>
    </row>
    <row r="5508" spans="1:27" ht="24" x14ac:dyDescent="0.65">
      <c r="A5508" s="6" t="s">
        <v>2</v>
      </c>
      <c r="B5508" s="6"/>
      <c r="C5508" s="6"/>
      <c r="D5508" s="6"/>
      <c r="E5508" s="6"/>
      <c r="F5508" s="6"/>
      <c r="G5508" s="6"/>
      <c r="H5508" s="6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  <c r="V5508" s="6"/>
      <c r="W5508" s="6"/>
      <c r="X5508" s="6"/>
      <c r="Y5508" s="6"/>
      <c r="Z5508" s="6"/>
      <c r="AA5508" s="6"/>
    </row>
    <row r="5509" spans="1:27" ht="24" x14ac:dyDescent="0.65">
      <c r="A5509" s="7"/>
      <c r="B5509" s="8" t="s">
        <v>3</v>
      </c>
      <c r="C5509" s="8"/>
      <c r="D5509" s="8"/>
      <c r="E5509" s="8"/>
      <c r="F5509" s="8"/>
      <c r="G5509" s="8"/>
      <c r="H5509" s="8"/>
      <c r="I5509" s="8"/>
      <c r="J5509" s="8"/>
      <c r="K5509" s="8"/>
      <c r="L5509" s="8"/>
      <c r="M5509" s="9" t="s">
        <v>428</v>
      </c>
      <c r="N5509" s="9"/>
      <c r="O5509" s="9"/>
      <c r="P5509" s="9"/>
      <c r="Q5509" s="10" t="s">
        <v>429</v>
      </c>
      <c r="R5509" s="10"/>
      <c r="S5509" s="10" t="s">
        <v>305</v>
      </c>
      <c r="T5509" s="10"/>
      <c r="U5509" s="11" t="s">
        <v>7</v>
      </c>
      <c r="V5509" s="11"/>
      <c r="W5509" s="11"/>
      <c r="X5509" s="11"/>
      <c r="Y5509" s="11"/>
      <c r="Z5509" s="11"/>
      <c r="AA5509" s="11"/>
    </row>
    <row r="5510" spans="1:27" ht="18" x14ac:dyDescent="0.5">
      <c r="A5510" s="12" t="s">
        <v>8</v>
      </c>
      <c r="B5510" s="13" t="s">
        <v>9</v>
      </c>
      <c r="C5510" s="14" t="s">
        <v>10</v>
      </c>
      <c r="D5510" s="15" t="s">
        <v>11</v>
      </c>
      <c r="E5510" s="15"/>
      <c r="F5510" s="15"/>
      <c r="G5510" s="15"/>
      <c r="H5510" s="15"/>
      <c r="I5510" s="15"/>
      <c r="J5510" s="15"/>
      <c r="K5510" s="16" t="s">
        <v>12</v>
      </c>
      <c r="L5510" s="17"/>
      <c r="M5510" s="17"/>
      <c r="N5510" s="17"/>
      <c r="O5510" s="17"/>
      <c r="P5510" s="17"/>
      <c r="Q5510" s="17"/>
      <c r="R5510" s="17"/>
      <c r="S5510" s="17"/>
      <c r="T5510" s="17"/>
      <c r="U5510" s="18"/>
      <c r="V5510" s="19" t="s">
        <v>13</v>
      </c>
      <c r="W5510" s="19" t="s">
        <v>14</v>
      </c>
      <c r="X5510" s="19" t="s">
        <v>15</v>
      </c>
      <c r="Y5510" s="19" t="s">
        <v>16</v>
      </c>
      <c r="Z5510" s="19" t="s">
        <v>17</v>
      </c>
      <c r="AA5510" s="20" t="s">
        <v>18</v>
      </c>
    </row>
    <row r="5511" spans="1:27" ht="16.2" x14ac:dyDescent="0.45">
      <c r="A5511" s="12"/>
      <c r="B5511" s="13"/>
      <c r="C5511" s="14"/>
      <c r="D5511" s="21" t="s">
        <v>19</v>
      </c>
      <c r="E5511" s="22"/>
      <c r="F5511" s="23"/>
      <c r="G5511" s="24" t="s">
        <v>20</v>
      </c>
      <c r="H5511" s="25" t="s">
        <v>21</v>
      </c>
      <c r="I5511" s="26" t="s">
        <v>22</v>
      </c>
      <c r="J5511" s="25" t="s">
        <v>23</v>
      </c>
      <c r="K5511" s="27" t="s">
        <v>8</v>
      </c>
      <c r="L5511" s="28" t="s">
        <v>24</v>
      </c>
      <c r="M5511" s="28" t="s">
        <v>25</v>
      </c>
      <c r="N5511" s="29" t="s">
        <v>20</v>
      </c>
      <c r="O5511" s="28" t="s">
        <v>26</v>
      </c>
      <c r="P5511" s="29" t="s">
        <v>27</v>
      </c>
      <c r="Q5511" s="30" t="s">
        <v>28</v>
      </c>
      <c r="R5511" s="28" t="s">
        <v>29</v>
      </c>
      <c r="S5511" s="31" t="s">
        <v>30</v>
      </c>
      <c r="T5511" s="32"/>
      <c r="U5511" s="28" t="s">
        <v>31</v>
      </c>
      <c r="V5511" s="33"/>
      <c r="W5511" s="33"/>
      <c r="X5511" s="33"/>
      <c r="Y5511" s="33"/>
      <c r="Z5511" s="33"/>
      <c r="AA5511" s="34"/>
    </row>
    <row r="5512" spans="1:27" x14ac:dyDescent="0.3">
      <c r="A5512" s="12"/>
      <c r="B5512" s="13"/>
      <c r="C5512" s="14"/>
      <c r="D5512" s="35"/>
      <c r="E5512" s="36"/>
      <c r="F5512" s="37"/>
      <c r="G5512" s="24"/>
      <c r="H5512" s="38"/>
      <c r="I5512" s="39"/>
      <c r="J5512" s="38"/>
      <c r="K5512" s="40"/>
      <c r="L5512" s="41"/>
      <c r="M5512" s="41"/>
      <c r="N5512" s="42"/>
      <c r="O5512" s="41"/>
      <c r="P5512" s="42"/>
      <c r="Q5512" s="43"/>
      <c r="R5512" s="41"/>
      <c r="S5512" s="30" t="s">
        <v>32</v>
      </c>
      <c r="T5512" s="30" t="s">
        <v>33</v>
      </c>
      <c r="U5512" s="41"/>
      <c r="V5512" s="33"/>
      <c r="W5512" s="33"/>
      <c r="X5512" s="33"/>
      <c r="Y5512" s="33"/>
      <c r="Z5512" s="33"/>
      <c r="AA5512" s="34"/>
    </row>
    <row r="5513" spans="1:27" x14ac:dyDescent="0.3">
      <c r="A5513" s="12"/>
      <c r="B5513" s="13"/>
      <c r="C5513" s="14"/>
      <c r="D5513" s="44" t="s">
        <v>34</v>
      </c>
      <c r="E5513" s="44" t="s">
        <v>35</v>
      </c>
      <c r="F5513" s="44" t="s">
        <v>36</v>
      </c>
      <c r="G5513" s="24"/>
      <c r="H5513" s="38"/>
      <c r="I5513" s="39"/>
      <c r="J5513" s="38"/>
      <c r="K5513" s="40"/>
      <c r="L5513" s="41"/>
      <c r="M5513" s="41"/>
      <c r="N5513" s="42"/>
      <c r="O5513" s="41"/>
      <c r="P5513" s="42"/>
      <c r="Q5513" s="43"/>
      <c r="R5513" s="41"/>
      <c r="S5513" s="43"/>
      <c r="T5513" s="43"/>
      <c r="U5513" s="41"/>
      <c r="V5513" s="33"/>
      <c r="W5513" s="33"/>
      <c r="X5513" s="33"/>
      <c r="Y5513" s="33"/>
      <c r="Z5513" s="33"/>
      <c r="AA5513" s="34"/>
    </row>
    <row r="5514" spans="1:27" x14ac:dyDescent="0.3">
      <c r="A5514" s="12"/>
      <c r="B5514" s="13"/>
      <c r="C5514" s="14"/>
      <c r="D5514" s="45"/>
      <c r="E5514" s="45"/>
      <c r="F5514" s="45"/>
      <c r="G5514" s="24"/>
      <c r="H5514" s="38"/>
      <c r="I5514" s="39"/>
      <c r="J5514" s="38"/>
      <c r="K5514" s="40"/>
      <c r="L5514" s="41"/>
      <c r="M5514" s="41"/>
      <c r="N5514" s="42"/>
      <c r="O5514" s="41"/>
      <c r="P5514" s="42"/>
      <c r="Q5514" s="43"/>
      <c r="R5514" s="41"/>
      <c r="S5514" s="43"/>
      <c r="T5514" s="43"/>
      <c r="U5514" s="41"/>
      <c r="V5514" s="33"/>
      <c r="W5514" s="33"/>
      <c r="X5514" s="33"/>
      <c r="Y5514" s="33"/>
      <c r="Z5514" s="33"/>
      <c r="AA5514" s="34"/>
    </row>
    <row r="5515" spans="1:27" x14ac:dyDescent="0.3">
      <c r="A5515" s="12"/>
      <c r="B5515" s="13"/>
      <c r="C5515" s="14"/>
      <c r="D5515" s="46"/>
      <c r="E5515" s="46"/>
      <c r="F5515" s="46"/>
      <c r="G5515" s="47"/>
      <c r="H5515" s="48"/>
      <c r="I5515" s="49"/>
      <c r="J5515" s="48"/>
      <c r="K5515" s="50"/>
      <c r="L5515" s="51"/>
      <c r="M5515" s="51"/>
      <c r="N5515" s="52"/>
      <c r="O5515" s="51"/>
      <c r="P5515" s="52"/>
      <c r="Q5515" s="53"/>
      <c r="R5515" s="51"/>
      <c r="S5515" s="53"/>
      <c r="T5515" s="53"/>
      <c r="U5515" s="51"/>
      <c r="V5515" s="54"/>
      <c r="W5515" s="54"/>
      <c r="X5515" s="54"/>
      <c r="Y5515" s="54"/>
      <c r="Z5515" s="54"/>
      <c r="AA5515" s="55"/>
    </row>
    <row r="5516" spans="1:27" ht="16.2" x14ac:dyDescent="0.45">
      <c r="A5516" s="56">
        <v>1</v>
      </c>
      <c r="B5516" s="57" t="s">
        <v>37</v>
      </c>
      <c r="C5516" s="57">
        <v>1794</v>
      </c>
      <c r="D5516" s="58">
        <v>4</v>
      </c>
      <c r="E5516" s="58">
        <v>3</v>
      </c>
      <c r="F5516" s="59">
        <v>40</v>
      </c>
      <c r="G5516" s="58">
        <v>1</v>
      </c>
      <c r="H5516" s="60">
        <f t="shared" ref="H5516" si="408">(D5516*400)+(E5516*100)+(F5516)</f>
        <v>1940</v>
      </c>
      <c r="I5516" s="61">
        <v>85</v>
      </c>
      <c r="J5516" s="62">
        <f t="shared" ref="J5516" si="409">(H5516*I5516)</f>
        <v>164900</v>
      </c>
      <c r="K5516" s="57"/>
      <c r="L5516" s="63"/>
      <c r="M5516" s="63"/>
      <c r="N5516" s="63"/>
      <c r="O5516" s="64"/>
      <c r="P5516" s="65"/>
      <c r="Q5516" s="66"/>
      <c r="R5516" s="66"/>
      <c r="S5516" s="67"/>
      <c r="T5516" s="67"/>
      <c r="U5516" s="68"/>
      <c r="V5516" s="69"/>
      <c r="W5516" s="70"/>
      <c r="X5516" s="63"/>
      <c r="Y5516" s="62">
        <f>(J5516)</f>
        <v>164900</v>
      </c>
      <c r="Z5516" s="60">
        <v>0.01</v>
      </c>
      <c r="AA5516" s="71">
        <f>Y5516*Z5516/100</f>
        <v>16.489999999999998</v>
      </c>
    </row>
    <row r="5517" spans="1:27" ht="16.2" x14ac:dyDescent="0.45">
      <c r="A5517" s="57"/>
      <c r="B5517" s="57"/>
      <c r="C5517" s="57"/>
      <c r="D5517" s="58"/>
      <c r="E5517" s="58"/>
      <c r="F5517" s="59"/>
      <c r="G5517" s="58"/>
      <c r="H5517" s="72"/>
      <c r="I5517" s="61"/>
      <c r="J5517" s="62"/>
      <c r="K5517" s="57"/>
      <c r="L5517" s="63"/>
      <c r="M5517" s="63"/>
      <c r="N5517" s="63"/>
      <c r="O5517" s="64"/>
      <c r="P5517" s="73"/>
      <c r="Q5517" s="66"/>
      <c r="R5517" s="66"/>
      <c r="S5517" s="67"/>
      <c r="T5517" s="67"/>
      <c r="U5517" s="68"/>
      <c r="V5517" s="74"/>
      <c r="W5517" s="75"/>
      <c r="X5517" s="63"/>
      <c r="Y5517" s="62"/>
      <c r="Z5517" s="60"/>
      <c r="AA5517" s="71"/>
    </row>
    <row r="5518" spans="1:27" ht="16.2" x14ac:dyDescent="0.45">
      <c r="A5518" s="76"/>
      <c r="B5518" s="76"/>
      <c r="C5518" s="77"/>
      <c r="D5518" s="77"/>
      <c r="E5518" s="77"/>
      <c r="F5518" s="77"/>
      <c r="G5518" s="77"/>
      <c r="H5518" s="78"/>
      <c r="I5518" s="79"/>
      <c r="J5518" s="80"/>
      <c r="K5518" s="81"/>
      <c r="L5518" s="82"/>
      <c r="M5518" s="82"/>
      <c r="N5518" s="82"/>
      <c r="O5518" s="83"/>
      <c r="P5518" s="84"/>
      <c r="Q5518" s="85"/>
      <c r="R5518" s="85"/>
      <c r="S5518" s="84"/>
      <c r="T5518" s="84"/>
      <c r="U5518" s="86"/>
      <c r="V5518" s="87"/>
      <c r="W5518" s="87"/>
      <c r="X5518" s="88"/>
      <c r="Y5518" s="89"/>
      <c r="Z5518" s="83"/>
      <c r="AA5518" s="90">
        <f>SUM(AA5516:AA5517)</f>
        <v>16.489999999999998</v>
      </c>
    </row>
    <row r="5519" spans="1:27" ht="16.2" x14ac:dyDescent="0.45">
      <c r="A5519" s="1"/>
      <c r="B5519" s="1"/>
      <c r="C5519" s="2"/>
      <c r="D5519" s="1"/>
      <c r="E5519" s="1"/>
      <c r="F5519" s="1"/>
      <c r="G5519" s="1"/>
      <c r="H5519" s="1"/>
      <c r="I5519" s="3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</row>
    <row r="5520" spans="1:27" ht="16.2" x14ac:dyDescent="0.45">
      <c r="A5520" s="91"/>
      <c r="B5520" s="92" t="s">
        <v>38</v>
      </c>
      <c r="C5520" s="93" t="s">
        <v>39</v>
      </c>
      <c r="D5520" s="93"/>
      <c r="E5520" s="94"/>
      <c r="F5520" s="95"/>
      <c r="G5520" s="95"/>
      <c r="H5520" s="92"/>
      <c r="I5520" s="92"/>
      <c r="J5520" s="92" t="s">
        <v>40</v>
      </c>
      <c r="K5520" s="92"/>
      <c r="L5520" s="92"/>
      <c r="M5520" s="92"/>
      <c r="N5520" s="92"/>
      <c r="O5520" s="96"/>
      <c r="P5520" s="96"/>
      <c r="Q5520" s="96"/>
      <c r="R5520" s="96"/>
      <c r="S5520" s="1"/>
      <c r="T5520" s="1"/>
      <c r="U5520" s="1"/>
      <c r="V5520" s="97" t="s">
        <v>41</v>
      </c>
      <c r="W5520" s="97"/>
      <c r="X5520" s="98"/>
      <c r="Y5520" s="99">
        <f>AA5518</f>
        <v>16.489999999999998</v>
      </c>
      <c r="Z5520" s="97" t="s">
        <v>42</v>
      </c>
      <c r="AA5520" s="1"/>
    </row>
    <row r="5521" spans="1:27" ht="16.2" x14ac:dyDescent="0.45">
      <c r="A5521" s="91"/>
      <c r="B5521" s="92"/>
      <c r="C5521" s="93"/>
      <c r="D5521" s="93"/>
      <c r="E5521" s="94"/>
      <c r="F5521" s="95"/>
      <c r="G5521" s="95"/>
      <c r="H5521" s="92"/>
      <c r="I5521" s="92"/>
      <c r="J5521" s="92" t="s">
        <v>43</v>
      </c>
      <c r="K5521" s="92"/>
      <c r="L5521" s="92"/>
      <c r="M5521" s="92"/>
      <c r="N5521" s="92"/>
      <c r="O5521" s="96"/>
      <c r="P5521" s="96"/>
      <c r="Q5521" s="96"/>
      <c r="R5521" s="96"/>
      <c r="S5521" s="1"/>
      <c r="T5521" s="1"/>
      <c r="U5521" s="1"/>
      <c r="V5521" s="100" t="s">
        <v>44</v>
      </c>
      <c r="W5521" s="100"/>
      <c r="X5521" s="100"/>
      <c r="Y5521" s="101">
        <f>Y5520*90%</f>
        <v>14.840999999999999</v>
      </c>
      <c r="Z5521" s="97" t="s">
        <v>42</v>
      </c>
      <c r="AA5521" s="1"/>
    </row>
    <row r="5522" spans="1:27" ht="16.2" x14ac:dyDescent="0.45">
      <c r="A5522" s="91"/>
      <c r="B5522" s="92"/>
      <c r="C5522" s="93"/>
      <c r="D5522" s="93"/>
      <c r="E5522" s="94"/>
      <c r="F5522" s="95"/>
      <c r="G5522" s="95"/>
      <c r="H5522" s="92"/>
      <c r="I5522" s="92"/>
      <c r="J5522" s="92" t="s">
        <v>45</v>
      </c>
      <c r="K5522" s="92"/>
      <c r="L5522" s="92"/>
      <c r="M5522" s="92"/>
      <c r="N5522" s="92"/>
      <c r="O5522" s="96"/>
      <c r="P5522" s="96"/>
      <c r="Q5522" s="96"/>
      <c r="R5522" s="92"/>
      <c r="S5522" s="1"/>
      <c r="T5522" s="1"/>
      <c r="U5522" s="1"/>
      <c r="V5522" s="91" t="s">
        <v>46</v>
      </c>
      <c r="W5522" s="91"/>
      <c r="X5522" s="91"/>
      <c r="Y5522" s="101">
        <f>Y5520-Y5521</f>
        <v>1.6489999999999991</v>
      </c>
      <c r="Z5522" s="97" t="s">
        <v>42</v>
      </c>
      <c r="AA5522" s="91"/>
    </row>
    <row r="5523" spans="1:27" ht="16.2" x14ac:dyDescent="0.45">
      <c r="A5523" s="91"/>
      <c r="B5523" s="92"/>
      <c r="C5523" s="93"/>
      <c r="D5523" s="93"/>
      <c r="E5523" s="94"/>
      <c r="F5523" s="95"/>
      <c r="G5523" s="95"/>
      <c r="H5523" s="92"/>
      <c r="I5523" s="94"/>
      <c r="J5523" s="92" t="s">
        <v>47</v>
      </c>
      <c r="K5523" s="94"/>
      <c r="L5523" s="94"/>
      <c r="M5523" s="94"/>
      <c r="N5523" s="94"/>
      <c r="O5523" s="96"/>
      <c r="P5523" s="96"/>
      <c r="Q5523" s="96"/>
      <c r="R5523" s="92"/>
      <c r="S5523" s="1"/>
      <c r="T5523" s="1"/>
      <c r="U5523" s="1"/>
      <c r="V5523" s="1"/>
      <c r="W5523" s="1"/>
      <c r="X5523" s="91"/>
      <c r="Y5523" s="91"/>
      <c r="Z5523" s="91"/>
      <c r="AA5523" s="91"/>
    </row>
    <row r="5524" spans="1:27" ht="16.2" x14ac:dyDescent="0.45">
      <c r="A5524" s="98"/>
      <c r="B5524" s="94"/>
      <c r="C5524" s="102"/>
      <c r="D5524" s="94"/>
      <c r="E5524" s="94"/>
      <c r="F5524" s="95"/>
      <c r="G5524" s="95"/>
      <c r="H5524" s="103"/>
      <c r="I5524" s="94"/>
      <c r="J5524" s="103" t="s">
        <v>48</v>
      </c>
      <c r="K5524" s="94"/>
      <c r="L5524" s="94"/>
      <c r="M5524" s="94"/>
      <c r="N5524" s="94"/>
      <c r="O5524" s="95"/>
      <c r="P5524" s="95"/>
      <c r="Q5524" s="95"/>
      <c r="R5524" s="95"/>
      <c r="S5524" s="4"/>
      <c r="T5524" s="4"/>
      <c r="U5524" s="4"/>
      <c r="V5524" s="4"/>
      <c r="W5524" s="4"/>
      <c r="X5524" s="4"/>
      <c r="Y5524" s="4"/>
      <c r="Z5524" s="4"/>
      <c r="AA5524" s="4"/>
    </row>
    <row r="5525" spans="1:27" ht="24" x14ac:dyDescent="0.65">
      <c r="A5525" s="104"/>
      <c r="B5525" s="104"/>
      <c r="C5525" s="104"/>
      <c r="D5525" s="104"/>
      <c r="E5525" s="104"/>
      <c r="F5525" s="104"/>
      <c r="G5525" s="104"/>
      <c r="H5525" s="104"/>
      <c r="I5525" s="104"/>
      <c r="J5525" s="104"/>
      <c r="K5525" s="104"/>
      <c r="L5525" s="104"/>
      <c r="M5525" s="104"/>
      <c r="N5525" s="104"/>
      <c r="O5525" s="104"/>
      <c r="P5525" s="104"/>
      <c r="Q5525" s="104"/>
      <c r="R5525" s="104"/>
      <c r="S5525" s="104"/>
      <c r="T5525" s="104"/>
      <c r="U5525" s="104"/>
      <c r="V5525" s="104"/>
      <c r="W5525" s="104"/>
      <c r="X5525" s="104"/>
      <c r="Y5525" s="104"/>
      <c r="Z5525" s="104"/>
      <c r="AA5525" s="104"/>
    </row>
    <row r="5526" spans="1:27" ht="24" x14ac:dyDescent="0.65">
      <c r="A5526" s="104"/>
      <c r="B5526" s="104"/>
      <c r="C5526" s="104"/>
      <c r="D5526" s="104"/>
      <c r="E5526" s="104"/>
      <c r="F5526" s="104"/>
      <c r="G5526" s="104"/>
      <c r="H5526" s="104"/>
      <c r="I5526" s="104"/>
      <c r="J5526" s="104"/>
      <c r="K5526" s="104"/>
      <c r="L5526" s="104"/>
      <c r="M5526" s="104"/>
      <c r="N5526" s="104"/>
      <c r="O5526" s="104"/>
      <c r="P5526" s="104"/>
      <c r="Q5526" s="104"/>
      <c r="R5526" s="104"/>
      <c r="S5526" s="104"/>
      <c r="T5526" s="104"/>
      <c r="U5526" s="104"/>
      <c r="V5526" s="104"/>
      <c r="W5526" s="104"/>
      <c r="X5526" s="104"/>
      <c r="Y5526" s="104"/>
      <c r="Z5526" s="104"/>
      <c r="AA5526" s="104"/>
    </row>
    <row r="5527" spans="1:27" ht="16.2" x14ac:dyDescent="0.45">
      <c r="A5527" s="4"/>
      <c r="B5527" s="4"/>
      <c r="C5527" s="105"/>
      <c r="D5527" s="4"/>
      <c r="E5527" s="4"/>
      <c r="F5527" s="4"/>
      <c r="G5527" s="4"/>
      <c r="H5527" s="4"/>
      <c r="I5527" s="106"/>
      <c r="J5527" s="4"/>
      <c r="K5527" s="4"/>
      <c r="L5527" s="4"/>
      <c r="M5527" s="4"/>
      <c r="N5527" s="4"/>
      <c r="O5527" s="4"/>
      <c r="P5527" s="4"/>
      <c r="Q5527" s="4"/>
      <c r="R5527" s="4"/>
      <c r="S5527" s="4"/>
      <c r="T5527" s="4"/>
      <c r="U5527" s="4"/>
      <c r="V5527" s="4"/>
      <c r="W5527" s="4"/>
      <c r="X5527" s="4"/>
      <c r="Y5527" s="4"/>
      <c r="Z5527" s="4"/>
      <c r="AA5527" s="4"/>
    </row>
    <row r="5528" spans="1:27" ht="16.2" x14ac:dyDescent="0.45">
      <c r="A5528" s="4"/>
      <c r="B5528" s="4"/>
      <c r="C5528" s="105"/>
      <c r="D5528" s="4"/>
      <c r="E5528" s="4"/>
      <c r="F5528" s="4"/>
      <c r="G5528" s="4"/>
      <c r="H5528" s="4"/>
      <c r="I5528" s="106"/>
      <c r="J5528" s="4"/>
      <c r="K5528" s="4"/>
      <c r="L5528" s="4"/>
      <c r="M5528" s="4"/>
      <c r="N5528" s="4"/>
      <c r="O5528" s="4"/>
      <c r="P5528" s="4"/>
      <c r="Q5528" s="4"/>
      <c r="R5528" s="4"/>
      <c r="S5528" s="4"/>
      <c r="T5528" s="4"/>
      <c r="U5528" s="4"/>
      <c r="V5528" s="4"/>
      <c r="W5528" s="4"/>
      <c r="X5528" s="4"/>
      <c r="Y5528" s="4"/>
      <c r="Z5528" s="4"/>
      <c r="AA5528" s="4"/>
    </row>
    <row r="5529" spans="1:27" ht="16.2" x14ac:dyDescent="0.45">
      <c r="A5529" s="4"/>
      <c r="B5529" s="4"/>
      <c r="C5529" s="105"/>
      <c r="D5529" s="4"/>
      <c r="E5529" s="4"/>
      <c r="F5529" s="4"/>
      <c r="G5529" s="4"/>
      <c r="H5529" s="4"/>
      <c r="I5529" s="106"/>
      <c r="J5529" s="4"/>
      <c r="K5529" s="4"/>
      <c r="L5529" s="4"/>
      <c r="M5529" s="4"/>
      <c r="N5529" s="4"/>
      <c r="O5529" s="4"/>
      <c r="P5529" s="4"/>
      <c r="Q5529" s="4"/>
      <c r="R5529" s="4"/>
      <c r="S5529" s="4"/>
      <c r="T5529" s="4"/>
      <c r="U5529" s="4"/>
      <c r="V5529" s="4"/>
      <c r="W5529" s="4"/>
      <c r="X5529" s="4"/>
      <c r="Y5529" s="4"/>
      <c r="Z5529" s="4"/>
      <c r="AA5529" s="4"/>
    </row>
    <row r="5530" spans="1:27" ht="16.2" x14ac:dyDescent="0.45">
      <c r="A5530" s="4"/>
      <c r="B5530" s="4"/>
      <c r="C5530" s="105"/>
      <c r="D5530" s="4"/>
      <c r="E5530" s="4"/>
      <c r="F5530" s="4"/>
      <c r="G5530" s="4"/>
      <c r="H5530" s="4"/>
      <c r="I5530" s="106"/>
      <c r="J5530" s="4"/>
      <c r="K5530" s="4"/>
      <c r="L5530" s="4"/>
      <c r="M5530" s="4"/>
      <c r="N5530" s="4"/>
      <c r="O5530" s="4"/>
      <c r="P5530" s="4"/>
      <c r="Q5530" s="4"/>
      <c r="R5530" s="4"/>
      <c r="S5530" s="4"/>
      <c r="T5530" s="4"/>
      <c r="U5530" s="4"/>
      <c r="V5530" s="4"/>
      <c r="W5530" s="4"/>
      <c r="X5530" s="4"/>
      <c r="Y5530" s="4"/>
      <c r="Z5530" s="4"/>
      <c r="AA5530" s="4"/>
    </row>
    <row r="5531" spans="1:27" ht="16.2" x14ac:dyDescent="0.45">
      <c r="A5531" s="4"/>
      <c r="B5531" s="4"/>
      <c r="C5531" s="105"/>
      <c r="D5531" s="4"/>
      <c r="E5531" s="4"/>
      <c r="F5531" s="4"/>
      <c r="G5531" s="4"/>
      <c r="H5531" s="4"/>
      <c r="I5531" s="106"/>
      <c r="J5531" s="4"/>
      <c r="K5531" s="4"/>
      <c r="L5531" s="4"/>
      <c r="M5531" s="4"/>
      <c r="N5531" s="4"/>
      <c r="O5531" s="4"/>
      <c r="P5531" s="4"/>
      <c r="Q5531" s="4"/>
      <c r="R5531" s="4"/>
      <c r="S5531" s="4"/>
      <c r="T5531" s="4"/>
      <c r="U5531" s="4"/>
      <c r="V5531" s="4"/>
      <c r="W5531" s="4"/>
      <c r="X5531" s="4"/>
      <c r="Y5531" s="4"/>
      <c r="Z5531" s="4"/>
      <c r="AA5531" s="4"/>
    </row>
    <row r="5532" spans="1:27" ht="16.2" x14ac:dyDescent="0.45">
      <c r="A5532" s="4"/>
      <c r="B5532" s="4"/>
      <c r="C5532" s="105"/>
      <c r="D5532" s="4"/>
      <c r="E5532" s="4"/>
      <c r="F5532" s="4"/>
      <c r="G5532" s="4"/>
      <c r="H5532" s="4"/>
      <c r="I5532" s="106"/>
      <c r="J5532" s="4"/>
      <c r="K5532" s="4"/>
      <c r="L5532" s="4"/>
      <c r="M5532" s="4"/>
      <c r="N5532" s="4"/>
      <c r="O5532" s="4"/>
      <c r="P5532" s="4"/>
      <c r="Q5532" s="4"/>
      <c r="R5532" s="4"/>
      <c r="S5532" s="4"/>
      <c r="T5532" s="4"/>
      <c r="U5532" s="4"/>
      <c r="V5532" s="4"/>
      <c r="W5532" s="4"/>
      <c r="X5532" s="4"/>
      <c r="Y5532" s="4"/>
      <c r="Z5532" s="4"/>
      <c r="AA5532" s="4" t="s">
        <v>51</v>
      </c>
    </row>
    <row r="5533" spans="1:27" ht="18" x14ac:dyDescent="0.5">
      <c r="A5533" s="4"/>
      <c r="B5533" s="4"/>
      <c r="C5533" s="105"/>
      <c r="D5533" s="4"/>
      <c r="E5533" s="4"/>
      <c r="F5533" s="4"/>
      <c r="G5533" s="4"/>
      <c r="H5533" s="4"/>
      <c r="I5533" s="106"/>
      <c r="J5533" s="4"/>
      <c r="K5533" s="4"/>
      <c r="L5533" s="4"/>
      <c r="M5533" s="4"/>
      <c r="N5533" s="4"/>
      <c r="O5533" s="4"/>
      <c r="P5533" s="4"/>
      <c r="Q5533" s="4"/>
      <c r="R5533" s="4"/>
      <c r="S5533" s="4"/>
      <c r="T5533" s="4"/>
      <c r="U5533" s="4"/>
      <c r="V5533" s="4"/>
      <c r="W5533" s="4"/>
      <c r="X5533" s="4"/>
      <c r="Y5533" s="4"/>
      <c r="Z5533" s="4"/>
      <c r="AA5533" s="5" t="s">
        <v>0</v>
      </c>
    </row>
    <row r="5534" spans="1:27" ht="24" x14ac:dyDescent="0.65">
      <c r="A5534" s="6" t="s">
        <v>1</v>
      </c>
      <c r="B5534" s="6"/>
      <c r="C5534" s="6"/>
      <c r="D5534" s="6"/>
      <c r="E5534" s="6"/>
      <c r="F5534" s="6"/>
      <c r="G5534" s="6"/>
      <c r="H5534" s="6"/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  <c r="V5534" s="6"/>
      <c r="W5534" s="6"/>
      <c r="X5534" s="6"/>
      <c r="Y5534" s="6"/>
      <c r="Z5534" s="6"/>
      <c r="AA5534" s="6"/>
    </row>
    <row r="5535" spans="1:27" ht="24" x14ac:dyDescent="0.65">
      <c r="A5535" s="6" t="s">
        <v>2</v>
      </c>
      <c r="B5535" s="6"/>
      <c r="C5535" s="6"/>
      <c r="D5535" s="6"/>
      <c r="E5535" s="6"/>
      <c r="F5535" s="6"/>
      <c r="G5535" s="6"/>
      <c r="H5535" s="6"/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  <c r="V5535" s="6"/>
      <c r="W5535" s="6"/>
      <c r="X5535" s="6"/>
      <c r="Y5535" s="6"/>
      <c r="Z5535" s="6"/>
      <c r="AA5535" s="6"/>
    </row>
    <row r="5536" spans="1:27" ht="24" x14ac:dyDescent="0.65">
      <c r="A5536" s="7"/>
      <c r="B5536" s="8" t="s">
        <v>3</v>
      </c>
      <c r="C5536" s="8"/>
      <c r="D5536" s="8"/>
      <c r="E5536" s="8"/>
      <c r="F5536" s="8"/>
      <c r="G5536" s="8"/>
      <c r="H5536" s="8"/>
      <c r="I5536" s="8"/>
      <c r="J5536" s="8"/>
      <c r="K5536" s="8"/>
      <c r="L5536" s="8"/>
      <c r="M5536" s="9" t="s">
        <v>430</v>
      </c>
      <c r="N5536" s="9"/>
      <c r="O5536" s="9"/>
      <c r="P5536" s="9"/>
      <c r="Q5536" s="10" t="s">
        <v>266</v>
      </c>
      <c r="R5536" s="10"/>
      <c r="S5536" s="10" t="s">
        <v>68</v>
      </c>
      <c r="T5536" s="10"/>
      <c r="U5536" s="11" t="s">
        <v>7</v>
      </c>
      <c r="V5536" s="11"/>
      <c r="W5536" s="11"/>
      <c r="X5536" s="11"/>
      <c r="Y5536" s="11"/>
      <c r="Z5536" s="11"/>
      <c r="AA5536" s="11"/>
    </row>
    <row r="5537" spans="1:27" ht="18" x14ac:dyDescent="0.5">
      <c r="A5537" s="12" t="s">
        <v>8</v>
      </c>
      <c r="B5537" s="13" t="s">
        <v>9</v>
      </c>
      <c r="C5537" s="14" t="s">
        <v>10</v>
      </c>
      <c r="D5537" s="15" t="s">
        <v>11</v>
      </c>
      <c r="E5537" s="15"/>
      <c r="F5537" s="15"/>
      <c r="G5537" s="15"/>
      <c r="H5537" s="15"/>
      <c r="I5537" s="15"/>
      <c r="J5537" s="15"/>
      <c r="K5537" s="16" t="s">
        <v>12</v>
      </c>
      <c r="L5537" s="17"/>
      <c r="M5537" s="17"/>
      <c r="N5537" s="17"/>
      <c r="O5537" s="17"/>
      <c r="P5537" s="17"/>
      <c r="Q5537" s="17"/>
      <c r="R5537" s="17"/>
      <c r="S5537" s="17"/>
      <c r="T5537" s="17"/>
      <c r="U5537" s="18"/>
      <c r="V5537" s="19" t="s">
        <v>13</v>
      </c>
      <c r="W5537" s="19" t="s">
        <v>14</v>
      </c>
      <c r="X5537" s="19" t="s">
        <v>15</v>
      </c>
      <c r="Y5537" s="19" t="s">
        <v>16</v>
      </c>
      <c r="Z5537" s="19" t="s">
        <v>17</v>
      </c>
      <c r="AA5537" s="20" t="s">
        <v>18</v>
      </c>
    </row>
    <row r="5538" spans="1:27" ht="16.2" x14ac:dyDescent="0.45">
      <c r="A5538" s="12"/>
      <c r="B5538" s="13"/>
      <c r="C5538" s="14"/>
      <c r="D5538" s="21" t="s">
        <v>19</v>
      </c>
      <c r="E5538" s="22"/>
      <c r="F5538" s="23"/>
      <c r="G5538" s="24" t="s">
        <v>20</v>
      </c>
      <c r="H5538" s="25" t="s">
        <v>21</v>
      </c>
      <c r="I5538" s="26" t="s">
        <v>22</v>
      </c>
      <c r="J5538" s="25" t="s">
        <v>23</v>
      </c>
      <c r="K5538" s="27" t="s">
        <v>8</v>
      </c>
      <c r="L5538" s="28" t="s">
        <v>24</v>
      </c>
      <c r="M5538" s="28" t="s">
        <v>25</v>
      </c>
      <c r="N5538" s="29" t="s">
        <v>20</v>
      </c>
      <c r="O5538" s="28" t="s">
        <v>26</v>
      </c>
      <c r="P5538" s="29" t="s">
        <v>27</v>
      </c>
      <c r="Q5538" s="30" t="s">
        <v>28</v>
      </c>
      <c r="R5538" s="28" t="s">
        <v>29</v>
      </c>
      <c r="S5538" s="31" t="s">
        <v>30</v>
      </c>
      <c r="T5538" s="32"/>
      <c r="U5538" s="28" t="s">
        <v>31</v>
      </c>
      <c r="V5538" s="33"/>
      <c r="W5538" s="33"/>
      <c r="X5538" s="33"/>
      <c r="Y5538" s="33"/>
      <c r="Z5538" s="33"/>
      <c r="AA5538" s="34"/>
    </row>
    <row r="5539" spans="1:27" x14ac:dyDescent="0.3">
      <c r="A5539" s="12"/>
      <c r="B5539" s="13"/>
      <c r="C5539" s="14"/>
      <c r="D5539" s="35"/>
      <c r="E5539" s="36"/>
      <c r="F5539" s="37"/>
      <c r="G5539" s="24"/>
      <c r="H5539" s="38"/>
      <c r="I5539" s="39"/>
      <c r="J5539" s="38"/>
      <c r="K5539" s="40"/>
      <c r="L5539" s="41"/>
      <c r="M5539" s="41"/>
      <c r="N5539" s="42"/>
      <c r="O5539" s="41"/>
      <c r="P5539" s="42"/>
      <c r="Q5539" s="43"/>
      <c r="R5539" s="41"/>
      <c r="S5539" s="30" t="s">
        <v>32</v>
      </c>
      <c r="T5539" s="30" t="s">
        <v>33</v>
      </c>
      <c r="U5539" s="41"/>
      <c r="V5539" s="33"/>
      <c r="W5539" s="33"/>
      <c r="X5539" s="33"/>
      <c r="Y5539" s="33"/>
      <c r="Z5539" s="33"/>
      <c r="AA5539" s="34"/>
    </row>
    <row r="5540" spans="1:27" x14ac:dyDescent="0.3">
      <c r="A5540" s="12"/>
      <c r="B5540" s="13"/>
      <c r="C5540" s="14"/>
      <c r="D5540" s="44" t="s">
        <v>34</v>
      </c>
      <c r="E5540" s="44" t="s">
        <v>35</v>
      </c>
      <c r="F5540" s="44" t="s">
        <v>36</v>
      </c>
      <c r="G5540" s="24"/>
      <c r="H5540" s="38"/>
      <c r="I5540" s="39"/>
      <c r="J5540" s="38"/>
      <c r="K5540" s="40"/>
      <c r="L5540" s="41"/>
      <c r="M5540" s="41"/>
      <c r="N5540" s="42"/>
      <c r="O5540" s="41"/>
      <c r="P5540" s="42"/>
      <c r="Q5540" s="43"/>
      <c r="R5540" s="41"/>
      <c r="S5540" s="43"/>
      <c r="T5540" s="43"/>
      <c r="U5540" s="41"/>
      <c r="V5540" s="33"/>
      <c r="W5540" s="33"/>
      <c r="X5540" s="33"/>
      <c r="Y5540" s="33"/>
      <c r="Z5540" s="33"/>
      <c r="AA5540" s="34"/>
    </row>
    <row r="5541" spans="1:27" x14ac:dyDescent="0.3">
      <c r="A5541" s="12"/>
      <c r="B5541" s="13"/>
      <c r="C5541" s="14"/>
      <c r="D5541" s="45"/>
      <c r="E5541" s="45"/>
      <c r="F5541" s="45"/>
      <c r="G5541" s="24"/>
      <c r="H5541" s="38"/>
      <c r="I5541" s="39"/>
      <c r="J5541" s="38"/>
      <c r="K5541" s="40"/>
      <c r="L5541" s="41"/>
      <c r="M5541" s="41"/>
      <c r="N5541" s="42"/>
      <c r="O5541" s="41"/>
      <c r="P5541" s="42"/>
      <c r="Q5541" s="43"/>
      <c r="R5541" s="41"/>
      <c r="S5541" s="43"/>
      <c r="T5541" s="43"/>
      <c r="U5541" s="41"/>
      <c r="V5541" s="33"/>
      <c r="W5541" s="33"/>
      <c r="X5541" s="33"/>
      <c r="Y5541" s="33"/>
      <c r="Z5541" s="33"/>
      <c r="AA5541" s="34"/>
    </row>
    <row r="5542" spans="1:27" x14ac:dyDescent="0.3">
      <c r="A5542" s="12"/>
      <c r="B5542" s="13"/>
      <c r="C5542" s="14"/>
      <c r="D5542" s="46"/>
      <c r="E5542" s="46"/>
      <c r="F5542" s="46"/>
      <c r="G5542" s="47"/>
      <c r="H5542" s="48"/>
      <c r="I5542" s="49"/>
      <c r="J5542" s="48"/>
      <c r="K5542" s="50"/>
      <c r="L5542" s="51"/>
      <c r="M5542" s="51"/>
      <c r="N5542" s="52"/>
      <c r="O5542" s="51"/>
      <c r="P5542" s="52"/>
      <c r="Q5542" s="53"/>
      <c r="R5542" s="51"/>
      <c r="S5542" s="53"/>
      <c r="T5542" s="53"/>
      <c r="U5542" s="51"/>
      <c r="V5542" s="54"/>
      <c r="W5542" s="54"/>
      <c r="X5542" s="54"/>
      <c r="Y5542" s="54"/>
      <c r="Z5542" s="54"/>
      <c r="AA5542" s="55"/>
    </row>
    <row r="5543" spans="1:27" ht="16.2" x14ac:dyDescent="0.45">
      <c r="A5543" s="56">
        <v>1</v>
      </c>
      <c r="B5543" s="57" t="s">
        <v>37</v>
      </c>
      <c r="C5543" s="57">
        <v>1798</v>
      </c>
      <c r="D5543" s="58">
        <v>28</v>
      </c>
      <c r="E5543" s="58">
        <v>1</v>
      </c>
      <c r="F5543" s="59">
        <v>93</v>
      </c>
      <c r="G5543" s="58">
        <v>1</v>
      </c>
      <c r="H5543" s="60">
        <f t="shared" ref="H5543" si="410">(D5543*400)+(E5543*100)+(F5543)</f>
        <v>11393</v>
      </c>
      <c r="I5543" s="61">
        <v>85</v>
      </c>
      <c r="J5543" s="62">
        <f t="shared" ref="J5543" si="411">(H5543*I5543)</f>
        <v>968405</v>
      </c>
      <c r="K5543" s="57"/>
      <c r="L5543" s="63"/>
      <c r="M5543" s="63"/>
      <c r="N5543" s="63"/>
      <c r="O5543" s="64"/>
      <c r="P5543" s="65"/>
      <c r="Q5543" s="66"/>
      <c r="R5543" s="66"/>
      <c r="S5543" s="67"/>
      <c r="T5543" s="67"/>
      <c r="U5543" s="68"/>
      <c r="V5543" s="69"/>
      <c r="W5543" s="70"/>
      <c r="X5543" s="63"/>
      <c r="Y5543" s="62">
        <f>(J5543)</f>
        <v>968405</v>
      </c>
      <c r="Z5543" s="60">
        <v>0.01</v>
      </c>
      <c r="AA5543" s="71">
        <f>Y5543*Z5543/100</f>
        <v>96.840500000000006</v>
      </c>
    </row>
    <row r="5544" spans="1:27" ht="16.2" x14ac:dyDescent="0.45">
      <c r="A5544" s="57"/>
      <c r="B5544" s="57"/>
      <c r="C5544" s="57"/>
      <c r="D5544" s="58"/>
      <c r="E5544" s="58"/>
      <c r="F5544" s="59"/>
      <c r="G5544" s="58"/>
      <c r="H5544" s="72"/>
      <c r="I5544" s="61"/>
      <c r="J5544" s="62"/>
      <c r="K5544" s="57"/>
      <c r="L5544" s="63"/>
      <c r="M5544" s="63"/>
      <c r="N5544" s="63"/>
      <c r="O5544" s="64"/>
      <c r="P5544" s="73"/>
      <c r="Q5544" s="66"/>
      <c r="R5544" s="66"/>
      <c r="S5544" s="67"/>
      <c r="T5544" s="67"/>
      <c r="U5544" s="68"/>
      <c r="V5544" s="74"/>
      <c r="W5544" s="75"/>
      <c r="X5544" s="63"/>
      <c r="Y5544" s="62"/>
      <c r="Z5544" s="60"/>
      <c r="AA5544" s="71"/>
    </row>
    <row r="5545" spans="1:27" ht="16.2" x14ac:dyDescent="0.45">
      <c r="A5545" s="76"/>
      <c r="B5545" s="76"/>
      <c r="C5545" s="77"/>
      <c r="D5545" s="77"/>
      <c r="E5545" s="77"/>
      <c r="F5545" s="77"/>
      <c r="G5545" s="77"/>
      <c r="H5545" s="78"/>
      <c r="I5545" s="79"/>
      <c r="J5545" s="80"/>
      <c r="K5545" s="81"/>
      <c r="L5545" s="82"/>
      <c r="M5545" s="82"/>
      <c r="N5545" s="82"/>
      <c r="O5545" s="83"/>
      <c r="P5545" s="84"/>
      <c r="Q5545" s="85"/>
      <c r="R5545" s="85"/>
      <c r="S5545" s="84"/>
      <c r="T5545" s="84"/>
      <c r="U5545" s="86"/>
      <c r="V5545" s="87"/>
      <c r="W5545" s="87"/>
      <c r="X5545" s="88"/>
      <c r="Y5545" s="89"/>
      <c r="Z5545" s="83"/>
      <c r="AA5545" s="90">
        <f>SUM(AA5543:AA5544)</f>
        <v>96.840500000000006</v>
      </c>
    </row>
    <row r="5546" spans="1:27" ht="16.2" x14ac:dyDescent="0.45">
      <c r="A5546" s="1"/>
      <c r="B5546" s="1"/>
      <c r="C5546" s="2"/>
      <c r="D5546" s="1"/>
      <c r="E5546" s="1"/>
      <c r="F5546" s="1"/>
      <c r="G5546" s="1"/>
      <c r="H5546" s="1"/>
      <c r="I5546" s="3"/>
      <c r="J5546" s="1"/>
      <c r="K5546" s="1"/>
      <c r="L5546" s="1"/>
      <c r="M5546" s="1"/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</row>
    <row r="5547" spans="1:27" ht="16.2" x14ac:dyDescent="0.45">
      <c r="A5547" s="91"/>
      <c r="B5547" s="92" t="s">
        <v>38</v>
      </c>
      <c r="C5547" s="93" t="s">
        <v>39</v>
      </c>
      <c r="D5547" s="93"/>
      <c r="E5547" s="94"/>
      <c r="F5547" s="95"/>
      <c r="G5547" s="95"/>
      <c r="H5547" s="92"/>
      <c r="I5547" s="92"/>
      <c r="J5547" s="92" t="s">
        <v>40</v>
      </c>
      <c r="K5547" s="92"/>
      <c r="L5547" s="92"/>
      <c r="M5547" s="92"/>
      <c r="N5547" s="92"/>
      <c r="O5547" s="96"/>
      <c r="P5547" s="96"/>
      <c r="Q5547" s="96"/>
      <c r="R5547" s="96"/>
      <c r="S5547" s="1"/>
      <c r="T5547" s="1"/>
      <c r="U5547" s="1"/>
      <c r="V5547" s="97" t="s">
        <v>41</v>
      </c>
      <c r="W5547" s="97"/>
      <c r="X5547" s="98"/>
      <c r="Y5547" s="99">
        <f>AA5545</f>
        <v>96.840500000000006</v>
      </c>
      <c r="Z5547" s="97" t="s">
        <v>42</v>
      </c>
      <c r="AA5547" s="1"/>
    </row>
    <row r="5548" spans="1:27" ht="16.2" x14ac:dyDescent="0.45">
      <c r="A5548" s="91"/>
      <c r="B5548" s="92"/>
      <c r="C5548" s="93"/>
      <c r="D5548" s="93"/>
      <c r="E5548" s="94"/>
      <c r="F5548" s="95"/>
      <c r="G5548" s="95"/>
      <c r="H5548" s="92"/>
      <c r="I5548" s="92"/>
      <c r="J5548" s="92" t="s">
        <v>43</v>
      </c>
      <c r="K5548" s="92"/>
      <c r="L5548" s="92"/>
      <c r="M5548" s="92"/>
      <c r="N5548" s="92"/>
      <c r="O5548" s="96"/>
      <c r="P5548" s="96"/>
      <c r="Q5548" s="96"/>
      <c r="R5548" s="96"/>
      <c r="S5548" s="1"/>
      <c r="T5548" s="1"/>
      <c r="U5548" s="1"/>
      <c r="V5548" s="100" t="s">
        <v>44</v>
      </c>
      <c r="W5548" s="100"/>
      <c r="X5548" s="100"/>
      <c r="Y5548" s="101">
        <f>Y5547*90%</f>
        <v>87.156450000000007</v>
      </c>
      <c r="Z5548" s="97" t="s">
        <v>42</v>
      </c>
      <c r="AA5548" s="1"/>
    </row>
    <row r="5549" spans="1:27" ht="16.2" x14ac:dyDescent="0.45">
      <c r="A5549" s="91"/>
      <c r="B5549" s="92"/>
      <c r="C5549" s="93"/>
      <c r="D5549" s="93"/>
      <c r="E5549" s="94"/>
      <c r="F5549" s="95"/>
      <c r="G5549" s="95"/>
      <c r="H5549" s="92"/>
      <c r="I5549" s="92"/>
      <c r="J5549" s="92" t="s">
        <v>45</v>
      </c>
      <c r="K5549" s="92"/>
      <c r="L5549" s="92"/>
      <c r="M5549" s="92"/>
      <c r="N5549" s="92"/>
      <c r="O5549" s="96"/>
      <c r="P5549" s="96"/>
      <c r="Q5549" s="96"/>
      <c r="R5549" s="92"/>
      <c r="S5549" s="1"/>
      <c r="T5549" s="1"/>
      <c r="U5549" s="1"/>
      <c r="V5549" s="91" t="s">
        <v>46</v>
      </c>
      <c r="W5549" s="91"/>
      <c r="X5549" s="91"/>
      <c r="Y5549" s="101">
        <f>Y5547-Y5548</f>
        <v>9.6840499999999992</v>
      </c>
      <c r="Z5549" s="97" t="s">
        <v>42</v>
      </c>
      <c r="AA5549" s="91"/>
    </row>
    <row r="5550" spans="1:27" ht="16.2" x14ac:dyDescent="0.45">
      <c r="A5550" s="91"/>
      <c r="B5550" s="92"/>
      <c r="C5550" s="93"/>
      <c r="D5550" s="93"/>
      <c r="E5550" s="94"/>
      <c r="F5550" s="95"/>
      <c r="G5550" s="95"/>
      <c r="H5550" s="92"/>
      <c r="I5550" s="94"/>
      <c r="J5550" s="92" t="s">
        <v>47</v>
      </c>
      <c r="K5550" s="94"/>
      <c r="L5550" s="94"/>
      <c r="M5550" s="94"/>
      <c r="N5550" s="94"/>
      <c r="O5550" s="96"/>
      <c r="P5550" s="96"/>
      <c r="Q5550" s="96"/>
      <c r="R5550" s="92"/>
      <c r="S5550" s="1"/>
      <c r="T5550" s="1"/>
      <c r="U5550" s="1"/>
      <c r="V5550" s="1"/>
      <c r="W5550" s="1"/>
      <c r="X5550" s="91"/>
      <c r="Y5550" s="91"/>
      <c r="Z5550" s="91"/>
      <c r="AA5550" s="91"/>
    </row>
    <row r="5551" spans="1:27" ht="16.2" x14ac:dyDescent="0.45">
      <c r="A5551" s="98"/>
      <c r="B5551" s="94"/>
      <c r="C5551" s="102"/>
      <c r="D5551" s="94"/>
      <c r="E5551" s="94"/>
      <c r="F5551" s="95"/>
      <c r="G5551" s="95"/>
      <c r="H5551" s="103"/>
      <c r="I5551" s="94"/>
      <c r="J5551" s="103" t="s">
        <v>48</v>
      </c>
      <c r="K5551" s="94"/>
      <c r="L5551" s="94"/>
      <c r="M5551" s="94"/>
      <c r="N5551" s="94"/>
      <c r="O5551" s="95"/>
      <c r="P5551" s="95"/>
      <c r="Q5551" s="95"/>
      <c r="R5551" s="95"/>
      <c r="S5551" s="4"/>
      <c r="T5551" s="4"/>
      <c r="U5551" s="4"/>
      <c r="V5551" s="4"/>
      <c r="W5551" s="4"/>
      <c r="X5551" s="4"/>
      <c r="Y5551" s="4"/>
      <c r="Z5551" s="4"/>
      <c r="AA5551" s="4"/>
    </row>
    <row r="5552" spans="1:27" ht="24" x14ac:dyDescent="0.65">
      <c r="A5552" s="104"/>
      <c r="B5552" s="104"/>
      <c r="C5552" s="104"/>
      <c r="D5552" s="104"/>
      <c r="E5552" s="104"/>
      <c r="F5552" s="104"/>
      <c r="G5552" s="104"/>
      <c r="H5552" s="104"/>
      <c r="I5552" s="104"/>
      <c r="J5552" s="104"/>
      <c r="K5552" s="104"/>
      <c r="L5552" s="104"/>
      <c r="M5552" s="104"/>
      <c r="N5552" s="104"/>
      <c r="O5552" s="104"/>
      <c r="P5552" s="104"/>
      <c r="Q5552" s="104"/>
      <c r="R5552" s="104"/>
      <c r="S5552" s="104"/>
      <c r="T5552" s="104"/>
      <c r="U5552" s="104"/>
      <c r="V5552" s="104"/>
      <c r="W5552" s="104"/>
      <c r="X5552" s="104"/>
      <c r="Y5552" s="104"/>
      <c r="Z5552" s="104"/>
      <c r="AA5552" s="104"/>
    </row>
    <row r="5553" spans="1:27" ht="24" x14ac:dyDescent="0.65">
      <c r="A5553" s="104"/>
      <c r="B5553" s="104"/>
      <c r="C5553" s="104"/>
      <c r="D5553" s="104"/>
      <c r="E5553" s="104"/>
      <c r="F5553" s="104"/>
      <c r="G5553" s="104"/>
      <c r="H5553" s="104"/>
      <c r="I5553" s="104"/>
      <c r="J5553" s="104"/>
      <c r="K5553" s="104"/>
      <c r="L5553" s="104"/>
      <c r="M5553" s="104"/>
      <c r="N5553" s="104"/>
      <c r="O5553" s="104"/>
      <c r="P5553" s="104"/>
      <c r="Q5553" s="104"/>
      <c r="R5553" s="104"/>
      <c r="S5553" s="104"/>
      <c r="T5553" s="104"/>
      <c r="U5553" s="104"/>
      <c r="V5553" s="104"/>
      <c r="W5553" s="104"/>
      <c r="X5553" s="104"/>
      <c r="Y5553" s="104"/>
      <c r="Z5553" s="104"/>
      <c r="AA5553" s="104"/>
    </row>
    <row r="5554" spans="1:27" ht="16.2" x14ac:dyDescent="0.45">
      <c r="A5554" s="4"/>
      <c r="B5554" s="4"/>
      <c r="C5554" s="105"/>
      <c r="D5554" s="4"/>
      <c r="E5554" s="4"/>
      <c r="F5554" s="4"/>
      <c r="G5554" s="4"/>
      <c r="H5554" s="4"/>
      <c r="I5554" s="106"/>
      <c r="J5554" s="4"/>
      <c r="K5554" s="4"/>
      <c r="L5554" s="4"/>
      <c r="M5554" s="4"/>
      <c r="N5554" s="4"/>
      <c r="O5554" s="4"/>
      <c r="P5554" s="4"/>
      <c r="Q5554" s="4"/>
      <c r="R5554" s="4"/>
      <c r="S5554" s="4"/>
      <c r="T5554" s="4"/>
      <c r="U5554" s="4"/>
      <c r="V5554" s="4"/>
      <c r="W5554" s="4"/>
      <c r="X5554" s="4"/>
      <c r="Y5554" s="4"/>
      <c r="Z5554" s="4"/>
      <c r="AA5554" s="4"/>
    </row>
    <row r="5555" spans="1:27" ht="16.2" x14ac:dyDescent="0.45">
      <c r="A5555" s="4"/>
      <c r="B5555" s="4"/>
      <c r="C5555" s="105"/>
      <c r="D5555" s="4"/>
      <c r="E5555" s="4"/>
      <c r="F5555" s="4"/>
      <c r="G5555" s="4"/>
      <c r="H5555" s="4"/>
      <c r="I5555" s="106"/>
      <c r="J5555" s="4"/>
      <c r="K5555" s="4"/>
      <c r="L5555" s="4"/>
      <c r="M5555" s="4"/>
      <c r="N5555" s="4"/>
      <c r="O5555" s="4"/>
      <c r="P5555" s="4"/>
      <c r="Q5555" s="4"/>
      <c r="R5555" s="4"/>
      <c r="S5555" s="4"/>
      <c r="T5555" s="4"/>
      <c r="U5555" s="4"/>
      <c r="V5555" s="4"/>
      <c r="W5555" s="4"/>
      <c r="X5555" s="4"/>
      <c r="Y5555" s="4"/>
      <c r="Z5555" s="4"/>
      <c r="AA5555" s="4"/>
    </row>
    <row r="5556" spans="1:27" ht="16.2" x14ac:dyDescent="0.45">
      <c r="A5556" s="4"/>
      <c r="B5556" s="4"/>
      <c r="C5556" s="105"/>
      <c r="D5556" s="4"/>
      <c r="E5556" s="4"/>
      <c r="F5556" s="4"/>
      <c r="G5556" s="4"/>
      <c r="H5556" s="4"/>
      <c r="I5556" s="106"/>
      <c r="J5556" s="4"/>
      <c r="K5556" s="4"/>
      <c r="L5556" s="4"/>
      <c r="M5556" s="4"/>
      <c r="N5556" s="4"/>
      <c r="O5556" s="4"/>
      <c r="P5556" s="4"/>
      <c r="Q5556" s="4"/>
      <c r="R5556" s="4"/>
      <c r="S5556" s="4"/>
      <c r="T5556" s="4"/>
      <c r="U5556" s="4"/>
      <c r="V5556" s="4"/>
      <c r="W5556" s="4"/>
      <c r="X5556" s="4"/>
      <c r="Y5556" s="4"/>
      <c r="Z5556" s="4"/>
      <c r="AA5556" s="4"/>
    </row>
    <row r="5557" spans="1:27" ht="16.2" x14ac:dyDescent="0.45">
      <c r="A5557" s="4"/>
      <c r="B5557" s="4"/>
      <c r="C5557" s="105"/>
      <c r="D5557" s="4"/>
      <c r="E5557" s="4"/>
      <c r="F5557" s="4"/>
      <c r="G5557" s="4"/>
      <c r="H5557" s="4"/>
      <c r="I5557" s="106"/>
      <c r="J5557" s="4"/>
      <c r="K5557" s="4"/>
      <c r="L5557" s="4"/>
      <c r="M5557" s="4"/>
      <c r="N5557" s="4"/>
      <c r="O5557" s="4"/>
      <c r="P5557" s="4"/>
      <c r="Q5557" s="4"/>
      <c r="R5557" s="4"/>
      <c r="S5557" s="4"/>
      <c r="T5557" s="4"/>
      <c r="U5557" s="4"/>
      <c r="V5557" s="4"/>
      <c r="W5557" s="4"/>
      <c r="X5557" s="4"/>
      <c r="Y5557" s="4"/>
      <c r="Z5557" s="4"/>
      <c r="AA5557" s="4"/>
    </row>
    <row r="5558" spans="1:27" ht="16.2" x14ac:dyDescent="0.45">
      <c r="A5558" s="4"/>
      <c r="B5558" s="4"/>
      <c r="C5558" s="105"/>
      <c r="D5558" s="4"/>
      <c r="E5558" s="4"/>
      <c r="F5558" s="4"/>
      <c r="G5558" s="4"/>
      <c r="H5558" s="4"/>
      <c r="I5558" s="106"/>
      <c r="J5558" s="4"/>
      <c r="K5558" s="4"/>
      <c r="L5558" s="4"/>
      <c r="M5558" s="4"/>
      <c r="N5558" s="4"/>
      <c r="O5558" s="4"/>
      <c r="P5558" s="4"/>
      <c r="Q5558" s="4"/>
      <c r="R5558" s="4"/>
      <c r="S5558" s="4"/>
      <c r="T5558" s="4"/>
      <c r="U5558" s="4"/>
      <c r="V5558" s="4"/>
      <c r="W5558" s="4"/>
      <c r="X5558" s="4"/>
      <c r="Y5558" s="4"/>
      <c r="Z5558" s="4"/>
      <c r="AA5558" s="4"/>
    </row>
    <row r="5559" spans="1:27" ht="16.2" x14ac:dyDescent="0.45">
      <c r="A5559" s="4"/>
      <c r="B5559" s="4"/>
      <c r="C5559" s="105"/>
      <c r="D5559" s="4"/>
      <c r="E5559" s="4"/>
      <c r="F5559" s="4"/>
      <c r="G5559" s="4"/>
      <c r="H5559" s="4"/>
      <c r="I5559" s="106"/>
      <c r="J5559" s="4"/>
      <c r="K5559" s="4"/>
      <c r="L5559" s="4"/>
      <c r="M5559" s="4"/>
      <c r="N5559" s="4"/>
      <c r="O5559" s="4"/>
      <c r="P5559" s="4"/>
      <c r="Q5559" s="4"/>
      <c r="R5559" s="4"/>
      <c r="S5559" s="4"/>
      <c r="T5559" s="4"/>
      <c r="U5559" s="4"/>
      <c r="V5559" s="4"/>
      <c r="W5559" s="4"/>
      <c r="X5559" s="4"/>
      <c r="Y5559" s="4"/>
      <c r="Z5559" s="4"/>
      <c r="AA5559" s="4" t="s">
        <v>51</v>
      </c>
    </row>
    <row r="5560" spans="1:27" ht="18" x14ac:dyDescent="0.5">
      <c r="A5560" s="4"/>
      <c r="B5560" s="4"/>
      <c r="C5560" s="105"/>
      <c r="D5560" s="4"/>
      <c r="E5560" s="4"/>
      <c r="F5560" s="4"/>
      <c r="G5560" s="4"/>
      <c r="H5560" s="4"/>
      <c r="I5560" s="106"/>
      <c r="J5560" s="4"/>
      <c r="K5560" s="4"/>
      <c r="L5560" s="4"/>
      <c r="M5560" s="4"/>
      <c r="N5560" s="4"/>
      <c r="O5560" s="4"/>
      <c r="P5560" s="4"/>
      <c r="Q5560" s="4"/>
      <c r="R5560" s="4"/>
      <c r="S5560" s="4"/>
      <c r="T5560" s="4"/>
      <c r="U5560" s="4"/>
      <c r="V5560" s="4"/>
      <c r="W5560" s="4"/>
      <c r="X5560" s="4"/>
      <c r="Y5560" s="4"/>
      <c r="Z5560" s="4"/>
      <c r="AA5560" s="5" t="s">
        <v>0</v>
      </c>
    </row>
    <row r="5561" spans="1:27" ht="24" x14ac:dyDescent="0.65">
      <c r="A5561" s="6" t="s">
        <v>1</v>
      </c>
      <c r="B5561" s="6"/>
      <c r="C5561" s="6"/>
      <c r="D5561" s="6"/>
      <c r="E5561" s="6"/>
      <c r="F5561" s="6"/>
      <c r="G5561" s="6"/>
      <c r="H5561" s="6"/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  <c r="V5561" s="6"/>
      <c r="W5561" s="6"/>
      <c r="X5561" s="6"/>
      <c r="Y5561" s="6"/>
      <c r="Z5561" s="6"/>
      <c r="AA5561" s="6"/>
    </row>
    <row r="5562" spans="1:27" ht="24" x14ac:dyDescent="0.65">
      <c r="A5562" s="6" t="s">
        <v>2</v>
      </c>
      <c r="B5562" s="6"/>
      <c r="C5562" s="6"/>
      <c r="D5562" s="6"/>
      <c r="E5562" s="6"/>
      <c r="F5562" s="6"/>
      <c r="G5562" s="6"/>
      <c r="H5562" s="6"/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  <c r="V5562" s="6"/>
      <c r="W5562" s="6"/>
      <c r="X5562" s="6"/>
      <c r="Y5562" s="6"/>
      <c r="Z5562" s="6"/>
      <c r="AA5562" s="6"/>
    </row>
    <row r="5563" spans="1:27" ht="24" x14ac:dyDescent="0.65">
      <c r="A5563" s="7"/>
      <c r="B5563" s="8" t="s">
        <v>3</v>
      </c>
      <c r="C5563" s="8"/>
      <c r="D5563" s="8"/>
      <c r="E5563" s="8"/>
      <c r="F5563" s="8"/>
      <c r="G5563" s="8"/>
      <c r="H5563" s="8"/>
      <c r="I5563" s="8"/>
      <c r="J5563" s="8"/>
      <c r="K5563" s="8"/>
      <c r="L5563" s="8"/>
      <c r="M5563" s="9" t="s">
        <v>431</v>
      </c>
      <c r="N5563" s="9"/>
      <c r="O5563" s="9"/>
      <c r="P5563" s="9"/>
      <c r="Q5563" s="10" t="s">
        <v>129</v>
      </c>
      <c r="R5563" s="10"/>
      <c r="S5563" s="10" t="s">
        <v>130</v>
      </c>
      <c r="T5563" s="10"/>
      <c r="U5563" s="11" t="s">
        <v>7</v>
      </c>
      <c r="V5563" s="11"/>
      <c r="W5563" s="11"/>
      <c r="X5563" s="11"/>
      <c r="Y5563" s="11"/>
      <c r="Z5563" s="11"/>
      <c r="AA5563" s="11"/>
    </row>
    <row r="5564" spans="1:27" ht="18" x14ac:dyDescent="0.5">
      <c r="A5564" s="12" t="s">
        <v>8</v>
      </c>
      <c r="B5564" s="13" t="s">
        <v>9</v>
      </c>
      <c r="C5564" s="14" t="s">
        <v>10</v>
      </c>
      <c r="D5564" s="15" t="s">
        <v>11</v>
      </c>
      <c r="E5564" s="15"/>
      <c r="F5564" s="15"/>
      <c r="G5564" s="15"/>
      <c r="H5564" s="15"/>
      <c r="I5564" s="15"/>
      <c r="J5564" s="15"/>
      <c r="K5564" s="16" t="s">
        <v>12</v>
      </c>
      <c r="L5564" s="17"/>
      <c r="M5564" s="17"/>
      <c r="N5564" s="17"/>
      <c r="O5564" s="17"/>
      <c r="P5564" s="17"/>
      <c r="Q5564" s="17"/>
      <c r="R5564" s="17"/>
      <c r="S5564" s="17"/>
      <c r="T5564" s="17"/>
      <c r="U5564" s="18"/>
      <c r="V5564" s="19" t="s">
        <v>13</v>
      </c>
      <c r="W5564" s="19" t="s">
        <v>14</v>
      </c>
      <c r="X5564" s="19" t="s">
        <v>15</v>
      </c>
      <c r="Y5564" s="19" t="s">
        <v>16</v>
      </c>
      <c r="Z5564" s="19" t="s">
        <v>17</v>
      </c>
      <c r="AA5564" s="20" t="s">
        <v>18</v>
      </c>
    </row>
    <row r="5565" spans="1:27" ht="16.2" x14ac:dyDescent="0.45">
      <c r="A5565" s="12"/>
      <c r="B5565" s="13"/>
      <c r="C5565" s="14"/>
      <c r="D5565" s="21" t="s">
        <v>19</v>
      </c>
      <c r="E5565" s="22"/>
      <c r="F5565" s="23"/>
      <c r="G5565" s="24" t="s">
        <v>20</v>
      </c>
      <c r="H5565" s="25" t="s">
        <v>21</v>
      </c>
      <c r="I5565" s="26" t="s">
        <v>22</v>
      </c>
      <c r="J5565" s="25" t="s">
        <v>23</v>
      </c>
      <c r="K5565" s="27" t="s">
        <v>8</v>
      </c>
      <c r="L5565" s="28" t="s">
        <v>24</v>
      </c>
      <c r="M5565" s="28" t="s">
        <v>25</v>
      </c>
      <c r="N5565" s="29" t="s">
        <v>20</v>
      </c>
      <c r="O5565" s="28" t="s">
        <v>26</v>
      </c>
      <c r="P5565" s="29" t="s">
        <v>27</v>
      </c>
      <c r="Q5565" s="30" t="s">
        <v>28</v>
      </c>
      <c r="R5565" s="28" t="s">
        <v>29</v>
      </c>
      <c r="S5565" s="31" t="s">
        <v>30</v>
      </c>
      <c r="T5565" s="32"/>
      <c r="U5565" s="28" t="s">
        <v>31</v>
      </c>
      <c r="V5565" s="33"/>
      <c r="W5565" s="33"/>
      <c r="X5565" s="33"/>
      <c r="Y5565" s="33"/>
      <c r="Z5565" s="33"/>
      <c r="AA5565" s="34"/>
    </row>
    <row r="5566" spans="1:27" x14ac:dyDescent="0.3">
      <c r="A5566" s="12"/>
      <c r="B5566" s="13"/>
      <c r="C5566" s="14"/>
      <c r="D5566" s="35"/>
      <c r="E5566" s="36"/>
      <c r="F5566" s="37"/>
      <c r="G5566" s="24"/>
      <c r="H5566" s="38"/>
      <c r="I5566" s="39"/>
      <c r="J5566" s="38"/>
      <c r="K5566" s="40"/>
      <c r="L5566" s="41"/>
      <c r="M5566" s="41"/>
      <c r="N5566" s="42"/>
      <c r="O5566" s="41"/>
      <c r="P5566" s="42"/>
      <c r="Q5566" s="43"/>
      <c r="R5566" s="41"/>
      <c r="S5566" s="30" t="s">
        <v>32</v>
      </c>
      <c r="T5566" s="30" t="s">
        <v>33</v>
      </c>
      <c r="U5566" s="41"/>
      <c r="V5566" s="33"/>
      <c r="W5566" s="33"/>
      <c r="X5566" s="33"/>
      <c r="Y5566" s="33"/>
      <c r="Z5566" s="33"/>
      <c r="AA5566" s="34"/>
    </row>
    <row r="5567" spans="1:27" x14ac:dyDescent="0.3">
      <c r="A5567" s="12"/>
      <c r="B5567" s="13"/>
      <c r="C5567" s="14"/>
      <c r="D5567" s="44" t="s">
        <v>34</v>
      </c>
      <c r="E5567" s="44" t="s">
        <v>35</v>
      </c>
      <c r="F5567" s="44" t="s">
        <v>36</v>
      </c>
      <c r="G5567" s="24"/>
      <c r="H5567" s="38"/>
      <c r="I5567" s="39"/>
      <c r="J5567" s="38"/>
      <c r="K5567" s="40"/>
      <c r="L5567" s="41"/>
      <c r="M5567" s="41"/>
      <c r="N5567" s="42"/>
      <c r="O5567" s="41"/>
      <c r="P5567" s="42"/>
      <c r="Q5567" s="43"/>
      <c r="R5567" s="41"/>
      <c r="S5567" s="43"/>
      <c r="T5567" s="43"/>
      <c r="U5567" s="41"/>
      <c r="V5567" s="33"/>
      <c r="W5567" s="33"/>
      <c r="X5567" s="33"/>
      <c r="Y5567" s="33"/>
      <c r="Z5567" s="33"/>
      <c r="AA5567" s="34"/>
    </row>
    <row r="5568" spans="1:27" x14ac:dyDescent="0.3">
      <c r="A5568" s="12"/>
      <c r="B5568" s="13"/>
      <c r="C5568" s="14"/>
      <c r="D5568" s="45"/>
      <c r="E5568" s="45"/>
      <c r="F5568" s="45"/>
      <c r="G5568" s="24"/>
      <c r="H5568" s="38"/>
      <c r="I5568" s="39"/>
      <c r="J5568" s="38"/>
      <c r="K5568" s="40"/>
      <c r="L5568" s="41"/>
      <c r="M5568" s="41"/>
      <c r="N5568" s="42"/>
      <c r="O5568" s="41"/>
      <c r="P5568" s="42"/>
      <c r="Q5568" s="43"/>
      <c r="R5568" s="41"/>
      <c r="S5568" s="43"/>
      <c r="T5568" s="43"/>
      <c r="U5568" s="41"/>
      <c r="V5568" s="33"/>
      <c r="W5568" s="33"/>
      <c r="X5568" s="33"/>
      <c r="Y5568" s="33"/>
      <c r="Z5568" s="33"/>
      <c r="AA5568" s="34"/>
    </row>
    <row r="5569" spans="1:27" x14ac:dyDescent="0.3">
      <c r="A5569" s="12"/>
      <c r="B5569" s="13"/>
      <c r="C5569" s="14"/>
      <c r="D5569" s="46"/>
      <c r="E5569" s="46"/>
      <c r="F5569" s="46"/>
      <c r="G5569" s="47"/>
      <c r="H5569" s="48"/>
      <c r="I5569" s="49"/>
      <c r="J5569" s="48"/>
      <c r="K5569" s="50"/>
      <c r="L5569" s="51"/>
      <c r="M5569" s="51"/>
      <c r="N5569" s="52"/>
      <c r="O5569" s="51"/>
      <c r="P5569" s="52"/>
      <c r="Q5569" s="53"/>
      <c r="R5569" s="51"/>
      <c r="S5569" s="53"/>
      <c r="T5569" s="53"/>
      <c r="U5569" s="51"/>
      <c r="V5569" s="54"/>
      <c r="W5569" s="54"/>
      <c r="X5569" s="54"/>
      <c r="Y5569" s="54"/>
      <c r="Z5569" s="54"/>
      <c r="AA5569" s="55"/>
    </row>
    <row r="5570" spans="1:27" ht="16.2" x14ac:dyDescent="0.45">
      <c r="A5570" s="56">
        <v>1</v>
      </c>
      <c r="B5570" s="57" t="s">
        <v>37</v>
      </c>
      <c r="C5570" s="57">
        <v>1799</v>
      </c>
      <c r="D5570" s="58">
        <v>6</v>
      </c>
      <c r="E5570" s="58">
        <v>1</v>
      </c>
      <c r="F5570" s="59">
        <v>26</v>
      </c>
      <c r="G5570" s="58">
        <v>1</v>
      </c>
      <c r="H5570" s="60">
        <f t="shared" ref="H5570" si="412">(D5570*400)+(E5570*100)+(F5570)</f>
        <v>2526</v>
      </c>
      <c r="I5570" s="61">
        <v>85</v>
      </c>
      <c r="J5570" s="62">
        <f t="shared" ref="J5570" si="413">(H5570*I5570)</f>
        <v>214710</v>
      </c>
      <c r="K5570" s="57"/>
      <c r="L5570" s="63"/>
      <c r="M5570" s="63"/>
      <c r="N5570" s="63"/>
      <c r="O5570" s="64"/>
      <c r="P5570" s="65"/>
      <c r="Q5570" s="66"/>
      <c r="R5570" s="66"/>
      <c r="S5570" s="67"/>
      <c r="T5570" s="67"/>
      <c r="U5570" s="68"/>
      <c r="V5570" s="69"/>
      <c r="W5570" s="70"/>
      <c r="X5570" s="63"/>
      <c r="Y5570" s="62">
        <f>(J5570)</f>
        <v>214710</v>
      </c>
      <c r="Z5570" s="60">
        <v>0.01</v>
      </c>
      <c r="AA5570" s="71">
        <f>Y5570*Z5570/100</f>
        <v>21.471</v>
      </c>
    </row>
    <row r="5571" spans="1:27" ht="16.2" x14ac:dyDescent="0.45">
      <c r="A5571" s="57"/>
      <c r="B5571" s="57"/>
      <c r="C5571" s="57"/>
      <c r="D5571" s="58"/>
      <c r="E5571" s="58"/>
      <c r="F5571" s="59"/>
      <c r="G5571" s="58"/>
      <c r="H5571" s="72"/>
      <c r="I5571" s="61"/>
      <c r="J5571" s="62"/>
      <c r="K5571" s="57"/>
      <c r="L5571" s="63"/>
      <c r="M5571" s="63"/>
      <c r="N5571" s="63"/>
      <c r="O5571" s="64"/>
      <c r="P5571" s="73"/>
      <c r="Q5571" s="66"/>
      <c r="R5571" s="66"/>
      <c r="S5571" s="67"/>
      <c r="T5571" s="67"/>
      <c r="U5571" s="68"/>
      <c r="V5571" s="74"/>
      <c r="W5571" s="75"/>
      <c r="X5571" s="63"/>
      <c r="Y5571" s="62"/>
      <c r="Z5571" s="60"/>
      <c r="AA5571" s="71"/>
    </row>
    <row r="5572" spans="1:27" ht="16.2" x14ac:dyDescent="0.45">
      <c r="A5572" s="76"/>
      <c r="B5572" s="76"/>
      <c r="C5572" s="77"/>
      <c r="D5572" s="77"/>
      <c r="E5572" s="77"/>
      <c r="F5572" s="77"/>
      <c r="G5572" s="77"/>
      <c r="H5572" s="78"/>
      <c r="I5572" s="79"/>
      <c r="J5572" s="80"/>
      <c r="K5572" s="81"/>
      <c r="L5572" s="82"/>
      <c r="M5572" s="82"/>
      <c r="N5572" s="82"/>
      <c r="O5572" s="83"/>
      <c r="P5572" s="84"/>
      <c r="Q5572" s="85"/>
      <c r="R5572" s="85"/>
      <c r="S5572" s="84"/>
      <c r="T5572" s="84"/>
      <c r="U5572" s="86"/>
      <c r="V5572" s="87"/>
      <c r="W5572" s="87"/>
      <c r="X5572" s="88"/>
      <c r="Y5572" s="89"/>
      <c r="Z5572" s="83"/>
      <c r="AA5572" s="90">
        <f>SUM(AA5570:AA5571)</f>
        <v>21.471</v>
      </c>
    </row>
    <row r="5573" spans="1:27" ht="16.2" x14ac:dyDescent="0.45">
      <c r="A5573" s="1"/>
      <c r="B5573" s="1"/>
      <c r="C5573" s="2"/>
      <c r="D5573" s="1"/>
      <c r="E5573" s="1"/>
      <c r="F5573" s="1"/>
      <c r="G5573" s="1"/>
      <c r="H5573" s="1"/>
      <c r="I5573" s="3"/>
      <c r="J5573" s="1"/>
      <c r="K5573" s="1"/>
      <c r="L5573" s="1"/>
      <c r="M5573" s="1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</row>
    <row r="5574" spans="1:27" ht="16.2" x14ac:dyDescent="0.45">
      <c r="A5574" s="91"/>
      <c r="B5574" s="92" t="s">
        <v>38</v>
      </c>
      <c r="C5574" s="93" t="s">
        <v>39</v>
      </c>
      <c r="D5574" s="93"/>
      <c r="E5574" s="94"/>
      <c r="F5574" s="95"/>
      <c r="G5574" s="95"/>
      <c r="H5574" s="92"/>
      <c r="I5574" s="92"/>
      <c r="J5574" s="92" t="s">
        <v>40</v>
      </c>
      <c r="K5574" s="92"/>
      <c r="L5574" s="92"/>
      <c r="M5574" s="92"/>
      <c r="N5574" s="92"/>
      <c r="O5574" s="96"/>
      <c r="P5574" s="96"/>
      <c r="Q5574" s="96"/>
      <c r="R5574" s="96"/>
      <c r="S5574" s="1"/>
      <c r="T5574" s="1"/>
      <c r="U5574" s="1"/>
      <c r="V5574" s="97" t="s">
        <v>41</v>
      </c>
      <c r="W5574" s="97"/>
      <c r="X5574" s="98"/>
      <c r="Y5574" s="99">
        <f>AA5572</f>
        <v>21.471</v>
      </c>
      <c r="Z5574" s="97" t="s">
        <v>42</v>
      </c>
      <c r="AA5574" s="1"/>
    </row>
    <row r="5575" spans="1:27" ht="16.2" x14ac:dyDescent="0.45">
      <c r="A5575" s="91"/>
      <c r="B5575" s="92"/>
      <c r="C5575" s="93"/>
      <c r="D5575" s="93"/>
      <c r="E5575" s="94"/>
      <c r="F5575" s="95"/>
      <c r="G5575" s="95"/>
      <c r="H5575" s="92"/>
      <c r="I5575" s="92"/>
      <c r="J5575" s="92" t="s">
        <v>43</v>
      </c>
      <c r="K5575" s="92"/>
      <c r="L5575" s="92"/>
      <c r="M5575" s="92"/>
      <c r="N5575" s="92"/>
      <c r="O5575" s="96"/>
      <c r="P5575" s="96"/>
      <c r="Q5575" s="96"/>
      <c r="R5575" s="96"/>
      <c r="S5575" s="1"/>
      <c r="T5575" s="1"/>
      <c r="U5575" s="1"/>
      <c r="V5575" s="100" t="s">
        <v>44</v>
      </c>
      <c r="W5575" s="100"/>
      <c r="X5575" s="100"/>
      <c r="Y5575" s="101">
        <f>Y5574*90%</f>
        <v>19.323900000000002</v>
      </c>
      <c r="Z5575" s="97" t="s">
        <v>42</v>
      </c>
      <c r="AA5575" s="1"/>
    </row>
    <row r="5576" spans="1:27" ht="16.2" x14ac:dyDescent="0.45">
      <c r="A5576" s="91"/>
      <c r="B5576" s="92"/>
      <c r="C5576" s="93"/>
      <c r="D5576" s="93"/>
      <c r="E5576" s="94"/>
      <c r="F5576" s="95"/>
      <c r="G5576" s="95"/>
      <c r="H5576" s="92"/>
      <c r="I5576" s="92"/>
      <c r="J5576" s="92" t="s">
        <v>45</v>
      </c>
      <c r="K5576" s="92"/>
      <c r="L5576" s="92"/>
      <c r="M5576" s="92"/>
      <c r="N5576" s="92"/>
      <c r="O5576" s="96"/>
      <c r="P5576" s="96"/>
      <c r="Q5576" s="96"/>
      <c r="R5576" s="92"/>
      <c r="S5576" s="1"/>
      <c r="T5576" s="1"/>
      <c r="U5576" s="1"/>
      <c r="V5576" s="91" t="s">
        <v>46</v>
      </c>
      <c r="W5576" s="91"/>
      <c r="X5576" s="91"/>
      <c r="Y5576" s="101">
        <f>Y5574-Y5575</f>
        <v>2.1470999999999982</v>
      </c>
      <c r="Z5576" s="97" t="s">
        <v>42</v>
      </c>
      <c r="AA5576" s="91"/>
    </row>
    <row r="5577" spans="1:27" ht="16.2" x14ac:dyDescent="0.45">
      <c r="A5577" s="91"/>
      <c r="B5577" s="92"/>
      <c r="C5577" s="93"/>
      <c r="D5577" s="93"/>
      <c r="E5577" s="94"/>
      <c r="F5577" s="95"/>
      <c r="G5577" s="95"/>
      <c r="H5577" s="92"/>
      <c r="I5577" s="94"/>
      <c r="J5577" s="92" t="s">
        <v>47</v>
      </c>
      <c r="K5577" s="94"/>
      <c r="L5577" s="94"/>
      <c r="M5577" s="94"/>
      <c r="N5577" s="94"/>
      <c r="O5577" s="96"/>
      <c r="P5577" s="96"/>
      <c r="Q5577" s="96"/>
      <c r="R5577" s="92"/>
      <c r="S5577" s="1"/>
      <c r="T5577" s="1"/>
      <c r="U5577" s="1"/>
      <c r="V5577" s="1"/>
      <c r="W5577" s="1"/>
      <c r="X5577" s="91"/>
      <c r="Y5577" s="91"/>
      <c r="Z5577" s="91"/>
      <c r="AA5577" s="91"/>
    </row>
    <row r="5578" spans="1:27" ht="16.2" x14ac:dyDescent="0.45">
      <c r="A5578" s="98"/>
      <c r="B5578" s="94"/>
      <c r="C5578" s="102"/>
      <c r="D5578" s="94"/>
      <c r="E5578" s="94"/>
      <c r="F5578" s="95"/>
      <c r="G5578" s="95"/>
      <c r="H5578" s="103"/>
      <c r="I5578" s="94"/>
      <c r="J5578" s="103" t="s">
        <v>48</v>
      </c>
      <c r="K5578" s="94"/>
      <c r="L5578" s="94"/>
      <c r="M5578" s="94"/>
      <c r="N5578" s="94"/>
      <c r="O5578" s="95"/>
      <c r="P5578" s="95"/>
      <c r="Q5578" s="95"/>
      <c r="R5578" s="95"/>
      <c r="S5578" s="4"/>
      <c r="T5578" s="4"/>
      <c r="U5578" s="4"/>
      <c r="V5578" s="4"/>
      <c r="W5578" s="4"/>
      <c r="X5578" s="4"/>
      <c r="Y5578" s="4"/>
      <c r="Z5578" s="4"/>
      <c r="AA5578" s="4"/>
    </row>
    <row r="5579" spans="1:27" ht="24" x14ac:dyDescent="0.65">
      <c r="A5579" s="104"/>
      <c r="B5579" s="104"/>
      <c r="C5579" s="104"/>
      <c r="D5579" s="104"/>
      <c r="E5579" s="104"/>
      <c r="F5579" s="104"/>
      <c r="G5579" s="104"/>
      <c r="H5579" s="104"/>
      <c r="I5579" s="104"/>
      <c r="J5579" s="104"/>
      <c r="K5579" s="104"/>
      <c r="L5579" s="104"/>
      <c r="M5579" s="104"/>
      <c r="N5579" s="104"/>
      <c r="O5579" s="104"/>
      <c r="P5579" s="104"/>
      <c r="Q5579" s="104"/>
      <c r="R5579" s="104"/>
      <c r="S5579" s="104"/>
      <c r="T5579" s="104"/>
      <c r="U5579" s="104"/>
      <c r="V5579" s="104"/>
      <c r="W5579" s="104"/>
      <c r="X5579" s="104"/>
      <c r="Y5579" s="104"/>
      <c r="Z5579" s="104"/>
      <c r="AA5579" s="104"/>
    </row>
    <row r="5580" spans="1:27" ht="24" x14ac:dyDescent="0.65">
      <c r="A5580" s="104"/>
      <c r="B5580" s="104"/>
      <c r="C5580" s="104"/>
      <c r="D5580" s="104"/>
      <c r="E5580" s="104"/>
      <c r="F5580" s="104"/>
      <c r="G5580" s="104"/>
      <c r="H5580" s="104"/>
      <c r="I5580" s="104"/>
      <c r="J5580" s="104"/>
      <c r="K5580" s="104"/>
      <c r="L5580" s="104"/>
      <c r="M5580" s="104"/>
      <c r="N5580" s="104"/>
      <c r="O5580" s="104"/>
      <c r="P5580" s="104"/>
      <c r="Q5580" s="104"/>
      <c r="R5580" s="104"/>
      <c r="S5580" s="104"/>
      <c r="T5580" s="104"/>
      <c r="U5580" s="104"/>
      <c r="V5580" s="104"/>
      <c r="W5580" s="104"/>
      <c r="X5580" s="104"/>
      <c r="Y5580" s="104"/>
      <c r="Z5580" s="104"/>
      <c r="AA5580" s="104"/>
    </row>
    <row r="5581" spans="1:27" ht="16.2" x14ac:dyDescent="0.45">
      <c r="A5581" s="4"/>
      <c r="B5581" s="4"/>
      <c r="C5581" s="105"/>
      <c r="D5581" s="4"/>
      <c r="E5581" s="4"/>
      <c r="F5581" s="4"/>
      <c r="G5581" s="4"/>
      <c r="H5581" s="4"/>
      <c r="I5581" s="106"/>
      <c r="J5581" s="4"/>
      <c r="K5581" s="4"/>
      <c r="L5581" s="4"/>
      <c r="M5581" s="4"/>
      <c r="N5581" s="4"/>
      <c r="O5581" s="4"/>
      <c r="P5581" s="4"/>
      <c r="Q5581" s="4"/>
      <c r="R5581" s="4"/>
      <c r="S5581" s="4"/>
      <c r="T5581" s="4"/>
      <c r="U5581" s="4"/>
      <c r="V5581" s="4"/>
      <c r="W5581" s="4"/>
      <c r="X5581" s="4"/>
      <c r="Y5581" s="4"/>
      <c r="Z5581" s="4"/>
      <c r="AA5581" s="4"/>
    </row>
    <row r="5582" spans="1:27" ht="16.2" x14ac:dyDescent="0.45">
      <c r="A5582" s="4"/>
      <c r="B5582" s="4"/>
      <c r="C5582" s="105"/>
      <c r="D5582" s="4"/>
      <c r="E5582" s="4"/>
      <c r="F5582" s="4"/>
      <c r="G5582" s="4"/>
      <c r="H5582" s="4"/>
      <c r="I5582" s="106"/>
      <c r="J5582" s="4"/>
      <c r="K5582" s="4"/>
      <c r="L5582" s="4"/>
      <c r="M5582" s="4"/>
      <c r="N5582" s="4"/>
      <c r="O5582" s="4"/>
      <c r="P5582" s="4"/>
      <c r="Q5582" s="4"/>
      <c r="R5582" s="4"/>
      <c r="S5582" s="4"/>
      <c r="T5582" s="4"/>
      <c r="U5582" s="4"/>
      <c r="V5582" s="4"/>
      <c r="W5582" s="4"/>
      <c r="X5582" s="4"/>
      <c r="Y5582" s="4"/>
      <c r="Z5582" s="4"/>
      <c r="AA5582" s="4"/>
    </row>
    <row r="5583" spans="1:27" ht="16.2" x14ac:dyDescent="0.45">
      <c r="A5583" s="4"/>
      <c r="B5583" s="4"/>
      <c r="C5583" s="105"/>
      <c r="D5583" s="4"/>
      <c r="E5583" s="4"/>
      <c r="F5583" s="4"/>
      <c r="G5583" s="4"/>
      <c r="H5583" s="4"/>
      <c r="I5583" s="106"/>
      <c r="J5583" s="4"/>
      <c r="K5583" s="4"/>
      <c r="L5583" s="4"/>
      <c r="M5583" s="4"/>
      <c r="N5583" s="4"/>
      <c r="O5583" s="4"/>
      <c r="P5583" s="4"/>
      <c r="Q5583" s="4"/>
      <c r="R5583" s="4"/>
      <c r="S5583" s="4"/>
      <c r="T5583" s="4"/>
      <c r="U5583" s="4"/>
      <c r="V5583" s="4"/>
      <c r="W5583" s="4"/>
      <c r="X5583" s="4"/>
      <c r="Y5583" s="4"/>
      <c r="Z5583" s="4"/>
      <c r="AA5583" s="4"/>
    </row>
    <row r="5584" spans="1:27" ht="16.2" x14ac:dyDescent="0.45">
      <c r="A5584" s="4"/>
      <c r="B5584" s="4"/>
      <c r="C5584" s="105"/>
      <c r="D5584" s="4"/>
      <c r="E5584" s="4"/>
      <c r="F5584" s="4"/>
      <c r="G5584" s="4"/>
      <c r="H5584" s="4"/>
      <c r="I5584" s="106"/>
      <c r="J5584" s="4"/>
      <c r="K5584" s="4"/>
      <c r="L5584" s="4"/>
      <c r="M5584" s="4"/>
      <c r="N5584" s="4"/>
      <c r="O5584" s="4"/>
      <c r="P5584" s="4"/>
      <c r="Q5584" s="4"/>
      <c r="R5584" s="4"/>
      <c r="S5584" s="4"/>
      <c r="T5584" s="4"/>
      <c r="U5584" s="4"/>
      <c r="V5584" s="4"/>
      <c r="W5584" s="4"/>
      <c r="X5584" s="4"/>
      <c r="Y5584" s="4"/>
      <c r="Z5584" s="4"/>
      <c r="AA5584" s="4"/>
    </row>
    <row r="5585" spans="1:27" ht="16.2" x14ac:dyDescent="0.45">
      <c r="A5585" s="4"/>
      <c r="B5585" s="4"/>
      <c r="C5585" s="105"/>
      <c r="D5585" s="4"/>
      <c r="E5585" s="4"/>
      <c r="F5585" s="4"/>
      <c r="G5585" s="4"/>
      <c r="H5585" s="4"/>
      <c r="I5585" s="106"/>
      <c r="J5585" s="4"/>
      <c r="K5585" s="4"/>
      <c r="L5585" s="4"/>
      <c r="M5585" s="4"/>
      <c r="N5585" s="4"/>
      <c r="O5585" s="4"/>
      <c r="P5585" s="4"/>
      <c r="Q5585" s="4"/>
      <c r="R5585" s="4"/>
      <c r="S5585" s="4"/>
      <c r="T5585" s="4"/>
      <c r="U5585" s="4"/>
      <c r="V5585" s="4"/>
      <c r="W5585" s="4"/>
      <c r="X5585" s="4"/>
      <c r="Y5585" s="4"/>
      <c r="Z5585" s="4"/>
      <c r="AA5585" s="4"/>
    </row>
    <row r="5586" spans="1:27" ht="16.2" x14ac:dyDescent="0.45">
      <c r="A5586" s="4"/>
      <c r="B5586" s="4"/>
      <c r="C5586" s="105"/>
      <c r="D5586" s="4"/>
      <c r="E5586" s="4"/>
      <c r="F5586" s="4"/>
      <c r="G5586" s="4"/>
      <c r="H5586" s="4"/>
      <c r="I5586" s="106"/>
      <c r="J5586" s="4"/>
      <c r="K5586" s="4"/>
      <c r="L5586" s="4"/>
      <c r="M5586" s="4"/>
      <c r="N5586" s="4"/>
      <c r="O5586" s="4"/>
      <c r="P5586" s="4"/>
      <c r="Q5586" s="4"/>
      <c r="R5586" s="4"/>
      <c r="S5586" s="4"/>
      <c r="T5586" s="4"/>
      <c r="U5586" s="4"/>
      <c r="V5586" s="4"/>
      <c r="W5586" s="4"/>
      <c r="X5586" s="4"/>
      <c r="Y5586" s="4"/>
      <c r="Z5586" s="4"/>
      <c r="AA5586" s="4" t="s">
        <v>51</v>
      </c>
    </row>
    <row r="5587" spans="1:27" ht="18" x14ac:dyDescent="0.5">
      <c r="A5587" s="4"/>
      <c r="B5587" s="4"/>
      <c r="C5587" s="105"/>
      <c r="D5587" s="4"/>
      <c r="E5587" s="4"/>
      <c r="F5587" s="4"/>
      <c r="G5587" s="4"/>
      <c r="H5587" s="4"/>
      <c r="I5587" s="106"/>
      <c r="J5587" s="4"/>
      <c r="K5587" s="4"/>
      <c r="L5587" s="4"/>
      <c r="M5587" s="4"/>
      <c r="N5587" s="4"/>
      <c r="O5587" s="4"/>
      <c r="P5587" s="4"/>
      <c r="Q5587" s="4"/>
      <c r="R5587" s="4"/>
      <c r="S5587" s="4"/>
      <c r="T5587" s="4"/>
      <c r="U5587" s="4"/>
      <c r="V5587" s="4"/>
      <c r="W5587" s="4"/>
      <c r="X5587" s="4"/>
      <c r="Y5587" s="4"/>
      <c r="Z5587" s="4"/>
      <c r="AA5587" s="5" t="s">
        <v>0</v>
      </c>
    </row>
    <row r="5588" spans="1:27" ht="24" x14ac:dyDescent="0.65">
      <c r="A5588" s="6" t="s">
        <v>1</v>
      </c>
      <c r="B5588" s="6"/>
      <c r="C5588" s="6"/>
      <c r="D5588" s="6"/>
      <c r="E5588" s="6"/>
      <c r="F5588" s="6"/>
      <c r="G5588" s="6"/>
      <c r="H5588" s="6"/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  <c r="V5588" s="6"/>
      <c r="W5588" s="6"/>
      <c r="X5588" s="6"/>
      <c r="Y5588" s="6"/>
      <c r="Z5588" s="6"/>
      <c r="AA5588" s="6"/>
    </row>
    <row r="5589" spans="1:27" ht="24" x14ac:dyDescent="0.65">
      <c r="A5589" s="6" t="s">
        <v>2</v>
      </c>
      <c r="B5589" s="6"/>
      <c r="C5589" s="6"/>
      <c r="D5589" s="6"/>
      <c r="E5589" s="6"/>
      <c r="F5589" s="6"/>
      <c r="G5589" s="6"/>
      <c r="H5589" s="6"/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  <c r="V5589" s="6"/>
      <c r="W5589" s="6"/>
      <c r="X5589" s="6"/>
      <c r="Y5589" s="6"/>
      <c r="Z5589" s="6"/>
      <c r="AA5589" s="6"/>
    </row>
    <row r="5590" spans="1:27" ht="24" x14ac:dyDescent="0.65">
      <c r="A5590" s="7"/>
      <c r="B5590" s="8" t="s">
        <v>3</v>
      </c>
      <c r="C5590" s="8"/>
      <c r="D5590" s="8"/>
      <c r="E5590" s="8"/>
      <c r="F5590" s="8"/>
      <c r="G5590" s="8"/>
      <c r="H5590" s="8"/>
      <c r="I5590" s="8"/>
      <c r="J5590" s="8"/>
      <c r="K5590" s="8"/>
      <c r="L5590" s="8"/>
      <c r="M5590" s="9" t="s">
        <v>432</v>
      </c>
      <c r="N5590" s="9"/>
      <c r="O5590" s="9"/>
      <c r="P5590" s="9"/>
      <c r="Q5590" s="10" t="s">
        <v>433</v>
      </c>
      <c r="R5590" s="10"/>
      <c r="S5590" s="10" t="s">
        <v>74</v>
      </c>
      <c r="T5590" s="10"/>
      <c r="U5590" s="11" t="s">
        <v>7</v>
      </c>
      <c r="V5590" s="11"/>
      <c r="W5590" s="11"/>
      <c r="X5590" s="11"/>
      <c r="Y5590" s="11"/>
      <c r="Z5590" s="11"/>
      <c r="AA5590" s="11"/>
    </row>
    <row r="5591" spans="1:27" ht="18" x14ac:dyDescent="0.5">
      <c r="A5591" s="12" t="s">
        <v>8</v>
      </c>
      <c r="B5591" s="13" t="s">
        <v>9</v>
      </c>
      <c r="C5591" s="14" t="s">
        <v>10</v>
      </c>
      <c r="D5591" s="15" t="s">
        <v>11</v>
      </c>
      <c r="E5591" s="15"/>
      <c r="F5591" s="15"/>
      <c r="G5591" s="15"/>
      <c r="H5591" s="15"/>
      <c r="I5591" s="15"/>
      <c r="J5591" s="15"/>
      <c r="K5591" s="16" t="s">
        <v>12</v>
      </c>
      <c r="L5591" s="17"/>
      <c r="M5591" s="17"/>
      <c r="N5591" s="17"/>
      <c r="O5591" s="17"/>
      <c r="P5591" s="17"/>
      <c r="Q5591" s="17"/>
      <c r="R5591" s="17"/>
      <c r="S5591" s="17"/>
      <c r="T5591" s="17"/>
      <c r="U5591" s="18"/>
      <c r="V5591" s="19" t="s">
        <v>13</v>
      </c>
      <c r="W5591" s="19" t="s">
        <v>14</v>
      </c>
      <c r="X5591" s="19" t="s">
        <v>15</v>
      </c>
      <c r="Y5591" s="19" t="s">
        <v>16</v>
      </c>
      <c r="Z5591" s="19" t="s">
        <v>17</v>
      </c>
      <c r="AA5591" s="20" t="s">
        <v>18</v>
      </c>
    </row>
    <row r="5592" spans="1:27" ht="16.2" x14ac:dyDescent="0.45">
      <c r="A5592" s="12"/>
      <c r="B5592" s="13"/>
      <c r="C5592" s="14"/>
      <c r="D5592" s="21" t="s">
        <v>19</v>
      </c>
      <c r="E5592" s="22"/>
      <c r="F5592" s="23"/>
      <c r="G5592" s="24" t="s">
        <v>20</v>
      </c>
      <c r="H5592" s="25" t="s">
        <v>21</v>
      </c>
      <c r="I5592" s="26" t="s">
        <v>22</v>
      </c>
      <c r="J5592" s="25" t="s">
        <v>23</v>
      </c>
      <c r="K5592" s="27" t="s">
        <v>8</v>
      </c>
      <c r="L5592" s="28" t="s">
        <v>24</v>
      </c>
      <c r="M5592" s="28" t="s">
        <v>25</v>
      </c>
      <c r="N5592" s="29" t="s">
        <v>20</v>
      </c>
      <c r="O5592" s="28" t="s">
        <v>26</v>
      </c>
      <c r="P5592" s="29" t="s">
        <v>27</v>
      </c>
      <c r="Q5592" s="30" t="s">
        <v>28</v>
      </c>
      <c r="R5592" s="28" t="s">
        <v>29</v>
      </c>
      <c r="S5592" s="31" t="s">
        <v>30</v>
      </c>
      <c r="T5592" s="32"/>
      <c r="U5592" s="28" t="s">
        <v>31</v>
      </c>
      <c r="V5592" s="33"/>
      <c r="W5592" s="33"/>
      <c r="X5592" s="33"/>
      <c r="Y5592" s="33"/>
      <c r="Z5592" s="33"/>
      <c r="AA5592" s="34"/>
    </row>
    <row r="5593" spans="1:27" x14ac:dyDescent="0.3">
      <c r="A5593" s="12"/>
      <c r="B5593" s="13"/>
      <c r="C5593" s="14"/>
      <c r="D5593" s="35"/>
      <c r="E5593" s="36"/>
      <c r="F5593" s="37"/>
      <c r="G5593" s="24"/>
      <c r="H5593" s="38"/>
      <c r="I5593" s="39"/>
      <c r="J5593" s="38"/>
      <c r="K5593" s="40"/>
      <c r="L5593" s="41"/>
      <c r="M5593" s="41"/>
      <c r="N5593" s="42"/>
      <c r="O5593" s="41"/>
      <c r="P5593" s="42"/>
      <c r="Q5593" s="43"/>
      <c r="R5593" s="41"/>
      <c r="S5593" s="30" t="s">
        <v>32</v>
      </c>
      <c r="T5593" s="30" t="s">
        <v>33</v>
      </c>
      <c r="U5593" s="41"/>
      <c r="V5593" s="33"/>
      <c r="W5593" s="33"/>
      <c r="X5593" s="33"/>
      <c r="Y5593" s="33"/>
      <c r="Z5593" s="33"/>
      <c r="AA5593" s="34"/>
    </row>
    <row r="5594" spans="1:27" x14ac:dyDescent="0.3">
      <c r="A5594" s="12"/>
      <c r="B5594" s="13"/>
      <c r="C5594" s="14"/>
      <c r="D5594" s="44" t="s">
        <v>34</v>
      </c>
      <c r="E5594" s="44" t="s">
        <v>35</v>
      </c>
      <c r="F5594" s="44" t="s">
        <v>36</v>
      </c>
      <c r="G5594" s="24"/>
      <c r="H5594" s="38"/>
      <c r="I5594" s="39"/>
      <c r="J5594" s="38"/>
      <c r="K5594" s="40"/>
      <c r="L5594" s="41"/>
      <c r="M5594" s="41"/>
      <c r="N5594" s="42"/>
      <c r="O5594" s="41"/>
      <c r="P5594" s="42"/>
      <c r="Q5594" s="43"/>
      <c r="R5594" s="41"/>
      <c r="S5594" s="43"/>
      <c r="T5594" s="43"/>
      <c r="U5594" s="41"/>
      <c r="V5594" s="33"/>
      <c r="W5594" s="33"/>
      <c r="X5594" s="33"/>
      <c r="Y5594" s="33"/>
      <c r="Z5594" s="33"/>
      <c r="AA5594" s="34"/>
    </row>
    <row r="5595" spans="1:27" x14ac:dyDescent="0.3">
      <c r="A5595" s="12"/>
      <c r="B5595" s="13"/>
      <c r="C5595" s="14"/>
      <c r="D5595" s="45"/>
      <c r="E5595" s="45"/>
      <c r="F5595" s="45"/>
      <c r="G5595" s="24"/>
      <c r="H5595" s="38"/>
      <c r="I5595" s="39"/>
      <c r="J5595" s="38"/>
      <c r="K5595" s="40"/>
      <c r="L5595" s="41"/>
      <c r="M5595" s="41"/>
      <c r="N5595" s="42"/>
      <c r="O5595" s="41"/>
      <c r="P5595" s="42"/>
      <c r="Q5595" s="43"/>
      <c r="R5595" s="41"/>
      <c r="S5595" s="43"/>
      <c r="T5595" s="43"/>
      <c r="U5595" s="41"/>
      <c r="V5595" s="33"/>
      <c r="W5595" s="33"/>
      <c r="X5595" s="33"/>
      <c r="Y5595" s="33"/>
      <c r="Z5595" s="33"/>
      <c r="AA5595" s="34"/>
    </row>
    <row r="5596" spans="1:27" x14ac:dyDescent="0.3">
      <c r="A5596" s="12"/>
      <c r="B5596" s="13"/>
      <c r="C5596" s="14"/>
      <c r="D5596" s="46"/>
      <c r="E5596" s="46"/>
      <c r="F5596" s="46"/>
      <c r="G5596" s="47"/>
      <c r="H5596" s="48"/>
      <c r="I5596" s="49"/>
      <c r="J5596" s="48"/>
      <c r="K5596" s="50"/>
      <c r="L5596" s="51"/>
      <c r="M5596" s="51"/>
      <c r="N5596" s="52"/>
      <c r="O5596" s="51"/>
      <c r="P5596" s="52"/>
      <c r="Q5596" s="53"/>
      <c r="R5596" s="51"/>
      <c r="S5596" s="53"/>
      <c r="T5596" s="53"/>
      <c r="U5596" s="51"/>
      <c r="V5596" s="54"/>
      <c r="W5596" s="54"/>
      <c r="X5596" s="54"/>
      <c r="Y5596" s="54"/>
      <c r="Z5596" s="54"/>
      <c r="AA5596" s="55"/>
    </row>
    <row r="5597" spans="1:27" ht="16.2" x14ac:dyDescent="0.45">
      <c r="A5597" s="56">
        <v>1</v>
      </c>
      <c r="B5597" s="57" t="s">
        <v>37</v>
      </c>
      <c r="C5597" s="57">
        <v>1800</v>
      </c>
      <c r="D5597" s="58">
        <v>15</v>
      </c>
      <c r="E5597" s="58">
        <v>2</v>
      </c>
      <c r="F5597" s="59">
        <v>73</v>
      </c>
      <c r="G5597" s="58">
        <v>1</v>
      </c>
      <c r="H5597" s="60">
        <f t="shared" ref="H5597:H5598" si="414">(D5597*400)+(E5597*100)+(F5597)</f>
        <v>6273</v>
      </c>
      <c r="I5597" s="61">
        <v>85</v>
      </c>
      <c r="J5597" s="62">
        <f t="shared" ref="J5597:J5598" si="415">(H5597*I5597)</f>
        <v>533205</v>
      </c>
      <c r="K5597" s="57"/>
      <c r="L5597" s="63"/>
      <c r="M5597" s="63"/>
      <c r="N5597" s="63"/>
      <c r="O5597" s="64"/>
      <c r="P5597" s="65"/>
      <c r="Q5597" s="66"/>
      <c r="R5597" s="66"/>
      <c r="S5597" s="67"/>
      <c r="T5597" s="67"/>
      <c r="U5597" s="68"/>
      <c r="V5597" s="69"/>
      <c r="W5597" s="70"/>
      <c r="X5597" s="63"/>
      <c r="Y5597" s="62">
        <f>(J5597)</f>
        <v>533205</v>
      </c>
      <c r="Z5597" s="60">
        <v>0.01</v>
      </c>
      <c r="AA5597" s="71">
        <f>Y5597*Z5597/100</f>
        <v>53.320500000000003</v>
      </c>
    </row>
    <row r="5598" spans="1:27" ht="16.2" x14ac:dyDescent="0.45">
      <c r="A5598" s="56">
        <v>2</v>
      </c>
      <c r="B5598" s="57" t="s">
        <v>37</v>
      </c>
      <c r="C5598" s="57">
        <v>1801</v>
      </c>
      <c r="D5598" s="58">
        <v>4</v>
      </c>
      <c r="E5598" s="58">
        <v>0</v>
      </c>
      <c r="F5598" s="59">
        <v>20</v>
      </c>
      <c r="G5598" s="58">
        <v>1</v>
      </c>
      <c r="H5598" s="60">
        <f t="shared" si="414"/>
        <v>1620</v>
      </c>
      <c r="I5598" s="61">
        <v>85</v>
      </c>
      <c r="J5598" s="62">
        <f t="shared" si="415"/>
        <v>137700</v>
      </c>
      <c r="K5598" s="57"/>
      <c r="L5598" s="63"/>
      <c r="M5598" s="63"/>
      <c r="N5598" s="63"/>
      <c r="O5598" s="64"/>
      <c r="P5598" s="65"/>
      <c r="Q5598" s="66"/>
      <c r="R5598" s="66"/>
      <c r="S5598" s="67"/>
      <c r="T5598" s="67"/>
      <c r="U5598" s="68"/>
      <c r="V5598" s="69"/>
      <c r="W5598" s="70"/>
      <c r="X5598" s="63"/>
      <c r="Y5598" s="62">
        <f>(J5598)</f>
        <v>137700</v>
      </c>
      <c r="Z5598" s="60">
        <v>0.01</v>
      </c>
      <c r="AA5598" s="71">
        <f>Y5598*Z5598/100</f>
        <v>13.77</v>
      </c>
    </row>
    <row r="5599" spans="1:27" ht="16.2" x14ac:dyDescent="0.45">
      <c r="A5599" s="76"/>
      <c r="B5599" s="76"/>
      <c r="C5599" s="77"/>
      <c r="D5599" s="77"/>
      <c r="E5599" s="77"/>
      <c r="F5599" s="77"/>
      <c r="G5599" s="77"/>
      <c r="H5599" s="78"/>
      <c r="I5599" s="79"/>
      <c r="J5599" s="80"/>
      <c r="K5599" s="81"/>
      <c r="L5599" s="82"/>
      <c r="M5599" s="82"/>
      <c r="N5599" s="82"/>
      <c r="O5599" s="83"/>
      <c r="P5599" s="84"/>
      <c r="Q5599" s="85"/>
      <c r="R5599" s="85"/>
      <c r="S5599" s="84"/>
      <c r="T5599" s="84"/>
      <c r="U5599" s="86"/>
      <c r="V5599" s="87"/>
      <c r="W5599" s="87"/>
      <c r="X5599" s="88"/>
      <c r="Y5599" s="89"/>
      <c r="Z5599" s="83"/>
      <c r="AA5599" s="90">
        <f>SUM(AA5597:AA5598)</f>
        <v>67.090500000000006</v>
      </c>
    </row>
    <row r="5600" spans="1:27" ht="16.2" x14ac:dyDescent="0.45">
      <c r="A5600" s="1"/>
      <c r="B5600" s="1"/>
      <c r="C5600" s="2"/>
      <c r="D5600" s="1"/>
      <c r="E5600" s="1"/>
      <c r="F5600" s="1"/>
      <c r="G5600" s="1"/>
      <c r="H5600" s="1"/>
      <c r="I5600" s="3"/>
      <c r="J5600" s="1"/>
      <c r="K5600" s="1"/>
      <c r="L5600" s="1"/>
      <c r="M5600" s="1"/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</row>
    <row r="5601" spans="1:27" ht="16.2" x14ac:dyDescent="0.45">
      <c r="A5601" s="91"/>
      <c r="B5601" s="92" t="s">
        <v>38</v>
      </c>
      <c r="C5601" s="93" t="s">
        <v>39</v>
      </c>
      <c r="D5601" s="93"/>
      <c r="E5601" s="94"/>
      <c r="F5601" s="95"/>
      <c r="G5601" s="95"/>
      <c r="H5601" s="92"/>
      <c r="I5601" s="92"/>
      <c r="J5601" s="92" t="s">
        <v>40</v>
      </c>
      <c r="K5601" s="92"/>
      <c r="L5601" s="92"/>
      <c r="M5601" s="92"/>
      <c r="N5601" s="92"/>
      <c r="O5601" s="96"/>
      <c r="P5601" s="96"/>
      <c r="Q5601" s="96"/>
      <c r="R5601" s="96"/>
      <c r="S5601" s="1"/>
      <c r="T5601" s="1"/>
      <c r="U5601" s="1"/>
      <c r="V5601" s="97" t="s">
        <v>41</v>
      </c>
      <c r="W5601" s="97"/>
      <c r="X5601" s="98"/>
      <c r="Y5601" s="99">
        <f>AA5599</f>
        <v>67.090500000000006</v>
      </c>
      <c r="Z5601" s="97" t="s">
        <v>42</v>
      </c>
      <c r="AA5601" s="1"/>
    </row>
    <row r="5602" spans="1:27" ht="16.2" x14ac:dyDescent="0.45">
      <c r="A5602" s="91"/>
      <c r="B5602" s="92"/>
      <c r="C5602" s="93"/>
      <c r="D5602" s="93"/>
      <c r="E5602" s="94"/>
      <c r="F5602" s="95"/>
      <c r="G5602" s="95"/>
      <c r="H5602" s="92"/>
      <c r="I5602" s="92"/>
      <c r="J5602" s="92" t="s">
        <v>43</v>
      </c>
      <c r="K5602" s="92"/>
      <c r="L5602" s="92"/>
      <c r="M5602" s="92"/>
      <c r="N5602" s="92"/>
      <c r="O5602" s="96"/>
      <c r="P5602" s="96"/>
      <c r="Q5602" s="96"/>
      <c r="R5602" s="96"/>
      <c r="S5602" s="1"/>
      <c r="T5602" s="1"/>
      <c r="U5602" s="1"/>
      <c r="V5602" s="100" t="s">
        <v>44</v>
      </c>
      <c r="W5602" s="100"/>
      <c r="X5602" s="100"/>
      <c r="Y5602" s="101">
        <f>Y5601*90%</f>
        <v>60.381450000000008</v>
      </c>
      <c r="Z5602" s="97" t="s">
        <v>42</v>
      </c>
      <c r="AA5602" s="1"/>
    </row>
    <row r="5603" spans="1:27" ht="16.2" x14ac:dyDescent="0.45">
      <c r="A5603" s="91"/>
      <c r="B5603" s="92"/>
      <c r="C5603" s="93"/>
      <c r="D5603" s="93"/>
      <c r="E5603" s="94"/>
      <c r="F5603" s="95"/>
      <c r="G5603" s="95"/>
      <c r="H5603" s="92"/>
      <c r="I5603" s="92"/>
      <c r="J5603" s="92" t="s">
        <v>45</v>
      </c>
      <c r="K5603" s="92"/>
      <c r="L5603" s="92"/>
      <c r="M5603" s="92"/>
      <c r="N5603" s="92"/>
      <c r="O5603" s="96"/>
      <c r="P5603" s="96"/>
      <c r="Q5603" s="96"/>
      <c r="R5603" s="92"/>
      <c r="S5603" s="1"/>
      <c r="T5603" s="1"/>
      <c r="U5603" s="1"/>
      <c r="V5603" s="91" t="s">
        <v>46</v>
      </c>
      <c r="W5603" s="91"/>
      <c r="X5603" s="91"/>
      <c r="Y5603" s="101">
        <f>Y5601-Y5602</f>
        <v>6.7090499999999977</v>
      </c>
      <c r="Z5603" s="97" t="s">
        <v>42</v>
      </c>
      <c r="AA5603" s="91"/>
    </row>
    <row r="5604" spans="1:27" ht="16.2" x14ac:dyDescent="0.45">
      <c r="A5604" s="91"/>
      <c r="B5604" s="92"/>
      <c r="C5604" s="93"/>
      <c r="D5604" s="93"/>
      <c r="E5604" s="94"/>
      <c r="F5604" s="95"/>
      <c r="G5604" s="95"/>
      <c r="H5604" s="92"/>
      <c r="I5604" s="94"/>
      <c r="J5604" s="92" t="s">
        <v>47</v>
      </c>
      <c r="K5604" s="94"/>
      <c r="L5604" s="94"/>
      <c r="M5604" s="94"/>
      <c r="N5604" s="94"/>
      <c r="O5604" s="96"/>
      <c r="P5604" s="96"/>
      <c r="Q5604" s="96"/>
      <c r="R5604" s="92"/>
      <c r="S5604" s="1"/>
      <c r="T5604" s="1"/>
      <c r="U5604" s="1"/>
      <c r="V5604" s="1"/>
      <c r="W5604" s="1"/>
      <c r="X5604" s="91"/>
      <c r="Y5604" s="91"/>
      <c r="Z5604" s="91"/>
      <c r="AA5604" s="91"/>
    </row>
    <row r="5605" spans="1:27" ht="16.2" x14ac:dyDescent="0.45">
      <c r="A5605" s="98"/>
      <c r="B5605" s="94"/>
      <c r="C5605" s="102"/>
      <c r="D5605" s="94"/>
      <c r="E5605" s="94"/>
      <c r="F5605" s="95"/>
      <c r="G5605" s="95"/>
      <c r="H5605" s="103"/>
      <c r="I5605" s="94"/>
      <c r="J5605" s="103" t="s">
        <v>48</v>
      </c>
      <c r="K5605" s="94"/>
      <c r="L5605" s="94"/>
      <c r="M5605" s="94"/>
      <c r="N5605" s="94"/>
      <c r="O5605" s="95"/>
      <c r="P5605" s="95"/>
      <c r="Q5605" s="95"/>
      <c r="R5605" s="95"/>
      <c r="S5605" s="4"/>
      <c r="T5605" s="4"/>
      <c r="U5605" s="4"/>
      <c r="V5605" s="4"/>
      <c r="W5605" s="4"/>
      <c r="X5605" s="4"/>
      <c r="Y5605" s="4"/>
      <c r="Z5605" s="4"/>
      <c r="AA5605" s="4"/>
    </row>
    <row r="5606" spans="1:27" ht="24" x14ac:dyDescent="0.65">
      <c r="A5606" s="104"/>
      <c r="B5606" s="104"/>
      <c r="C5606" s="104"/>
      <c r="D5606" s="104"/>
      <c r="E5606" s="104"/>
      <c r="F5606" s="104"/>
      <c r="G5606" s="104"/>
      <c r="H5606" s="104"/>
      <c r="I5606" s="104"/>
      <c r="J5606" s="104"/>
      <c r="K5606" s="104"/>
      <c r="L5606" s="104"/>
      <c r="M5606" s="104"/>
      <c r="N5606" s="104"/>
      <c r="O5606" s="104"/>
      <c r="P5606" s="104"/>
      <c r="Q5606" s="104"/>
      <c r="R5606" s="104"/>
      <c r="S5606" s="104"/>
      <c r="T5606" s="104"/>
      <c r="U5606" s="104"/>
      <c r="V5606" s="104"/>
      <c r="W5606" s="104"/>
      <c r="X5606" s="104"/>
      <c r="Y5606" s="104"/>
      <c r="Z5606" s="104"/>
      <c r="AA5606" s="104"/>
    </row>
    <row r="5607" spans="1:27" ht="24" x14ac:dyDescent="0.65">
      <c r="A5607" s="104"/>
      <c r="B5607" s="104"/>
      <c r="C5607" s="104"/>
      <c r="D5607" s="104"/>
      <c r="E5607" s="104"/>
      <c r="F5607" s="104"/>
      <c r="G5607" s="104"/>
      <c r="H5607" s="104"/>
      <c r="I5607" s="104"/>
      <c r="J5607" s="104"/>
      <c r="K5607" s="104"/>
      <c r="L5607" s="104"/>
      <c r="M5607" s="104"/>
      <c r="N5607" s="104"/>
      <c r="O5607" s="104"/>
      <c r="P5607" s="104"/>
      <c r="Q5607" s="104"/>
      <c r="R5607" s="104"/>
      <c r="S5607" s="104"/>
      <c r="T5607" s="104"/>
      <c r="U5607" s="104"/>
      <c r="V5607" s="104"/>
      <c r="W5607" s="104"/>
      <c r="X5607" s="104"/>
      <c r="Y5607" s="104"/>
      <c r="Z5607" s="104"/>
      <c r="AA5607" s="104"/>
    </row>
    <row r="5608" spans="1:27" ht="16.2" x14ac:dyDescent="0.45">
      <c r="A5608" s="4"/>
      <c r="B5608" s="4"/>
      <c r="C5608" s="105"/>
      <c r="D5608" s="4"/>
      <c r="E5608" s="4"/>
      <c r="F5608" s="4"/>
      <c r="G5608" s="4"/>
      <c r="H5608" s="4"/>
      <c r="I5608" s="106"/>
      <c r="J5608" s="4"/>
      <c r="K5608" s="4"/>
      <c r="L5608" s="4"/>
      <c r="M5608" s="4"/>
      <c r="N5608" s="4"/>
      <c r="O5608" s="4"/>
      <c r="P5608" s="4"/>
      <c r="Q5608" s="4"/>
      <c r="R5608" s="4"/>
      <c r="S5608" s="4"/>
      <c r="T5608" s="4"/>
      <c r="U5608" s="4"/>
      <c r="V5608" s="4"/>
      <c r="W5608" s="4"/>
      <c r="X5608" s="4"/>
      <c r="Y5608" s="4"/>
      <c r="Z5608" s="4"/>
      <c r="AA5608" s="4"/>
    </row>
    <row r="5609" spans="1:27" ht="16.2" x14ac:dyDescent="0.45">
      <c r="A5609" s="4"/>
      <c r="B5609" s="4"/>
      <c r="C5609" s="105"/>
      <c r="D5609" s="4"/>
      <c r="E5609" s="4"/>
      <c r="F5609" s="4"/>
      <c r="G5609" s="4"/>
      <c r="H5609" s="4"/>
      <c r="I5609" s="106"/>
      <c r="J5609" s="4"/>
      <c r="K5609" s="4"/>
      <c r="L5609" s="4"/>
      <c r="M5609" s="4"/>
      <c r="N5609" s="4"/>
      <c r="O5609" s="4"/>
      <c r="P5609" s="4"/>
      <c r="Q5609" s="4"/>
      <c r="R5609" s="4"/>
      <c r="S5609" s="4"/>
      <c r="T5609" s="4"/>
      <c r="U5609" s="4"/>
      <c r="V5609" s="4"/>
      <c r="W5609" s="4"/>
      <c r="X5609" s="4"/>
      <c r="Y5609" s="4"/>
      <c r="Z5609" s="4"/>
      <c r="AA5609" s="4"/>
    </row>
    <row r="5610" spans="1:27" ht="16.2" x14ac:dyDescent="0.45">
      <c r="A5610" s="4"/>
      <c r="B5610" s="4"/>
      <c r="C5610" s="105"/>
      <c r="D5610" s="4"/>
      <c r="E5610" s="4"/>
      <c r="F5610" s="4"/>
      <c r="G5610" s="4"/>
      <c r="H5610" s="4"/>
      <c r="I5610" s="106"/>
      <c r="J5610" s="4"/>
      <c r="K5610" s="4"/>
      <c r="L5610" s="4"/>
      <c r="M5610" s="4"/>
      <c r="N5610" s="4"/>
      <c r="O5610" s="4"/>
      <c r="P5610" s="4"/>
      <c r="Q5610" s="4"/>
      <c r="R5610" s="4"/>
      <c r="S5610" s="4"/>
      <c r="T5610" s="4"/>
      <c r="U5610" s="4"/>
      <c r="V5610" s="4"/>
      <c r="W5610" s="4"/>
      <c r="X5610" s="4"/>
      <c r="Y5610" s="4"/>
      <c r="Z5610" s="4"/>
      <c r="AA5610" s="4"/>
    </row>
    <row r="5611" spans="1:27" ht="16.2" x14ac:dyDescent="0.45">
      <c r="A5611" s="4"/>
      <c r="B5611" s="4"/>
      <c r="C5611" s="105"/>
      <c r="D5611" s="4"/>
      <c r="E5611" s="4"/>
      <c r="F5611" s="4"/>
      <c r="G5611" s="4"/>
      <c r="H5611" s="4"/>
      <c r="I5611" s="106"/>
      <c r="J5611" s="4"/>
      <c r="K5611" s="4"/>
      <c r="L5611" s="4"/>
      <c r="M5611" s="4"/>
      <c r="N5611" s="4"/>
      <c r="O5611" s="4"/>
      <c r="P5611" s="4"/>
      <c r="Q5611" s="4"/>
      <c r="R5611" s="4"/>
      <c r="S5611" s="4"/>
      <c r="T5611" s="4"/>
      <c r="U5611" s="4"/>
      <c r="V5611" s="4"/>
      <c r="W5611" s="4"/>
      <c r="X5611" s="4"/>
      <c r="Y5611" s="4"/>
      <c r="Z5611" s="4"/>
      <c r="AA5611" s="4"/>
    </row>
    <row r="5612" spans="1:27" ht="16.2" x14ac:dyDescent="0.45">
      <c r="A5612" s="4"/>
      <c r="B5612" s="4"/>
      <c r="C5612" s="105"/>
      <c r="D5612" s="4"/>
      <c r="E5612" s="4"/>
      <c r="F5612" s="4"/>
      <c r="G5612" s="4"/>
      <c r="H5612" s="4"/>
      <c r="I5612" s="106"/>
      <c r="J5612" s="4"/>
      <c r="K5612" s="4"/>
      <c r="L5612" s="4"/>
      <c r="M5612" s="4"/>
      <c r="N5612" s="4"/>
      <c r="O5612" s="4"/>
      <c r="P5612" s="4"/>
      <c r="Q5612" s="4"/>
      <c r="R5612" s="4"/>
      <c r="S5612" s="4"/>
      <c r="T5612" s="4"/>
      <c r="U5612" s="4"/>
      <c r="V5612" s="4"/>
      <c r="W5612" s="4"/>
      <c r="X5612" s="4"/>
      <c r="Y5612" s="4"/>
      <c r="Z5612" s="4"/>
      <c r="AA5612" s="4"/>
    </row>
    <row r="5613" spans="1:27" ht="16.2" x14ac:dyDescent="0.45">
      <c r="A5613" s="4"/>
      <c r="B5613" s="4"/>
      <c r="C5613" s="105"/>
      <c r="D5613" s="4"/>
      <c r="E5613" s="4"/>
      <c r="F5613" s="4"/>
      <c r="G5613" s="4"/>
      <c r="H5613" s="4"/>
      <c r="I5613" s="106"/>
      <c r="J5613" s="4"/>
      <c r="K5613" s="4"/>
      <c r="L5613" s="4"/>
      <c r="M5613" s="4"/>
      <c r="N5613" s="4"/>
      <c r="O5613" s="4"/>
      <c r="P5613" s="4"/>
      <c r="Q5613" s="4"/>
      <c r="R5613" s="4"/>
      <c r="S5613" s="4"/>
      <c r="T5613" s="4"/>
      <c r="U5613" s="4"/>
      <c r="V5613" s="4"/>
      <c r="W5613" s="4"/>
      <c r="X5613" s="4"/>
      <c r="Y5613" s="4"/>
      <c r="Z5613" s="4"/>
      <c r="AA5613" s="4" t="s">
        <v>51</v>
      </c>
    </row>
    <row r="5614" spans="1:27" ht="18" x14ac:dyDescent="0.5">
      <c r="A5614" s="4"/>
      <c r="B5614" s="4"/>
      <c r="C5614" s="105"/>
      <c r="D5614" s="4"/>
      <c r="E5614" s="4"/>
      <c r="F5614" s="4"/>
      <c r="G5614" s="4"/>
      <c r="H5614" s="4"/>
      <c r="I5614" s="106"/>
      <c r="J5614" s="4"/>
      <c r="K5614" s="4"/>
      <c r="L5614" s="4"/>
      <c r="M5614" s="4"/>
      <c r="N5614" s="4"/>
      <c r="O5614" s="4"/>
      <c r="P5614" s="4"/>
      <c r="Q5614" s="4"/>
      <c r="R5614" s="4"/>
      <c r="S5614" s="4"/>
      <c r="T5614" s="4"/>
      <c r="U5614" s="4"/>
      <c r="V5614" s="4"/>
      <c r="W5614" s="4"/>
      <c r="X5614" s="4"/>
      <c r="Y5614" s="4"/>
      <c r="Z5614" s="4"/>
      <c r="AA5614" s="5" t="s">
        <v>0</v>
      </c>
    </row>
    <row r="5615" spans="1:27" ht="24" x14ac:dyDescent="0.65">
      <c r="A5615" s="6" t="s">
        <v>1</v>
      </c>
      <c r="B5615" s="6"/>
      <c r="C5615" s="6"/>
      <c r="D5615" s="6"/>
      <c r="E5615" s="6"/>
      <c r="F5615" s="6"/>
      <c r="G5615" s="6"/>
      <c r="H5615" s="6"/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  <c r="V5615" s="6"/>
      <c r="W5615" s="6"/>
      <c r="X5615" s="6"/>
      <c r="Y5615" s="6"/>
      <c r="Z5615" s="6"/>
      <c r="AA5615" s="6"/>
    </row>
    <row r="5616" spans="1:27" ht="24" x14ac:dyDescent="0.65">
      <c r="A5616" s="6" t="s">
        <v>2</v>
      </c>
      <c r="B5616" s="6"/>
      <c r="C5616" s="6"/>
      <c r="D5616" s="6"/>
      <c r="E5616" s="6"/>
      <c r="F5616" s="6"/>
      <c r="G5616" s="6"/>
      <c r="H5616" s="6"/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  <c r="V5616" s="6"/>
      <c r="W5616" s="6"/>
      <c r="X5616" s="6"/>
      <c r="Y5616" s="6"/>
      <c r="Z5616" s="6"/>
      <c r="AA5616" s="6"/>
    </row>
    <row r="5617" spans="1:27" ht="24" x14ac:dyDescent="0.65">
      <c r="A5617" s="7"/>
      <c r="B5617" s="8" t="s">
        <v>3</v>
      </c>
      <c r="C5617" s="8"/>
      <c r="D5617" s="8"/>
      <c r="E5617" s="8"/>
      <c r="F5617" s="8"/>
      <c r="G5617" s="8"/>
      <c r="H5617" s="8"/>
      <c r="I5617" s="8"/>
      <c r="J5617" s="8"/>
      <c r="K5617" s="8"/>
      <c r="L5617" s="8"/>
      <c r="M5617" s="9" t="s">
        <v>434</v>
      </c>
      <c r="N5617" s="9"/>
      <c r="O5617" s="9"/>
      <c r="P5617" s="9"/>
      <c r="Q5617" s="10" t="s">
        <v>435</v>
      </c>
      <c r="R5617" s="10"/>
      <c r="S5617" s="10" t="s">
        <v>74</v>
      </c>
      <c r="T5617" s="10"/>
      <c r="U5617" s="11" t="s">
        <v>7</v>
      </c>
      <c r="V5617" s="11"/>
      <c r="W5617" s="11"/>
      <c r="X5617" s="11"/>
      <c r="Y5617" s="11"/>
      <c r="Z5617" s="11"/>
      <c r="AA5617" s="11"/>
    </row>
    <row r="5618" spans="1:27" ht="18" x14ac:dyDescent="0.5">
      <c r="A5618" s="12" t="s">
        <v>8</v>
      </c>
      <c r="B5618" s="13" t="s">
        <v>9</v>
      </c>
      <c r="C5618" s="14" t="s">
        <v>10</v>
      </c>
      <c r="D5618" s="15" t="s">
        <v>11</v>
      </c>
      <c r="E5618" s="15"/>
      <c r="F5618" s="15"/>
      <c r="G5618" s="15"/>
      <c r="H5618" s="15"/>
      <c r="I5618" s="15"/>
      <c r="J5618" s="15"/>
      <c r="K5618" s="16" t="s">
        <v>12</v>
      </c>
      <c r="L5618" s="17"/>
      <c r="M5618" s="17"/>
      <c r="N5618" s="17"/>
      <c r="O5618" s="17"/>
      <c r="P5618" s="17"/>
      <c r="Q5618" s="17"/>
      <c r="R5618" s="17"/>
      <c r="S5618" s="17"/>
      <c r="T5618" s="17"/>
      <c r="U5618" s="18"/>
      <c r="V5618" s="19" t="s">
        <v>13</v>
      </c>
      <c r="W5618" s="19" t="s">
        <v>14</v>
      </c>
      <c r="X5618" s="19" t="s">
        <v>15</v>
      </c>
      <c r="Y5618" s="19" t="s">
        <v>16</v>
      </c>
      <c r="Z5618" s="19" t="s">
        <v>17</v>
      </c>
      <c r="AA5618" s="20" t="s">
        <v>18</v>
      </c>
    </row>
    <row r="5619" spans="1:27" ht="16.2" x14ac:dyDescent="0.45">
      <c r="A5619" s="12"/>
      <c r="B5619" s="13"/>
      <c r="C5619" s="14"/>
      <c r="D5619" s="21" t="s">
        <v>19</v>
      </c>
      <c r="E5619" s="22"/>
      <c r="F5619" s="23"/>
      <c r="G5619" s="24" t="s">
        <v>20</v>
      </c>
      <c r="H5619" s="25" t="s">
        <v>21</v>
      </c>
      <c r="I5619" s="26" t="s">
        <v>22</v>
      </c>
      <c r="J5619" s="25" t="s">
        <v>23</v>
      </c>
      <c r="K5619" s="27" t="s">
        <v>8</v>
      </c>
      <c r="L5619" s="28" t="s">
        <v>24</v>
      </c>
      <c r="M5619" s="28" t="s">
        <v>25</v>
      </c>
      <c r="N5619" s="29" t="s">
        <v>20</v>
      </c>
      <c r="O5619" s="28" t="s">
        <v>26</v>
      </c>
      <c r="P5619" s="29" t="s">
        <v>27</v>
      </c>
      <c r="Q5619" s="30" t="s">
        <v>28</v>
      </c>
      <c r="R5619" s="28" t="s">
        <v>29</v>
      </c>
      <c r="S5619" s="31" t="s">
        <v>30</v>
      </c>
      <c r="T5619" s="32"/>
      <c r="U5619" s="28" t="s">
        <v>31</v>
      </c>
      <c r="V5619" s="33"/>
      <c r="W5619" s="33"/>
      <c r="X5619" s="33"/>
      <c r="Y5619" s="33"/>
      <c r="Z5619" s="33"/>
      <c r="AA5619" s="34"/>
    </row>
    <row r="5620" spans="1:27" x14ac:dyDescent="0.3">
      <c r="A5620" s="12"/>
      <c r="B5620" s="13"/>
      <c r="C5620" s="14"/>
      <c r="D5620" s="35"/>
      <c r="E5620" s="36"/>
      <c r="F5620" s="37"/>
      <c r="G5620" s="24"/>
      <c r="H5620" s="38"/>
      <c r="I5620" s="39"/>
      <c r="J5620" s="38"/>
      <c r="K5620" s="40"/>
      <c r="L5620" s="41"/>
      <c r="M5620" s="41"/>
      <c r="N5620" s="42"/>
      <c r="O5620" s="41"/>
      <c r="P5620" s="42"/>
      <c r="Q5620" s="43"/>
      <c r="R5620" s="41"/>
      <c r="S5620" s="30" t="s">
        <v>32</v>
      </c>
      <c r="T5620" s="30" t="s">
        <v>33</v>
      </c>
      <c r="U5620" s="41"/>
      <c r="V5620" s="33"/>
      <c r="W5620" s="33"/>
      <c r="X5620" s="33"/>
      <c r="Y5620" s="33"/>
      <c r="Z5620" s="33"/>
      <c r="AA5620" s="34"/>
    </row>
    <row r="5621" spans="1:27" x14ac:dyDescent="0.3">
      <c r="A5621" s="12"/>
      <c r="B5621" s="13"/>
      <c r="C5621" s="14"/>
      <c r="D5621" s="44" t="s">
        <v>34</v>
      </c>
      <c r="E5621" s="44" t="s">
        <v>35</v>
      </c>
      <c r="F5621" s="44" t="s">
        <v>36</v>
      </c>
      <c r="G5621" s="24"/>
      <c r="H5621" s="38"/>
      <c r="I5621" s="39"/>
      <c r="J5621" s="38"/>
      <c r="K5621" s="40"/>
      <c r="L5621" s="41"/>
      <c r="M5621" s="41"/>
      <c r="N5621" s="42"/>
      <c r="O5621" s="41"/>
      <c r="P5621" s="42"/>
      <c r="Q5621" s="43"/>
      <c r="R5621" s="41"/>
      <c r="S5621" s="43"/>
      <c r="T5621" s="43"/>
      <c r="U5621" s="41"/>
      <c r="V5621" s="33"/>
      <c r="W5621" s="33"/>
      <c r="X5621" s="33"/>
      <c r="Y5621" s="33"/>
      <c r="Z5621" s="33"/>
      <c r="AA5621" s="34"/>
    </row>
    <row r="5622" spans="1:27" x14ac:dyDescent="0.3">
      <c r="A5622" s="12"/>
      <c r="B5622" s="13"/>
      <c r="C5622" s="14"/>
      <c r="D5622" s="45"/>
      <c r="E5622" s="45"/>
      <c r="F5622" s="45"/>
      <c r="G5622" s="24"/>
      <c r="H5622" s="38"/>
      <c r="I5622" s="39"/>
      <c r="J5622" s="38"/>
      <c r="K5622" s="40"/>
      <c r="L5622" s="41"/>
      <c r="M5622" s="41"/>
      <c r="N5622" s="42"/>
      <c r="O5622" s="41"/>
      <c r="P5622" s="42"/>
      <c r="Q5622" s="43"/>
      <c r="R5622" s="41"/>
      <c r="S5622" s="43"/>
      <c r="T5622" s="43"/>
      <c r="U5622" s="41"/>
      <c r="V5622" s="33"/>
      <c r="W5622" s="33"/>
      <c r="X5622" s="33"/>
      <c r="Y5622" s="33"/>
      <c r="Z5622" s="33"/>
      <c r="AA5622" s="34"/>
    </row>
    <row r="5623" spans="1:27" x14ac:dyDescent="0.3">
      <c r="A5623" s="12"/>
      <c r="B5623" s="13"/>
      <c r="C5623" s="14"/>
      <c r="D5623" s="46"/>
      <c r="E5623" s="46"/>
      <c r="F5623" s="46"/>
      <c r="G5623" s="47"/>
      <c r="H5623" s="48"/>
      <c r="I5623" s="49"/>
      <c r="J5623" s="48"/>
      <c r="K5623" s="50"/>
      <c r="L5623" s="51"/>
      <c r="M5623" s="51"/>
      <c r="N5623" s="52"/>
      <c r="O5623" s="51"/>
      <c r="P5623" s="52"/>
      <c r="Q5623" s="53"/>
      <c r="R5623" s="51"/>
      <c r="S5623" s="53"/>
      <c r="T5623" s="53"/>
      <c r="U5623" s="51"/>
      <c r="V5623" s="54"/>
      <c r="W5623" s="54"/>
      <c r="X5623" s="54"/>
      <c r="Y5623" s="54"/>
      <c r="Z5623" s="54"/>
      <c r="AA5623" s="55"/>
    </row>
    <row r="5624" spans="1:27" ht="16.2" x14ac:dyDescent="0.45">
      <c r="A5624" s="56">
        <v>1</v>
      </c>
      <c r="B5624" s="57" t="s">
        <v>37</v>
      </c>
      <c r="C5624" s="57">
        <v>1807</v>
      </c>
      <c r="D5624" s="58">
        <v>22</v>
      </c>
      <c r="E5624" s="58">
        <v>3</v>
      </c>
      <c r="F5624" s="59">
        <v>43</v>
      </c>
      <c r="G5624" s="58">
        <v>1</v>
      </c>
      <c r="H5624" s="60">
        <f t="shared" ref="H5624" si="416">(D5624*400)+(E5624*100)+(F5624)</f>
        <v>9143</v>
      </c>
      <c r="I5624" s="61">
        <v>85</v>
      </c>
      <c r="J5624" s="62">
        <f t="shared" ref="J5624" si="417">(H5624*I5624)</f>
        <v>777155</v>
      </c>
      <c r="K5624" s="57"/>
      <c r="L5624" s="63"/>
      <c r="M5624" s="63"/>
      <c r="N5624" s="63"/>
      <c r="O5624" s="64"/>
      <c r="P5624" s="65"/>
      <c r="Q5624" s="66"/>
      <c r="R5624" s="66"/>
      <c r="S5624" s="67"/>
      <c r="T5624" s="67"/>
      <c r="U5624" s="68"/>
      <c r="V5624" s="69"/>
      <c r="W5624" s="70"/>
      <c r="X5624" s="63"/>
      <c r="Y5624" s="62">
        <f>(J5624)</f>
        <v>777155</v>
      </c>
      <c r="Z5624" s="60">
        <v>0.01</v>
      </c>
      <c r="AA5624" s="71">
        <f>Y5624*Z5624/100</f>
        <v>77.715500000000006</v>
      </c>
    </row>
    <row r="5625" spans="1:27" ht="16.2" x14ac:dyDescent="0.45">
      <c r="A5625" s="57"/>
      <c r="B5625" s="57"/>
      <c r="C5625" s="57"/>
      <c r="D5625" s="58"/>
      <c r="E5625" s="58"/>
      <c r="F5625" s="59"/>
      <c r="G5625" s="58"/>
      <c r="H5625" s="72"/>
      <c r="I5625" s="61"/>
      <c r="J5625" s="62"/>
      <c r="K5625" s="57"/>
      <c r="L5625" s="63"/>
      <c r="M5625" s="63"/>
      <c r="N5625" s="63"/>
      <c r="O5625" s="64"/>
      <c r="P5625" s="73"/>
      <c r="Q5625" s="66"/>
      <c r="R5625" s="66"/>
      <c r="S5625" s="67"/>
      <c r="T5625" s="67"/>
      <c r="U5625" s="68"/>
      <c r="V5625" s="74"/>
      <c r="W5625" s="75"/>
      <c r="X5625" s="63"/>
      <c r="Y5625" s="62"/>
      <c r="Z5625" s="60"/>
      <c r="AA5625" s="71"/>
    </row>
    <row r="5626" spans="1:27" ht="16.2" x14ac:dyDescent="0.45">
      <c r="A5626" s="76"/>
      <c r="B5626" s="76"/>
      <c r="C5626" s="77"/>
      <c r="D5626" s="77"/>
      <c r="E5626" s="77"/>
      <c r="F5626" s="77"/>
      <c r="G5626" s="77"/>
      <c r="H5626" s="78"/>
      <c r="I5626" s="79"/>
      <c r="J5626" s="80"/>
      <c r="K5626" s="81"/>
      <c r="L5626" s="82"/>
      <c r="M5626" s="82"/>
      <c r="N5626" s="82"/>
      <c r="O5626" s="83"/>
      <c r="P5626" s="84"/>
      <c r="Q5626" s="85"/>
      <c r="R5626" s="85"/>
      <c r="S5626" s="84"/>
      <c r="T5626" s="84"/>
      <c r="U5626" s="86"/>
      <c r="V5626" s="87"/>
      <c r="W5626" s="87"/>
      <c r="X5626" s="88"/>
      <c r="Y5626" s="89"/>
      <c r="Z5626" s="83"/>
      <c r="AA5626" s="90">
        <f>SUM(AA5624:AA5625)</f>
        <v>77.715500000000006</v>
      </c>
    </row>
    <row r="5627" spans="1:27" ht="16.2" x14ac:dyDescent="0.45">
      <c r="A5627" s="1"/>
      <c r="B5627" s="1"/>
      <c r="C5627" s="2"/>
      <c r="D5627" s="1"/>
      <c r="E5627" s="1"/>
      <c r="F5627" s="1"/>
      <c r="G5627" s="1"/>
      <c r="H5627" s="1"/>
      <c r="I5627" s="3"/>
      <c r="J5627" s="1"/>
      <c r="K5627" s="1"/>
      <c r="L5627" s="1"/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</row>
    <row r="5628" spans="1:27" ht="16.2" x14ac:dyDescent="0.45">
      <c r="A5628" s="91"/>
      <c r="B5628" s="92" t="s">
        <v>38</v>
      </c>
      <c r="C5628" s="93" t="s">
        <v>39</v>
      </c>
      <c r="D5628" s="93"/>
      <c r="E5628" s="94"/>
      <c r="F5628" s="95"/>
      <c r="G5628" s="95"/>
      <c r="H5628" s="92"/>
      <c r="I5628" s="92"/>
      <c r="J5628" s="92" t="s">
        <v>40</v>
      </c>
      <c r="K5628" s="92"/>
      <c r="L5628" s="92"/>
      <c r="M5628" s="92"/>
      <c r="N5628" s="92"/>
      <c r="O5628" s="96"/>
      <c r="P5628" s="96"/>
      <c r="Q5628" s="96"/>
      <c r="R5628" s="96"/>
      <c r="S5628" s="1"/>
      <c r="T5628" s="1"/>
      <c r="U5628" s="1"/>
      <c r="V5628" s="97" t="s">
        <v>41</v>
      </c>
      <c r="W5628" s="97"/>
      <c r="X5628" s="98"/>
      <c r="Y5628" s="99">
        <f>AA5626</f>
        <v>77.715500000000006</v>
      </c>
      <c r="Z5628" s="97" t="s">
        <v>42</v>
      </c>
      <c r="AA5628" s="1"/>
    </row>
    <row r="5629" spans="1:27" ht="16.2" x14ac:dyDescent="0.45">
      <c r="A5629" s="91"/>
      <c r="B5629" s="92"/>
      <c r="C5629" s="93"/>
      <c r="D5629" s="93"/>
      <c r="E5629" s="94"/>
      <c r="F5629" s="95"/>
      <c r="G5629" s="95"/>
      <c r="H5629" s="92"/>
      <c r="I5629" s="92"/>
      <c r="J5629" s="92" t="s">
        <v>43</v>
      </c>
      <c r="K5629" s="92"/>
      <c r="L5629" s="92"/>
      <c r="M5629" s="92"/>
      <c r="N5629" s="92"/>
      <c r="O5629" s="96"/>
      <c r="P5629" s="96"/>
      <c r="Q5629" s="96"/>
      <c r="R5629" s="96"/>
      <c r="S5629" s="1"/>
      <c r="T5629" s="1"/>
      <c r="U5629" s="1"/>
      <c r="V5629" s="100" t="s">
        <v>44</v>
      </c>
      <c r="W5629" s="100"/>
      <c r="X5629" s="100"/>
      <c r="Y5629" s="101">
        <f>Y5628*90%</f>
        <v>69.943950000000001</v>
      </c>
      <c r="Z5629" s="97" t="s">
        <v>42</v>
      </c>
      <c r="AA5629" s="1"/>
    </row>
    <row r="5630" spans="1:27" ht="16.2" x14ac:dyDescent="0.45">
      <c r="A5630" s="91"/>
      <c r="B5630" s="92"/>
      <c r="C5630" s="93"/>
      <c r="D5630" s="93"/>
      <c r="E5630" s="94"/>
      <c r="F5630" s="95"/>
      <c r="G5630" s="95"/>
      <c r="H5630" s="92"/>
      <c r="I5630" s="92"/>
      <c r="J5630" s="92" t="s">
        <v>45</v>
      </c>
      <c r="K5630" s="92"/>
      <c r="L5630" s="92"/>
      <c r="M5630" s="92"/>
      <c r="N5630" s="92"/>
      <c r="O5630" s="96"/>
      <c r="P5630" s="96"/>
      <c r="Q5630" s="96"/>
      <c r="R5630" s="92"/>
      <c r="S5630" s="1"/>
      <c r="T5630" s="1"/>
      <c r="U5630" s="1"/>
      <c r="V5630" s="91" t="s">
        <v>46</v>
      </c>
      <c r="W5630" s="91"/>
      <c r="X5630" s="91"/>
      <c r="Y5630" s="101">
        <f>Y5628-Y5629</f>
        <v>7.7715500000000048</v>
      </c>
      <c r="Z5630" s="97" t="s">
        <v>42</v>
      </c>
      <c r="AA5630" s="91"/>
    </row>
    <row r="5631" spans="1:27" ht="16.2" x14ac:dyDescent="0.45">
      <c r="A5631" s="91"/>
      <c r="B5631" s="92"/>
      <c r="C5631" s="93"/>
      <c r="D5631" s="93"/>
      <c r="E5631" s="94"/>
      <c r="F5631" s="95"/>
      <c r="G5631" s="95"/>
      <c r="H5631" s="92"/>
      <c r="I5631" s="94"/>
      <c r="J5631" s="92" t="s">
        <v>47</v>
      </c>
      <c r="K5631" s="94"/>
      <c r="L5631" s="94"/>
      <c r="M5631" s="94"/>
      <c r="N5631" s="94"/>
      <c r="O5631" s="96"/>
      <c r="P5631" s="96"/>
      <c r="Q5631" s="96"/>
      <c r="R5631" s="92"/>
      <c r="S5631" s="1"/>
      <c r="T5631" s="1"/>
      <c r="U5631" s="1"/>
      <c r="V5631" s="1"/>
      <c r="W5631" s="1"/>
      <c r="X5631" s="91"/>
      <c r="Y5631" s="91"/>
      <c r="Z5631" s="91"/>
      <c r="AA5631" s="91"/>
    </row>
    <row r="5632" spans="1:27" ht="16.2" x14ac:dyDescent="0.45">
      <c r="A5632" s="98"/>
      <c r="B5632" s="94"/>
      <c r="C5632" s="102"/>
      <c r="D5632" s="94"/>
      <c r="E5632" s="94"/>
      <c r="F5632" s="95"/>
      <c r="G5632" s="95"/>
      <c r="H5632" s="103"/>
      <c r="I5632" s="94"/>
      <c r="J5632" s="103" t="s">
        <v>48</v>
      </c>
      <c r="K5632" s="94"/>
      <c r="L5632" s="94"/>
      <c r="M5632" s="94"/>
      <c r="N5632" s="94"/>
      <c r="O5632" s="95"/>
      <c r="P5632" s="95"/>
      <c r="Q5632" s="95"/>
      <c r="R5632" s="95"/>
      <c r="S5632" s="4"/>
      <c r="T5632" s="4"/>
      <c r="U5632" s="4"/>
      <c r="V5632" s="4"/>
      <c r="W5632" s="4"/>
      <c r="X5632" s="4"/>
      <c r="Y5632" s="4"/>
      <c r="Z5632" s="4"/>
      <c r="AA5632" s="4"/>
    </row>
    <row r="5633" spans="1:27" ht="24" x14ac:dyDescent="0.65">
      <c r="A5633" s="104"/>
      <c r="B5633" s="104"/>
      <c r="C5633" s="104"/>
      <c r="D5633" s="104"/>
      <c r="E5633" s="104"/>
      <c r="F5633" s="104"/>
      <c r="G5633" s="104"/>
      <c r="H5633" s="104"/>
      <c r="I5633" s="104"/>
      <c r="J5633" s="104"/>
      <c r="K5633" s="104"/>
      <c r="L5633" s="104"/>
      <c r="M5633" s="104"/>
      <c r="N5633" s="104"/>
      <c r="O5633" s="104"/>
      <c r="P5633" s="104"/>
      <c r="Q5633" s="104"/>
      <c r="R5633" s="104"/>
      <c r="S5633" s="104"/>
      <c r="T5633" s="104"/>
      <c r="U5633" s="104"/>
      <c r="V5633" s="104"/>
      <c r="W5633" s="104"/>
      <c r="X5633" s="104"/>
      <c r="Y5633" s="104"/>
      <c r="Z5633" s="104"/>
      <c r="AA5633" s="104"/>
    </row>
    <row r="5634" spans="1:27" ht="24" x14ac:dyDescent="0.65">
      <c r="A5634" s="104"/>
      <c r="B5634" s="104"/>
      <c r="C5634" s="104"/>
      <c r="D5634" s="104"/>
      <c r="E5634" s="104"/>
      <c r="F5634" s="104"/>
      <c r="G5634" s="104"/>
      <c r="H5634" s="104"/>
      <c r="I5634" s="104"/>
      <c r="J5634" s="104"/>
      <c r="K5634" s="104"/>
      <c r="L5634" s="104"/>
      <c r="M5634" s="104"/>
      <c r="N5634" s="104"/>
      <c r="O5634" s="104"/>
      <c r="P5634" s="104"/>
      <c r="Q5634" s="104"/>
      <c r="R5634" s="104"/>
      <c r="S5634" s="104"/>
      <c r="T5634" s="104"/>
      <c r="U5634" s="104"/>
      <c r="V5634" s="104"/>
      <c r="W5634" s="104"/>
      <c r="X5634" s="104"/>
      <c r="Y5634" s="104"/>
      <c r="Z5634" s="104"/>
      <c r="AA5634" s="104"/>
    </row>
    <row r="5635" spans="1:27" ht="16.2" x14ac:dyDescent="0.45">
      <c r="A5635" s="4"/>
      <c r="B5635" s="4"/>
      <c r="C5635" s="105"/>
      <c r="D5635" s="4"/>
      <c r="E5635" s="4"/>
      <c r="F5635" s="4"/>
      <c r="G5635" s="4"/>
      <c r="H5635" s="4"/>
      <c r="I5635" s="106"/>
      <c r="J5635" s="4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4"/>
      <c r="V5635" s="4"/>
      <c r="W5635" s="4"/>
      <c r="X5635" s="4"/>
      <c r="Y5635" s="4"/>
      <c r="Z5635" s="4"/>
      <c r="AA5635" s="4"/>
    </row>
    <row r="5636" spans="1:27" ht="16.2" x14ac:dyDescent="0.45">
      <c r="A5636" s="4"/>
      <c r="B5636" s="4"/>
      <c r="C5636" s="105"/>
      <c r="D5636" s="4"/>
      <c r="E5636" s="4"/>
      <c r="F5636" s="4"/>
      <c r="G5636" s="4"/>
      <c r="H5636" s="4"/>
      <c r="I5636" s="106"/>
      <c r="J5636" s="4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4"/>
      <c r="V5636" s="4"/>
      <c r="W5636" s="4"/>
      <c r="X5636" s="4"/>
      <c r="Y5636" s="4"/>
      <c r="Z5636" s="4"/>
      <c r="AA5636" s="4"/>
    </row>
    <row r="5637" spans="1:27" ht="16.2" x14ac:dyDescent="0.45">
      <c r="A5637" s="4"/>
      <c r="B5637" s="4"/>
      <c r="C5637" s="105"/>
      <c r="D5637" s="4"/>
      <c r="E5637" s="4"/>
      <c r="F5637" s="4"/>
      <c r="G5637" s="4"/>
      <c r="H5637" s="4"/>
      <c r="I5637" s="106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4"/>
      <c r="V5637" s="4"/>
      <c r="W5637" s="4"/>
      <c r="X5637" s="4"/>
      <c r="Y5637" s="4"/>
      <c r="Z5637" s="4"/>
      <c r="AA5637" s="4"/>
    </row>
    <row r="5638" spans="1:27" ht="16.2" x14ac:dyDescent="0.45">
      <c r="A5638" s="4"/>
      <c r="B5638" s="4"/>
      <c r="C5638" s="105"/>
      <c r="D5638" s="4"/>
      <c r="E5638" s="4"/>
      <c r="F5638" s="4"/>
      <c r="G5638" s="4"/>
      <c r="H5638" s="4"/>
      <c r="I5638" s="106"/>
      <c r="J5638" s="4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4"/>
      <c r="V5638" s="4"/>
      <c r="W5638" s="4"/>
      <c r="X5638" s="4"/>
      <c r="Y5638" s="4"/>
      <c r="Z5638" s="4"/>
      <c r="AA5638" s="4"/>
    </row>
    <row r="5639" spans="1:27" ht="16.2" x14ac:dyDescent="0.45">
      <c r="A5639" s="4"/>
      <c r="B5639" s="4"/>
      <c r="C5639" s="105"/>
      <c r="D5639" s="4"/>
      <c r="E5639" s="4"/>
      <c r="F5639" s="4"/>
      <c r="G5639" s="4"/>
      <c r="H5639" s="4"/>
      <c r="I5639" s="106"/>
      <c r="J5639" s="4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4"/>
      <c r="V5639" s="4"/>
      <c r="W5639" s="4"/>
      <c r="X5639" s="4"/>
      <c r="Y5639" s="4"/>
      <c r="Z5639" s="4"/>
      <c r="AA5639" s="4"/>
    </row>
    <row r="5640" spans="1:27" ht="16.2" x14ac:dyDescent="0.45">
      <c r="A5640" s="4"/>
      <c r="B5640" s="4"/>
      <c r="C5640" s="105"/>
      <c r="D5640" s="4"/>
      <c r="E5640" s="4"/>
      <c r="F5640" s="4"/>
      <c r="G5640" s="4"/>
      <c r="H5640" s="4"/>
      <c r="I5640" s="106"/>
      <c r="J5640" s="4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4"/>
      <c r="V5640" s="4"/>
      <c r="W5640" s="4"/>
      <c r="X5640" s="4"/>
      <c r="Y5640" s="4"/>
      <c r="Z5640" s="4"/>
      <c r="AA5640" s="4" t="s">
        <v>51</v>
      </c>
    </row>
    <row r="5641" spans="1:27" ht="18" x14ac:dyDescent="0.5">
      <c r="A5641" s="4"/>
      <c r="B5641" s="4"/>
      <c r="C5641" s="105"/>
      <c r="D5641" s="4"/>
      <c r="E5641" s="4"/>
      <c r="F5641" s="4"/>
      <c r="G5641" s="4"/>
      <c r="H5641" s="4"/>
      <c r="I5641" s="106"/>
      <c r="J5641" s="4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4"/>
      <c r="V5641" s="4"/>
      <c r="W5641" s="4"/>
      <c r="X5641" s="4"/>
      <c r="Y5641" s="4"/>
      <c r="Z5641" s="4"/>
      <c r="AA5641" s="5" t="s">
        <v>0</v>
      </c>
    </row>
    <row r="5642" spans="1:27" ht="24" x14ac:dyDescent="0.65">
      <c r="A5642" s="6" t="s">
        <v>1</v>
      </c>
      <c r="B5642" s="6"/>
      <c r="C5642" s="6"/>
      <c r="D5642" s="6"/>
      <c r="E5642" s="6"/>
      <c r="F5642" s="6"/>
      <c r="G5642" s="6"/>
      <c r="H5642" s="6"/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  <c r="V5642" s="6"/>
      <c r="W5642" s="6"/>
      <c r="X5642" s="6"/>
      <c r="Y5642" s="6"/>
      <c r="Z5642" s="6"/>
      <c r="AA5642" s="6"/>
    </row>
    <row r="5643" spans="1:27" ht="24" x14ac:dyDescent="0.65">
      <c r="A5643" s="6" t="s">
        <v>2</v>
      </c>
      <c r="B5643" s="6"/>
      <c r="C5643" s="6"/>
      <c r="D5643" s="6"/>
      <c r="E5643" s="6"/>
      <c r="F5643" s="6"/>
      <c r="G5643" s="6"/>
      <c r="H5643" s="6"/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  <c r="V5643" s="6"/>
      <c r="W5643" s="6"/>
      <c r="X5643" s="6"/>
      <c r="Y5643" s="6"/>
      <c r="Z5643" s="6"/>
      <c r="AA5643" s="6"/>
    </row>
    <row r="5644" spans="1:27" ht="24" x14ac:dyDescent="0.65">
      <c r="A5644" s="7"/>
      <c r="B5644" s="8" t="s">
        <v>3</v>
      </c>
      <c r="C5644" s="8"/>
      <c r="D5644" s="8"/>
      <c r="E5644" s="8"/>
      <c r="F5644" s="8"/>
      <c r="G5644" s="8"/>
      <c r="H5644" s="8"/>
      <c r="I5644" s="8"/>
      <c r="J5644" s="8"/>
      <c r="K5644" s="8"/>
      <c r="L5644" s="8"/>
      <c r="M5644" s="9" t="s">
        <v>436</v>
      </c>
      <c r="N5644" s="9"/>
      <c r="O5644" s="9"/>
      <c r="P5644" s="9"/>
      <c r="Q5644" s="10" t="s">
        <v>435</v>
      </c>
      <c r="R5644" s="10"/>
      <c r="S5644" s="10" t="s">
        <v>74</v>
      </c>
      <c r="T5644" s="10"/>
      <c r="U5644" s="11" t="s">
        <v>7</v>
      </c>
      <c r="V5644" s="11"/>
      <c r="W5644" s="11"/>
      <c r="X5644" s="11"/>
      <c r="Y5644" s="11"/>
      <c r="Z5644" s="11"/>
      <c r="AA5644" s="11"/>
    </row>
    <row r="5645" spans="1:27" ht="18" x14ac:dyDescent="0.5">
      <c r="A5645" s="12" t="s">
        <v>8</v>
      </c>
      <c r="B5645" s="13" t="s">
        <v>9</v>
      </c>
      <c r="C5645" s="14" t="s">
        <v>10</v>
      </c>
      <c r="D5645" s="15" t="s">
        <v>11</v>
      </c>
      <c r="E5645" s="15"/>
      <c r="F5645" s="15"/>
      <c r="G5645" s="15"/>
      <c r="H5645" s="15"/>
      <c r="I5645" s="15"/>
      <c r="J5645" s="15"/>
      <c r="K5645" s="16" t="s">
        <v>12</v>
      </c>
      <c r="L5645" s="17"/>
      <c r="M5645" s="17"/>
      <c r="N5645" s="17"/>
      <c r="O5645" s="17"/>
      <c r="P5645" s="17"/>
      <c r="Q5645" s="17"/>
      <c r="R5645" s="17"/>
      <c r="S5645" s="17"/>
      <c r="T5645" s="17"/>
      <c r="U5645" s="18"/>
      <c r="V5645" s="19" t="s">
        <v>13</v>
      </c>
      <c r="W5645" s="19" t="s">
        <v>14</v>
      </c>
      <c r="X5645" s="19" t="s">
        <v>15</v>
      </c>
      <c r="Y5645" s="19" t="s">
        <v>16</v>
      </c>
      <c r="Z5645" s="19" t="s">
        <v>17</v>
      </c>
      <c r="AA5645" s="20" t="s">
        <v>18</v>
      </c>
    </row>
    <row r="5646" spans="1:27" ht="16.2" x14ac:dyDescent="0.45">
      <c r="A5646" s="12"/>
      <c r="B5646" s="13"/>
      <c r="C5646" s="14"/>
      <c r="D5646" s="21" t="s">
        <v>19</v>
      </c>
      <c r="E5646" s="22"/>
      <c r="F5646" s="23"/>
      <c r="G5646" s="24" t="s">
        <v>20</v>
      </c>
      <c r="H5646" s="25" t="s">
        <v>21</v>
      </c>
      <c r="I5646" s="26" t="s">
        <v>22</v>
      </c>
      <c r="J5646" s="25" t="s">
        <v>23</v>
      </c>
      <c r="K5646" s="27" t="s">
        <v>8</v>
      </c>
      <c r="L5646" s="28" t="s">
        <v>24</v>
      </c>
      <c r="M5646" s="28" t="s">
        <v>25</v>
      </c>
      <c r="N5646" s="29" t="s">
        <v>20</v>
      </c>
      <c r="O5646" s="28" t="s">
        <v>26</v>
      </c>
      <c r="P5646" s="29" t="s">
        <v>27</v>
      </c>
      <c r="Q5646" s="30" t="s">
        <v>28</v>
      </c>
      <c r="R5646" s="28" t="s">
        <v>29</v>
      </c>
      <c r="S5646" s="31" t="s">
        <v>30</v>
      </c>
      <c r="T5646" s="32"/>
      <c r="U5646" s="28" t="s">
        <v>31</v>
      </c>
      <c r="V5646" s="33"/>
      <c r="W5646" s="33"/>
      <c r="X5646" s="33"/>
      <c r="Y5646" s="33"/>
      <c r="Z5646" s="33"/>
      <c r="AA5646" s="34"/>
    </row>
    <row r="5647" spans="1:27" x14ac:dyDescent="0.3">
      <c r="A5647" s="12"/>
      <c r="B5647" s="13"/>
      <c r="C5647" s="14"/>
      <c r="D5647" s="35"/>
      <c r="E5647" s="36"/>
      <c r="F5647" s="37"/>
      <c r="G5647" s="24"/>
      <c r="H5647" s="38"/>
      <c r="I5647" s="39"/>
      <c r="J5647" s="38"/>
      <c r="K5647" s="40"/>
      <c r="L5647" s="41"/>
      <c r="M5647" s="41"/>
      <c r="N5647" s="42"/>
      <c r="O5647" s="41"/>
      <c r="P5647" s="42"/>
      <c r="Q5647" s="43"/>
      <c r="R5647" s="41"/>
      <c r="S5647" s="30" t="s">
        <v>32</v>
      </c>
      <c r="T5647" s="30" t="s">
        <v>33</v>
      </c>
      <c r="U5647" s="41"/>
      <c r="V5647" s="33"/>
      <c r="W5647" s="33"/>
      <c r="X5647" s="33"/>
      <c r="Y5647" s="33"/>
      <c r="Z5647" s="33"/>
      <c r="AA5647" s="34"/>
    </row>
    <row r="5648" spans="1:27" x14ac:dyDescent="0.3">
      <c r="A5648" s="12"/>
      <c r="B5648" s="13"/>
      <c r="C5648" s="14"/>
      <c r="D5648" s="44" t="s">
        <v>34</v>
      </c>
      <c r="E5648" s="44" t="s">
        <v>35</v>
      </c>
      <c r="F5648" s="44" t="s">
        <v>36</v>
      </c>
      <c r="G5648" s="24"/>
      <c r="H5648" s="38"/>
      <c r="I5648" s="39"/>
      <c r="J5648" s="38"/>
      <c r="K5648" s="40"/>
      <c r="L5648" s="41"/>
      <c r="M5648" s="41"/>
      <c r="N5648" s="42"/>
      <c r="O5648" s="41"/>
      <c r="P5648" s="42"/>
      <c r="Q5648" s="43"/>
      <c r="R5648" s="41"/>
      <c r="S5648" s="43"/>
      <c r="T5648" s="43"/>
      <c r="U5648" s="41"/>
      <c r="V5648" s="33"/>
      <c r="W5648" s="33"/>
      <c r="X5648" s="33"/>
      <c r="Y5648" s="33"/>
      <c r="Z5648" s="33"/>
      <c r="AA5648" s="34"/>
    </row>
    <row r="5649" spans="1:27" x14ac:dyDescent="0.3">
      <c r="A5649" s="12"/>
      <c r="B5649" s="13"/>
      <c r="C5649" s="14"/>
      <c r="D5649" s="45"/>
      <c r="E5649" s="45"/>
      <c r="F5649" s="45"/>
      <c r="G5649" s="24"/>
      <c r="H5649" s="38"/>
      <c r="I5649" s="39"/>
      <c r="J5649" s="38"/>
      <c r="K5649" s="40"/>
      <c r="L5649" s="41"/>
      <c r="M5649" s="41"/>
      <c r="N5649" s="42"/>
      <c r="O5649" s="41"/>
      <c r="P5649" s="42"/>
      <c r="Q5649" s="43"/>
      <c r="R5649" s="41"/>
      <c r="S5649" s="43"/>
      <c r="T5649" s="43"/>
      <c r="U5649" s="41"/>
      <c r="V5649" s="33"/>
      <c r="W5649" s="33"/>
      <c r="X5649" s="33"/>
      <c r="Y5649" s="33"/>
      <c r="Z5649" s="33"/>
      <c r="AA5649" s="34"/>
    </row>
    <row r="5650" spans="1:27" x14ac:dyDescent="0.3">
      <c r="A5650" s="12"/>
      <c r="B5650" s="13"/>
      <c r="C5650" s="14"/>
      <c r="D5650" s="46"/>
      <c r="E5650" s="46"/>
      <c r="F5650" s="46"/>
      <c r="G5650" s="47"/>
      <c r="H5650" s="48"/>
      <c r="I5650" s="49"/>
      <c r="J5650" s="48"/>
      <c r="K5650" s="50"/>
      <c r="L5650" s="51"/>
      <c r="M5650" s="51"/>
      <c r="N5650" s="52"/>
      <c r="O5650" s="51"/>
      <c r="P5650" s="52"/>
      <c r="Q5650" s="53"/>
      <c r="R5650" s="51"/>
      <c r="S5650" s="53"/>
      <c r="T5650" s="53"/>
      <c r="U5650" s="51"/>
      <c r="V5650" s="54"/>
      <c r="W5650" s="54"/>
      <c r="X5650" s="54"/>
      <c r="Y5650" s="54"/>
      <c r="Z5650" s="54"/>
      <c r="AA5650" s="55"/>
    </row>
    <row r="5651" spans="1:27" ht="16.2" x14ac:dyDescent="0.45">
      <c r="A5651" s="56">
        <v>1</v>
      </c>
      <c r="B5651" s="57" t="s">
        <v>37</v>
      </c>
      <c r="C5651" s="57">
        <v>1808</v>
      </c>
      <c r="D5651" s="58">
        <v>11</v>
      </c>
      <c r="E5651" s="58">
        <v>2</v>
      </c>
      <c r="F5651" s="59">
        <v>30</v>
      </c>
      <c r="G5651" s="58">
        <v>1</v>
      </c>
      <c r="H5651" s="60">
        <f t="shared" ref="H5651" si="418">(D5651*400)+(E5651*100)+(F5651)</f>
        <v>4630</v>
      </c>
      <c r="I5651" s="61">
        <v>85</v>
      </c>
      <c r="J5651" s="62">
        <f t="shared" ref="J5651" si="419">(H5651*I5651)</f>
        <v>393550</v>
      </c>
      <c r="K5651" s="57"/>
      <c r="L5651" s="63"/>
      <c r="M5651" s="63"/>
      <c r="N5651" s="63"/>
      <c r="O5651" s="64"/>
      <c r="P5651" s="65"/>
      <c r="Q5651" s="66"/>
      <c r="R5651" s="66"/>
      <c r="S5651" s="67"/>
      <c r="T5651" s="67"/>
      <c r="U5651" s="68"/>
      <c r="V5651" s="69"/>
      <c r="W5651" s="70"/>
      <c r="X5651" s="63"/>
      <c r="Y5651" s="62">
        <f>(J5651)</f>
        <v>393550</v>
      </c>
      <c r="Z5651" s="60">
        <v>0.01</v>
      </c>
      <c r="AA5651" s="71">
        <f>Y5651*Z5651/100</f>
        <v>39.354999999999997</v>
      </c>
    </row>
    <row r="5652" spans="1:27" ht="16.2" x14ac:dyDescent="0.45">
      <c r="A5652" s="57"/>
      <c r="B5652" s="57"/>
      <c r="C5652" s="57"/>
      <c r="D5652" s="58"/>
      <c r="E5652" s="58"/>
      <c r="F5652" s="59"/>
      <c r="G5652" s="58"/>
      <c r="H5652" s="72"/>
      <c r="I5652" s="61"/>
      <c r="J5652" s="62"/>
      <c r="K5652" s="57"/>
      <c r="L5652" s="63"/>
      <c r="M5652" s="63"/>
      <c r="N5652" s="63"/>
      <c r="O5652" s="64"/>
      <c r="P5652" s="73"/>
      <c r="Q5652" s="66"/>
      <c r="R5652" s="66"/>
      <c r="S5652" s="67"/>
      <c r="T5652" s="67"/>
      <c r="U5652" s="68"/>
      <c r="V5652" s="74"/>
      <c r="W5652" s="75"/>
      <c r="X5652" s="63"/>
      <c r="Y5652" s="62"/>
      <c r="Z5652" s="60"/>
      <c r="AA5652" s="71"/>
    </row>
    <row r="5653" spans="1:27" ht="16.2" x14ac:dyDescent="0.45">
      <c r="A5653" s="76"/>
      <c r="B5653" s="76"/>
      <c r="C5653" s="77"/>
      <c r="D5653" s="77"/>
      <c r="E5653" s="77"/>
      <c r="F5653" s="77"/>
      <c r="G5653" s="77"/>
      <c r="H5653" s="78"/>
      <c r="I5653" s="79"/>
      <c r="J5653" s="80"/>
      <c r="K5653" s="81"/>
      <c r="L5653" s="82"/>
      <c r="M5653" s="82"/>
      <c r="N5653" s="82"/>
      <c r="O5653" s="83"/>
      <c r="P5653" s="84"/>
      <c r="Q5653" s="85"/>
      <c r="R5653" s="85"/>
      <c r="S5653" s="84"/>
      <c r="T5653" s="84"/>
      <c r="U5653" s="86"/>
      <c r="V5653" s="87"/>
      <c r="W5653" s="87"/>
      <c r="X5653" s="88"/>
      <c r="Y5653" s="89"/>
      <c r="Z5653" s="83"/>
      <c r="AA5653" s="90">
        <f>SUM(AA5651:AA5652)</f>
        <v>39.354999999999997</v>
      </c>
    </row>
    <row r="5654" spans="1:27" ht="16.2" x14ac:dyDescent="0.45">
      <c r="A5654" s="1"/>
      <c r="B5654" s="1"/>
      <c r="C5654" s="2"/>
      <c r="D5654" s="1"/>
      <c r="E5654" s="1"/>
      <c r="F5654" s="1"/>
      <c r="G5654" s="1"/>
      <c r="H5654" s="1"/>
      <c r="I5654" s="3"/>
      <c r="J5654" s="1"/>
      <c r="K5654" s="1"/>
      <c r="L5654" s="1"/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</row>
    <row r="5655" spans="1:27" ht="16.2" x14ac:dyDescent="0.45">
      <c r="A5655" s="91"/>
      <c r="B5655" s="92" t="s">
        <v>38</v>
      </c>
      <c r="C5655" s="93" t="s">
        <v>39</v>
      </c>
      <c r="D5655" s="93"/>
      <c r="E5655" s="94"/>
      <c r="F5655" s="95"/>
      <c r="G5655" s="95"/>
      <c r="H5655" s="92"/>
      <c r="I5655" s="92"/>
      <c r="J5655" s="92" t="s">
        <v>40</v>
      </c>
      <c r="K5655" s="92"/>
      <c r="L5655" s="92"/>
      <c r="M5655" s="92"/>
      <c r="N5655" s="92"/>
      <c r="O5655" s="96"/>
      <c r="P5655" s="96"/>
      <c r="Q5655" s="96"/>
      <c r="R5655" s="96"/>
      <c r="S5655" s="1"/>
      <c r="T5655" s="1"/>
      <c r="U5655" s="1"/>
      <c r="V5655" s="97" t="s">
        <v>41</v>
      </c>
      <c r="W5655" s="97"/>
      <c r="X5655" s="98"/>
      <c r="Y5655" s="99">
        <f>AA5653</f>
        <v>39.354999999999997</v>
      </c>
      <c r="Z5655" s="97" t="s">
        <v>42</v>
      </c>
      <c r="AA5655" s="1"/>
    </row>
    <row r="5656" spans="1:27" ht="16.2" x14ac:dyDescent="0.45">
      <c r="A5656" s="91"/>
      <c r="B5656" s="92"/>
      <c r="C5656" s="93"/>
      <c r="D5656" s="93"/>
      <c r="E5656" s="94"/>
      <c r="F5656" s="95"/>
      <c r="G5656" s="95"/>
      <c r="H5656" s="92"/>
      <c r="I5656" s="92"/>
      <c r="J5656" s="92" t="s">
        <v>43</v>
      </c>
      <c r="K5656" s="92"/>
      <c r="L5656" s="92"/>
      <c r="M5656" s="92"/>
      <c r="N5656" s="92"/>
      <c r="O5656" s="96"/>
      <c r="P5656" s="96"/>
      <c r="Q5656" s="96"/>
      <c r="R5656" s="96"/>
      <c r="S5656" s="1"/>
      <c r="T5656" s="1"/>
      <c r="U5656" s="1"/>
      <c r="V5656" s="100" t="s">
        <v>44</v>
      </c>
      <c r="W5656" s="100"/>
      <c r="X5656" s="100"/>
      <c r="Y5656" s="101">
        <f>Y5655*90%</f>
        <v>35.419499999999999</v>
      </c>
      <c r="Z5656" s="97" t="s">
        <v>42</v>
      </c>
      <c r="AA5656" s="1"/>
    </row>
    <row r="5657" spans="1:27" ht="16.2" x14ac:dyDescent="0.45">
      <c r="A5657" s="91"/>
      <c r="B5657" s="92"/>
      <c r="C5657" s="93"/>
      <c r="D5657" s="93"/>
      <c r="E5657" s="94"/>
      <c r="F5657" s="95"/>
      <c r="G5657" s="95"/>
      <c r="H5657" s="92"/>
      <c r="I5657" s="92"/>
      <c r="J5657" s="92" t="s">
        <v>45</v>
      </c>
      <c r="K5657" s="92"/>
      <c r="L5657" s="92"/>
      <c r="M5657" s="92"/>
      <c r="N5657" s="92"/>
      <c r="O5657" s="96"/>
      <c r="P5657" s="96"/>
      <c r="Q5657" s="96"/>
      <c r="R5657" s="92"/>
      <c r="S5657" s="1"/>
      <c r="T5657" s="1"/>
      <c r="U5657" s="1"/>
      <c r="V5657" s="91" t="s">
        <v>46</v>
      </c>
      <c r="W5657" s="91"/>
      <c r="X5657" s="91"/>
      <c r="Y5657" s="101">
        <f>Y5655-Y5656</f>
        <v>3.9354999999999976</v>
      </c>
      <c r="Z5657" s="97" t="s">
        <v>42</v>
      </c>
      <c r="AA5657" s="91"/>
    </row>
    <row r="5658" spans="1:27" ht="16.2" x14ac:dyDescent="0.45">
      <c r="A5658" s="91"/>
      <c r="B5658" s="92"/>
      <c r="C5658" s="93"/>
      <c r="D5658" s="93"/>
      <c r="E5658" s="94"/>
      <c r="F5658" s="95"/>
      <c r="G5658" s="95"/>
      <c r="H5658" s="92"/>
      <c r="I5658" s="94"/>
      <c r="J5658" s="92" t="s">
        <v>47</v>
      </c>
      <c r="K5658" s="94"/>
      <c r="L5658" s="94"/>
      <c r="M5658" s="94"/>
      <c r="N5658" s="94"/>
      <c r="O5658" s="96"/>
      <c r="P5658" s="96"/>
      <c r="Q5658" s="96"/>
      <c r="R5658" s="92"/>
      <c r="S5658" s="1"/>
      <c r="T5658" s="1"/>
      <c r="U5658" s="1"/>
      <c r="V5658" s="1"/>
      <c r="W5658" s="1"/>
      <c r="X5658" s="91"/>
      <c r="Y5658" s="91"/>
      <c r="Z5658" s="91"/>
      <c r="AA5658" s="91"/>
    </row>
    <row r="5659" spans="1:27" ht="16.2" x14ac:dyDescent="0.45">
      <c r="A5659" s="98"/>
      <c r="B5659" s="94"/>
      <c r="C5659" s="102"/>
      <c r="D5659" s="94"/>
      <c r="E5659" s="94"/>
      <c r="F5659" s="95"/>
      <c r="G5659" s="95"/>
      <c r="H5659" s="103"/>
      <c r="I5659" s="94"/>
      <c r="J5659" s="103" t="s">
        <v>48</v>
      </c>
      <c r="K5659" s="94"/>
      <c r="L5659" s="94"/>
      <c r="M5659" s="94"/>
      <c r="N5659" s="94"/>
      <c r="O5659" s="95"/>
      <c r="P5659" s="95"/>
      <c r="Q5659" s="95"/>
      <c r="R5659" s="95"/>
      <c r="S5659" s="4"/>
      <c r="T5659" s="4"/>
      <c r="U5659" s="4"/>
      <c r="V5659" s="4"/>
      <c r="W5659" s="4"/>
      <c r="X5659" s="4"/>
      <c r="Y5659" s="4"/>
      <c r="Z5659" s="4"/>
      <c r="AA5659" s="4"/>
    </row>
    <row r="5660" spans="1:27" ht="24" x14ac:dyDescent="0.65">
      <c r="A5660" s="104"/>
      <c r="B5660" s="104"/>
      <c r="C5660" s="104"/>
      <c r="D5660" s="104"/>
      <c r="E5660" s="104"/>
      <c r="F5660" s="104"/>
      <c r="G5660" s="104"/>
      <c r="H5660" s="104"/>
      <c r="I5660" s="104"/>
      <c r="J5660" s="104"/>
      <c r="K5660" s="104"/>
      <c r="L5660" s="104"/>
      <c r="M5660" s="104"/>
      <c r="N5660" s="104"/>
      <c r="O5660" s="104"/>
      <c r="P5660" s="104"/>
      <c r="Q5660" s="104"/>
      <c r="R5660" s="104"/>
      <c r="S5660" s="104"/>
      <c r="T5660" s="104"/>
      <c r="U5660" s="104"/>
      <c r="V5660" s="104"/>
      <c r="W5660" s="104"/>
      <c r="X5660" s="104"/>
      <c r="Y5660" s="104"/>
      <c r="Z5660" s="104"/>
      <c r="AA5660" s="104"/>
    </row>
    <row r="5661" spans="1:27" ht="24" x14ac:dyDescent="0.65">
      <c r="A5661" s="104"/>
      <c r="B5661" s="104"/>
      <c r="C5661" s="104"/>
      <c r="D5661" s="104"/>
      <c r="E5661" s="104"/>
      <c r="F5661" s="104"/>
      <c r="G5661" s="104"/>
      <c r="H5661" s="104"/>
      <c r="I5661" s="104"/>
      <c r="J5661" s="104"/>
      <c r="K5661" s="104"/>
      <c r="L5661" s="104"/>
      <c r="M5661" s="104"/>
      <c r="N5661" s="104"/>
      <c r="O5661" s="104"/>
      <c r="P5661" s="104"/>
      <c r="Q5661" s="104"/>
      <c r="R5661" s="104"/>
      <c r="S5661" s="104"/>
      <c r="T5661" s="104"/>
      <c r="U5661" s="104"/>
      <c r="V5661" s="104"/>
      <c r="W5661" s="104"/>
      <c r="X5661" s="104"/>
      <c r="Y5661" s="104"/>
      <c r="Z5661" s="104"/>
      <c r="AA5661" s="104"/>
    </row>
    <row r="5662" spans="1:27" ht="16.2" x14ac:dyDescent="0.45">
      <c r="A5662" s="4"/>
      <c r="B5662" s="4"/>
      <c r="C5662" s="105"/>
      <c r="D5662" s="4"/>
      <c r="E5662" s="4"/>
      <c r="F5662" s="4"/>
      <c r="G5662" s="4"/>
      <c r="H5662" s="4"/>
      <c r="I5662" s="106"/>
      <c r="J5662" s="4"/>
      <c r="K5662" s="4"/>
      <c r="L5662" s="4"/>
      <c r="M5662" s="4"/>
      <c r="N5662" s="4"/>
      <c r="O5662" s="4"/>
      <c r="P5662" s="4"/>
      <c r="Q5662" s="4"/>
      <c r="R5662" s="4"/>
      <c r="S5662" s="4"/>
      <c r="T5662" s="4"/>
      <c r="U5662" s="4"/>
      <c r="V5662" s="4"/>
      <c r="W5662" s="4"/>
      <c r="X5662" s="4"/>
      <c r="Y5662" s="4"/>
      <c r="Z5662" s="4"/>
      <c r="AA5662" s="4"/>
    </row>
    <row r="5663" spans="1:27" ht="16.2" x14ac:dyDescent="0.45">
      <c r="A5663" s="4"/>
      <c r="B5663" s="4"/>
      <c r="C5663" s="105"/>
      <c r="D5663" s="4"/>
      <c r="E5663" s="4"/>
      <c r="F5663" s="4"/>
      <c r="G5663" s="4"/>
      <c r="H5663" s="4"/>
      <c r="I5663" s="106"/>
      <c r="J5663" s="4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4"/>
      <c r="V5663" s="4"/>
      <c r="W5663" s="4"/>
      <c r="X5663" s="4"/>
      <c r="Y5663" s="4"/>
      <c r="Z5663" s="4"/>
      <c r="AA5663" s="4"/>
    </row>
    <row r="5664" spans="1:27" ht="16.2" x14ac:dyDescent="0.45">
      <c r="A5664" s="4"/>
      <c r="B5664" s="4"/>
      <c r="C5664" s="105"/>
      <c r="D5664" s="4"/>
      <c r="E5664" s="4"/>
      <c r="F5664" s="4"/>
      <c r="G5664" s="4"/>
      <c r="H5664" s="4"/>
      <c r="I5664" s="106"/>
      <c r="J5664" s="4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4"/>
      <c r="V5664" s="4"/>
      <c r="W5664" s="4"/>
      <c r="X5664" s="4"/>
      <c r="Y5664" s="4"/>
      <c r="Z5664" s="4"/>
      <c r="AA5664" s="4"/>
    </row>
    <row r="5665" spans="1:27" ht="16.2" x14ac:dyDescent="0.45">
      <c r="A5665" s="4"/>
      <c r="B5665" s="4"/>
      <c r="C5665" s="105"/>
      <c r="D5665" s="4"/>
      <c r="E5665" s="4"/>
      <c r="F5665" s="4"/>
      <c r="G5665" s="4"/>
      <c r="H5665" s="4"/>
      <c r="I5665" s="106"/>
      <c r="J5665" s="4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4"/>
      <c r="V5665" s="4"/>
      <c r="W5665" s="4"/>
      <c r="X5665" s="4"/>
      <c r="Y5665" s="4"/>
      <c r="Z5665" s="4"/>
      <c r="AA5665" s="4"/>
    </row>
    <row r="5666" spans="1:27" ht="16.2" x14ac:dyDescent="0.45">
      <c r="A5666" s="4"/>
      <c r="B5666" s="4"/>
      <c r="C5666" s="105"/>
      <c r="D5666" s="4"/>
      <c r="E5666" s="4"/>
      <c r="F5666" s="4"/>
      <c r="G5666" s="4"/>
      <c r="H5666" s="4"/>
      <c r="I5666" s="106"/>
      <c r="J5666" s="4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4"/>
      <c r="V5666" s="4"/>
      <c r="W5666" s="4"/>
      <c r="X5666" s="4"/>
      <c r="Y5666" s="4"/>
      <c r="Z5666" s="4"/>
      <c r="AA5666" s="4"/>
    </row>
    <row r="5667" spans="1:27" ht="16.2" x14ac:dyDescent="0.45">
      <c r="A5667" s="4"/>
      <c r="B5667" s="4"/>
      <c r="C5667" s="105"/>
      <c r="D5667" s="4"/>
      <c r="E5667" s="4"/>
      <c r="F5667" s="4"/>
      <c r="G5667" s="4"/>
      <c r="H5667" s="4"/>
      <c r="I5667" s="106"/>
      <c r="J5667" s="4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4"/>
      <c r="V5667" s="4"/>
      <c r="W5667" s="4"/>
      <c r="X5667" s="4"/>
      <c r="Y5667" s="4"/>
      <c r="Z5667" s="4"/>
      <c r="AA5667" s="4" t="s">
        <v>51</v>
      </c>
    </row>
    <row r="5668" spans="1:27" ht="18" x14ac:dyDescent="0.5">
      <c r="A5668" s="4"/>
      <c r="B5668" s="4"/>
      <c r="C5668" s="105"/>
      <c r="D5668" s="4"/>
      <c r="E5668" s="4"/>
      <c r="F5668" s="4"/>
      <c r="G5668" s="4"/>
      <c r="H5668" s="4"/>
      <c r="I5668" s="106"/>
      <c r="J5668" s="4"/>
      <c r="K5668" s="4"/>
      <c r="L5668" s="4"/>
      <c r="M5668" s="4"/>
      <c r="N5668" s="4"/>
      <c r="O5668" s="4"/>
      <c r="P5668" s="4"/>
      <c r="Q5668" s="4"/>
      <c r="R5668" s="4"/>
      <c r="S5668" s="4"/>
      <c r="T5668" s="4"/>
      <c r="U5668" s="4"/>
      <c r="V5668" s="4"/>
      <c r="W5668" s="4"/>
      <c r="X5668" s="4"/>
      <c r="Y5668" s="4"/>
      <c r="Z5668" s="4"/>
      <c r="AA5668" s="5" t="s">
        <v>0</v>
      </c>
    </row>
    <row r="5669" spans="1:27" ht="24" x14ac:dyDescent="0.65">
      <c r="A5669" s="6" t="s">
        <v>1</v>
      </c>
      <c r="B5669" s="6"/>
      <c r="C5669" s="6"/>
      <c r="D5669" s="6"/>
      <c r="E5669" s="6"/>
      <c r="F5669" s="6"/>
      <c r="G5669" s="6"/>
      <c r="H5669" s="6"/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  <c r="V5669" s="6"/>
      <c r="W5669" s="6"/>
      <c r="X5669" s="6"/>
      <c r="Y5669" s="6"/>
      <c r="Z5669" s="6"/>
      <c r="AA5669" s="6"/>
    </row>
    <row r="5670" spans="1:27" ht="24" x14ac:dyDescent="0.65">
      <c r="A5670" s="6" t="s">
        <v>2</v>
      </c>
      <c r="B5670" s="6"/>
      <c r="C5670" s="6"/>
      <c r="D5670" s="6"/>
      <c r="E5670" s="6"/>
      <c r="F5670" s="6"/>
      <c r="G5670" s="6"/>
      <c r="H5670" s="6"/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  <c r="V5670" s="6"/>
      <c r="W5670" s="6"/>
      <c r="X5670" s="6"/>
      <c r="Y5670" s="6"/>
      <c r="Z5670" s="6"/>
      <c r="AA5670" s="6"/>
    </row>
    <row r="5671" spans="1:27" ht="24" x14ac:dyDescent="0.65">
      <c r="A5671" s="7"/>
      <c r="B5671" s="8" t="s">
        <v>3</v>
      </c>
      <c r="C5671" s="8"/>
      <c r="D5671" s="8"/>
      <c r="E5671" s="8"/>
      <c r="F5671" s="8"/>
      <c r="G5671" s="8"/>
      <c r="H5671" s="8"/>
      <c r="I5671" s="8"/>
      <c r="J5671" s="8"/>
      <c r="K5671" s="8"/>
      <c r="L5671" s="8"/>
      <c r="M5671" s="9" t="s">
        <v>437</v>
      </c>
      <c r="N5671" s="9"/>
      <c r="O5671" s="9"/>
      <c r="P5671" s="9"/>
      <c r="Q5671" s="10" t="s">
        <v>153</v>
      </c>
      <c r="R5671" s="10"/>
      <c r="S5671" s="10" t="s">
        <v>71</v>
      </c>
      <c r="T5671" s="10"/>
      <c r="U5671" s="11" t="s">
        <v>7</v>
      </c>
      <c r="V5671" s="11"/>
      <c r="W5671" s="11"/>
      <c r="X5671" s="11"/>
      <c r="Y5671" s="11"/>
      <c r="Z5671" s="11"/>
      <c r="AA5671" s="11"/>
    </row>
    <row r="5672" spans="1:27" ht="18" x14ac:dyDescent="0.5">
      <c r="A5672" s="12" t="s">
        <v>8</v>
      </c>
      <c r="B5672" s="13" t="s">
        <v>9</v>
      </c>
      <c r="C5672" s="14" t="s">
        <v>10</v>
      </c>
      <c r="D5672" s="15" t="s">
        <v>11</v>
      </c>
      <c r="E5672" s="15"/>
      <c r="F5672" s="15"/>
      <c r="G5672" s="15"/>
      <c r="H5672" s="15"/>
      <c r="I5672" s="15"/>
      <c r="J5672" s="15"/>
      <c r="K5672" s="16" t="s">
        <v>12</v>
      </c>
      <c r="L5672" s="17"/>
      <c r="M5672" s="17"/>
      <c r="N5672" s="17"/>
      <c r="O5672" s="17"/>
      <c r="P5672" s="17"/>
      <c r="Q5672" s="17"/>
      <c r="R5672" s="17"/>
      <c r="S5672" s="17"/>
      <c r="T5672" s="17"/>
      <c r="U5672" s="18"/>
      <c r="V5672" s="19" t="s">
        <v>13</v>
      </c>
      <c r="W5672" s="19" t="s">
        <v>14</v>
      </c>
      <c r="X5672" s="19" t="s">
        <v>15</v>
      </c>
      <c r="Y5672" s="19" t="s">
        <v>16</v>
      </c>
      <c r="Z5672" s="19" t="s">
        <v>17</v>
      </c>
      <c r="AA5672" s="20" t="s">
        <v>18</v>
      </c>
    </row>
    <row r="5673" spans="1:27" ht="16.2" x14ac:dyDescent="0.45">
      <c r="A5673" s="12"/>
      <c r="B5673" s="13"/>
      <c r="C5673" s="14"/>
      <c r="D5673" s="21" t="s">
        <v>19</v>
      </c>
      <c r="E5673" s="22"/>
      <c r="F5673" s="23"/>
      <c r="G5673" s="24" t="s">
        <v>20</v>
      </c>
      <c r="H5673" s="25" t="s">
        <v>21</v>
      </c>
      <c r="I5673" s="26" t="s">
        <v>22</v>
      </c>
      <c r="J5673" s="25" t="s">
        <v>23</v>
      </c>
      <c r="K5673" s="27" t="s">
        <v>8</v>
      </c>
      <c r="L5673" s="28" t="s">
        <v>24</v>
      </c>
      <c r="M5673" s="28" t="s">
        <v>25</v>
      </c>
      <c r="N5673" s="29" t="s">
        <v>20</v>
      </c>
      <c r="O5673" s="28" t="s">
        <v>26</v>
      </c>
      <c r="P5673" s="29" t="s">
        <v>27</v>
      </c>
      <c r="Q5673" s="30" t="s">
        <v>28</v>
      </c>
      <c r="R5673" s="28" t="s">
        <v>29</v>
      </c>
      <c r="S5673" s="31" t="s">
        <v>30</v>
      </c>
      <c r="T5673" s="32"/>
      <c r="U5673" s="28" t="s">
        <v>31</v>
      </c>
      <c r="V5673" s="33"/>
      <c r="W5673" s="33"/>
      <c r="X5673" s="33"/>
      <c r="Y5673" s="33"/>
      <c r="Z5673" s="33"/>
      <c r="AA5673" s="34"/>
    </row>
    <row r="5674" spans="1:27" x14ac:dyDescent="0.3">
      <c r="A5674" s="12"/>
      <c r="B5674" s="13"/>
      <c r="C5674" s="14"/>
      <c r="D5674" s="35"/>
      <c r="E5674" s="36"/>
      <c r="F5674" s="37"/>
      <c r="G5674" s="24"/>
      <c r="H5674" s="38"/>
      <c r="I5674" s="39"/>
      <c r="J5674" s="38"/>
      <c r="K5674" s="40"/>
      <c r="L5674" s="41"/>
      <c r="M5674" s="41"/>
      <c r="N5674" s="42"/>
      <c r="O5674" s="41"/>
      <c r="P5674" s="42"/>
      <c r="Q5674" s="43"/>
      <c r="R5674" s="41"/>
      <c r="S5674" s="30" t="s">
        <v>32</v>
      </c>
      <c r="T5674" s="30" t="s">
        <v>33</v>
      </c>
      <c r="U5674" s="41"/>
      <c r="V5674" s="33"/>
      <c r="W5674" s="33"/>
      <c r="X5674" s="33"/>
      <c r="Y5674" s="33"/>
      <c r="Z5674" s="33"/>
      <c r="AA5674" s="34"/>
    </row>
    <row r="5675" spans="1:27" x14ac:dyDescent="0.3">
      <c r="A5675" s="12"/>
      <c r="B5675" s="13"/>
      <c r="C5675" s="14"/>
      <c r="D5675" s="44" t="s">
        <v>34</v>
      </c>
      <c r="E5675" s="44" t="s">
        <v>35</v>
      </c>
      <c r="F5675" s="44" t="s">
        <v>36</v>
      </c>
      <c r="G5675" s="24"/>
      <c r="H5675" s="38"/>
      <c r="I5675" s="39"/>
      <c r="J5675" s="38"/>
      <c r="K5675" s="40"/>
      <c r="L5675" s="41"/>
      <c r="M5675" s="41"/>
      <c r="N5675" s="42"/>
      <c r="O5675" s="41"/>
      <c r="P5675" s="42"/>
      <c r="Q5675" s="43"/>
      <c r="R5675" s="41"/>
      <c r="S5675" s="43"/>
      <c r="T5675" s="43"/>
      <c r="U5675" s="41"/>
      <c r="V5675" s="33"/>
      <c r="W5675" s="33"/>
      <c r="X5675" s="33"/>
      <c r="Y5675" s="33"/>
      <c r="Z5675" s="33"/>
      <c r="AA5675" s="34"/>
    </row>
    <row r="5676" spans="1:27" x14ac:dyDescent="0.3">
      <c r="A5676" s="12"/>
      <c r="B5676" s="13"/>
      <c r="C5676" s="14"/>
      <c r="D5676" s="45"/>
      <c r="E5676" s="45"/>
      <c r="F5676" s="45"/>
      <c r="G5676" s="24"/>
      <c r="H5676" s="38"/>
      <c r="I5676" s="39"/>
      <c r="J5676" s="38"/>
      <c r="K5676" s="40"/>
      <c r="L5676" s="41"/>
      <c r="M5676" s="41"/>
      <c r="N5676" s="42"/>
      <c r="O5676" s="41"/>
      <c r="P5676" s="42"/>
      <c r="Q5676" s="43"/>
      <c r="R5676" s="41"/>
      <c r="S5676" s="43"/>
      <c r="T5676" s="43"/>
      <c r="U5676" s="41"/>
      <c r="V5676" s="33"/>
      <c r="W5676" s="33"/>
      <c r="X5676" s="33"/>
      <c r="Y5676" s="33"/>
      <c r="Z5676" s="33"/>
      <c r="AA5676" s="34"/>
    </row>
    <row r="5677" spans="1:27" x14ac:dyDescent="0.3">
      <c r="A5677" s="12"/>
      <c r="B5677" s="13"/>
      <c r="C5677" s="14"/>
      <c r="D5677" s="46"/>
      <c r="E5677" s="46"/>
      <c r="F5677" s="46"/>
      <c r="G5677" s="47"/>
      <c r="H5677" s="48"/>
      <c r="I5677" s="49"/>
      <c r="J5677" s="48"/>
      <c r="K5677" s="50"/>
      <c r="L5677" s="51"/>
      <c r="M5677" s="51"/>
      <c r="N5677" s="52"/>
      <c r="O5677" s="51"/>
      <c r="P5677" s="52"/>
      <c r="Q5677" s="53"/>
      <c r="R5677" s="51"/>
      <c r="S5677" s="53"/>
      <c r="T5677" s="53"/>
      <c r="U5677" s="51"/>
      <c r="V5677" s="54"/>
      <c r="W5677" s="54"/>
      <c r="X5677" s="54"/>
      <c r="Y5677" s="54"/>
      <c r="Z5677" s="54"/>
      <c r="AA5677" s="55"/>
    </row>
    <row r="5678" spans="1:27" ht="16.2" x14ac:dyDescent="0.45">
      <c r="A5678" s="56">
        <v>1</v>
      </c>
      <c r="B5678" s="57" t="s">
        <v>37</v>
      </c>
      <c r="C5678" s="57">
        <v>1834</v>
      </c>
      <c r="D5678" s="58">
        <v>7</v>
      </c>
      <c r="E5678" s="58">
        <v>3</v>
      </c>
      <c r="F5678" s="59">
        <v>13</v>
      </c>
      <c r="G5678" s="58">
        <v>1</v>
      </c>
      <c r="H5678" s="60">
        <f t="shared" ref="H5678" si="420">(D5678*400)+(E5678*100)+(F5678)</f>
        <v>3113</v>
      </c>
      <c r="I5678" s="61">
        <v>85</v>
      </c>
      <c r="J5678" s="62">
        <f t="shared" ref="J5678" si="421">(H5678*I5678)</f>
        <v>264605</v>
      </c>
      <c r="K5678" s="57"/>
      <c r="L5678" s="63"/>
      <c r="M5678" s="63"/>
      <c r="N5678" s="63"/>
      <c r="O5678" s="64"/>
      <c r="P5678" s="65"/>
      <c r="Q5678" s="66"/>
      <c r="R5678" s="66"/>
      <c r="S5678" s="67"/>
      <c r="T5678" s="67"/>
      <c r="U5678" s="68"/>
      <c r="V5678" s="69"/>
      <c r="W5678" s="70"/>
      <c r="X5678" s="63"/>
      <c r="Y5678" s="62">
        <f>(J5678)</f>
        <v>264605</v>
      </c>
      <c r="Z5678" s="60">
        <v>0.01</v>
      </c>
      <c r="AA5678" s="71">
        <f>Y5678*Z5678/100</f>
        <v>26.460500000000003</v>
      </c>
    </row>
    <row r="5679" spans="1:27" ht="16.2" x14ac:dyDescent="0.45">
      <c r="A5679" s="57"/>
      <c r="B5679" s="57"/>
      <c r="C5679" s="57"/>
      <c r="D5679" s="58"/>
      <c r="E5679" s="58"/>
      <c r="F5679" s="59"/>
      <c r="G5679" s="58"/>
      <c r="H5679" s="72"/>
      <c r="I5679" s="61"/>
      <c r="J5679" s="62"/>
      <c r="K5679" s="57"/>
      <c r="L5679" s="63"/>
      <c r="M5679" s="63"/>
      <c r="N5679" s="63"/>
      <c r="O5679" s="64"/>
      <c r="P5679" s="73"/>
      <c r="Q5679" s="66"/>
      <c r="R5679" s="66"/>
      <c r="S5679" s="67"/>
      <c r="T5679" s="67"/>
      <c r="U5679" s="68"/>
      <c r="V5679" s="74"/>
      <c r="W5679" s="75"/>
      <c r="X5679" s="63"/>
      <c r="Y5679" s="62"/>
      <c r="Z5679" s="60"/>
      <c r="AA5679" s="71"/>
    </row>
    <row r="5680" spans="1:27" ht="16.2" x14ac:dyDescent="0.45">
      <c r="A5680" s="76"/>
      <c r="B5680" s="76"/>
      <c r="C5680" s="77"/>
      <c r="D5680" s="77"/>
      <c r="E5680" s="77"/>
      <c r="F5680" s="77"/>
      <c r="G5680" s="77"/>
      <c r="H5680" s="78"/>
      <c r="I5680" s="79"/>
      <c r="J5680" s="80"/>
      <c r="K5680" s="81"/>
      <c r="L5680" s="82"/>
      <c r="M5680" s="82"/>
      <c r="N5680" s="82"/>
      <c r="O5680" s="83"/>
      <c r="P5680" s="84"/>
      <c r="Q5680" s="85"/>
      <c r="R5680" s="85"/>
      <c r="S5680" s="84"/>
      <c r="T5680" s="84"/>
      <c r="U5680" s="86"/>
      <c r="V5680" s="87"/>
      <c r="W5680" s="87"/>
      <c r="X5680" s="88"/>
      <c r="Y5680" s="89"/>
      <c r="Z5680" s="83"/>
      <c r="AA5680" s="90">
        <f>SUM(AA5678:AA5679)</f>
        <v>26.460500000000003</v>
      </c>
    </row>
    <row r="5681" spans="1:27" ht="16.2" x14ac:dyDescent="0.45">
      <c r="A5681" s="1"/>
      <c r="B5681" s="1"/>
      <c r="C5681" s="2"/>
      <c r="D5681" s="1"/>
      <c r="E5681" s="1"/>
      <c r="F5681" s="1"/>
      <c r="G5681" s="1"/>
      <c r="H5681" s="1"/>
      <c r="I5681" s="3"/>
      <c r="J5681" s="1"/>
      <c r="K5681" s="1"/>
      <c r="L5681" s="1"/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</row>
    <row r="5682" spans="1:27" ht="16.2" x14ac:dyDescent="0.45">
      <c r="A5682" s="91"/>
      <c r="B5682" s="92" t="s">
        <v>38</v>
      </c>
      <c r="C5682" s="93" t="s">
        <v>39</v>
      </c>
      <c r="D5682" s="93"/>
      <c r="E5682" s="94"/>
      <c r="F5682" s="95"/>
      <c r="G5682" s="95"/>
      <c r="H5682" s="92"/>
      <c r="I5682" s="92"/>
      <c r="J5682" s="92" t="s">
        <v>40</v>
      </c>
      <c r="K5682" s="92"/>
      <c r="L5682" s="92"/>
      <c r="M5682" s="92"/>
      <c r="N5682" s="92"/>
      <c r="O5682" s="96"/>
      <c r="P5682" s="96"/>
      <c r="Q5682" s="96"/>
      <c r="R5682" s="96"/>
      <c r="S5682" s="1"/>
      <c r="T5682" s="1"/>
      <c r="U5682" s="1"/>
      <c r="V5682" s="97" t="s">
        <v>41</v>
      </c>
      <c r="W5682" s="97"/>
      <c r="X5682" s="98"/>
      <c r="Y5682" s="99">
        <f>AA5680</f>
        <v>26.460500000000003</v>
      </c>
      <c r="Z5682" s="97" t="s">
        <v>42</v>
      </c>
      <c r="AA5682" s="1"/>
    </row>
    <row r="5683" spans="1:27" ht="16.2" x14ac:dyDescent="0.45">
      <c r="A5683" s="91"/>
      <c r="B5683" s="92"/>
      <c r="C5683" s="93"/>
      <c r="D5683" s="93"/>
      <c r="E5683" s="94"/>
      <c r="F5683" s="95"/>
      <c r="G5683" s="95"/>
      <c r="H5683" s="92"/>
      <c r="I5683" s="92"/>
      <c r="J5683" s="92" t="s">
        <v>43</v>
      </c>
      <c r="K5683" s="92"/>
      <c r="L5683" s="92"/>
      <c r="M5683" s="92"/>
      <c r="N5683" s="92"/>
      <c r="O5683" s="96"/>
      <c r="P5683" s="96"/>
      <c r="Q5683" s="96"/>
      <c r="R5683" s="96"/>
      <c r="S5683" s="1"/>
      <c r="T5683" s="1"/>
      <c r="U5683" s="1"/>
      <c r="V5683" s="100" t="s">
        <v>44</v>
      </c>
      <c r="W5683" s="100"/>
      <c r="X5683" s="100"/>
      <c r="Y5683" s="101">
        <f>Y5682*90%</f>
        <v>23.814450000000004</v>
      </c>
      <c r="Z5683" s="97" t="s">
        <v>42</v>
      </c>
      <c r="AA5683" s="1"/>
    </row>
    <row r="5684" spans="1:27" ht="16.2" x14ac:dyDescent="0.45">
      <c r="A5684" s="91"/>
      <c r="B5684" s="92"/>
      <c r="C5684" s="93"/>
      <c r="D5684" s="93"/>
      <c r="E5684" s="94"/>
      <c r="F5684" s="95"/>
      <c r="G5684" s="95"/>
      <c r="H5684" s="92"/>
      <c r="I5684" s="92"/>
      <c r="J5684" s="92" t="s">
        <v>45</v>
      </c>
      <c r="K5684" s="92"/>
      <c r="L5684" s="92"/>
      <c r="M5684" s="92"/>
      <c r="N5684" s="92"/>
      <c r="O5684" s="96"/>
      <c r="P5684" s="96"/>
      <c r="Q5684" s="96"/>
      <c r="R5684" s="92"/>
      <c r="S5684" s="1"/>
      <c r="T5684" s="1"/>
      <c r="U5684" s="1"/>
      <c r="V5684" s="91" t="s">
        <v>46</v>
      </c>
      <c r="W5684" s="91"/>
      <c r="X5684" s="91"/>
      <c r="Y5684" s="101">
        <f>Y5682-Y5683</f>
        <v>2.6460499999999989</v>
      </c>
      <c r="Z5684" s="97" t="s">
        <v>42</v>
      </c>
      <c r="AA5684" s="91"/>
    </row>
    <row r="5685" spans="1:27" ht="16.2" x14ac:dyDescent="0.45">
      <c r="A5685" s="91"/>
      <c r="B5685" s="92"/>
      <c r="C5685" s="93"/>
      <c r="D5685" s="93"/>
      <c r="E5685" s="94"/>
      <c r="F5685" s="95"/>
      <c r="G5685" s="95"/>
      <c r="H5685" s="92"/>
      <c r="I5685" s="94"/>
      <c r="J5685" s="92" t="s">
        <v>47</v>
      </c>
      <c r="K5685" s="94"/>
      <c r="L5685" s="94"/>
      <c r="M5685" s="94"/>
      <c r="N5685" s="94"/>
      <c r="O5685" s="96"/>
      <c r="P5685" s="96"/>
      <c r="Q5685" s="96"/>
      <c r="R5685" s="92"/>
      <c r="S5685" s="1"/>
      <c r="T5685" s="1"/>
      <c r="U5685" s="1"/>
      <c r="V5685" s="1"/>
      <c r="W5685" s="1"/>
      <c r="X5685" s="91"/>
      <c r="Y5685" s="91"/>
      <c r="Z5685" s="91"/>
      <c r="AA5685" s="91"/>
    </row>
    <row r="5686" spans="1:27" ht="16.2" x14ac:dyDescent="0.45">
      <c r="A5686" s="98"/>
      <c r="B5686" s="94"/>
      <c r="C5686" s="102"/>
      <c r="D5686" s="94"/>
      <c r="E5686" s="94"/>
      <c r="F5686" s="95"/>
      <c r="G5686" s="95"/>
      <c r="H5686" s="103"/>
      <c r="I5686" s="94"/>
      <c r="J5686" s="103" t="s">
        <v>48</v>
      </c>
      <c r="K5686" s="94"/>
      <c r="L5686" s="94"/>
      <c r="M5686" s="94"/>
      <c r="N5686" s="94"/>
      <c r="O5686" s="95"/>
      <c r="P5686" s="95"/>
      <c r="Q5686" s="95"/>
      <c r="R5686" s="95"/>
      <c r="S5686" s="4"/>
      <c r="T5686" s="4"/>
      <c r="U5686" s="4"/>
      <c r="V5686" s="4"/>
      <c r="W5686" s="4"/>
      <c r="X5686" s="4"/>
      <c r="Y5686" s="4"/>
      <c r="Z5686" s="4"/>
      <c r="AA5686" s="4"/>
    </row>
    <row r="5687" spans="1:27" ht="24" x14ac:dyDescent="0.65">
      <c r="A5687" s="104"/>
      <c r="B5687" s="104"/>
      <c r="C5687" s="104"/>
      <c r="D5687" s="104"/>
      <c r="E5687" s="104"/>
      <c r="F5687" s="104"/>
      <c r="G5687" s="104"/>
      <c r="H5687" s="104"/>
      <c r="I5687" s="104"/>
      <c r="J5687" s="104"/>
      <c r="K5687" s="104"/>
      <c r="L5687" s="104"/>
      <c r="M5687" s="104"/>
      <c r="N5687" s="104"/>
      <c r="O5687" s="104"/>
      <c r="P5687" s="104"/>
      <c r="Q5687" s="104"/>
      <c r="R5687" s="104"/>
      <c r="S5687" s="104"/>
      <c r="T5687" s="104"/>
      <c r="U5687" s="104"/>
      <c r="V5687" s="104"/>
      <c r="W5687" s="104"/>
      <c r="X5687" s="104"/>
      <c r="Y5687" s="104"/>
      <c r="Z5687" s="104"/>
      <c r="AA5687" s="104"/>
    </row>
    <row r="5688" spans="1:27" ht="24" x14ac:dyDescent="0.65">
      <c r="A5688" s="104"/>
      <c r="B5688" s="104"/>
      <c r="C5688" s="104"/>
      <c r="D5688" s="104"/>
      <c r="E5688" s="104"/>
      <c r="F5688" s="104"/>
      <c r="G5688" s="104"/>
      <c r="H5688" s="104"/>
      <c r="I5688" s="104"/>
      <c r="J5688" s="104"/>
      <c r="K5688" s="104"/>
      <c r="L5688" s="104"/>
      <c r="M5688" s="104"/>
      <c r="N5688" s="104"/>
      <c r="O5688" s="104"/>
      <c r="P5688" s="104"/>
      <c r="Q5688" s="104"/>
      <c r="R5688" s="104"/>
      <c r="S5688" s="104"/>
      <c r="T5688" s="104"/>
      <c r="U5688" s="104"/>
      <c r="V5688" s="104"/>
      <c r="W5688" s="104"/>
      <c r="X5688" s="104"/>
      <c r="Y5688" s="104"/>
      <c r="Z5688" s="104"/>
      <c r="AA5688" s="104"/>
    </row>
    <row r="5689" spans="1:27" ht="16.2" x14ac:dyDescent="0.45">
      <c r="A5689" s="4"/>
      <c r="B5689" s="4"/>
      <c r="C5689" s="105"/>
      <c r="D5689" s="4"/>
      <c r="E5689" s="4"/>
      <c r="F5689" s="4"/>
      <c r="G5689" s="4"/>
      <c r="H5689" s="4"/>
      <c r="I5689" s="106"/>
      <c r="J5689" s="4"/>
      <c r="K5689" s="4"/>
      <c r="L5689" s="4"/>
      <c r="M5689" s="4"/>
      <c r="N5689" s="4"/>
      <c r="O5689" s="4"/>
      <c r="P5689" s="4"/>
      <c r="Q5689" s="4"/>
      <c r="R5689" s="4"/>
      <c r="S5689" s="4"/>
      <c r="T5689" s="4"/>
      <c r="U5689" s="4"/>
      <c r="V5689" s="4"/>
      <c r="W5689" s="4"/>
      <c r="X5689" s="4"/>
      <c r="Y5689" s="4"/>
      <c r="Z5689" s="4"/>
      <c r="AA5689" s="4"/>
    </row>
    <row r="5690" spans="1:27" ht="16.2" x14ac:dyDescent="0.45">
      <c r="A5690" s="4"/>
      <c r="B5690" s="4"/>
      <c r="C5690" s="105"/>
      <c r="D5690" s="4"/>
      <c r="E5690" s="4"/>
      <c r="F5690" s="4"/>
      <c r="G5690" s="4"/>
      <c r="H5690" s="4"/>
      <c r="I5690" s="106"/>
      <c r="J5690" s="4"/>
      <c r="K5690" s="4"/>
      <c r="L5690" s="4"/>
      <c r="M5690" s="4"/>
      <c r="N5690" s="4"/>
      <c r="O5690" s="4"/>
      <c r="P5690" s="4"/>
      <c r="Q5690" s="4"/>
      <c r="R5690" s="4"/>
      <c r="S5690" s="4"/>
      <c r="T5690" s="4"/>
      <c r="U5690" s="4"/>
      <c r="V5690" s="4"/>
      <c r="W5690" s="4"/>
      <c r="X5690" s="4"/>
      <c r="Y5690" s="4"/>
      <c r="Z5690" s="4"/>
      <c r="AA5690" s="4"/>
    </row>
    <row r="5691" spans="1:27" ht="16.2" x14ac:dyDescent="0.45">
      <c r="A5691" s="4"/>
      <c r="B5691" s="4"/>
      <c r="C5691" s="105"/>
      <c r="D5691" s="4"/>
      <c r="E5691" s="4"/>
      <c r="F5691" s="4"/>
      <c r="G5691" s="4"/>
      <c r="H5691" s="4"/>
      <c r="I5691" s="106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  <c r="V5691" s="4"/>
      <c r="W5691" s="4"/>
      <c r="X5691" s="4"/>
      <c r="Y5691" s="4"/>
      <c r="Z5691" s="4"/>
      <c r="AA5691" s="4"/>
    </row>
    <row r="5692" spans="1:27" ht="16.2" x14ac:dyDescent="0.45">
      <c r="A5692" s="4"/>
      <c r="B5692" s="4"/>
      <c r="C5692" s="105"/>
      <c r="D5692" s="4"/>
      <c r="E5692" s="4"/>
      <c r="F5692" s="4"/>
      <c r="G5692" s="4"/>
      <c r="H5692" s="4"/>
      <c r="I5692" s="106"/>
      <c r="J5692" s="4"/>
      <c r="K5692" s="4"/>
      <c r="L5692" s="4"/>
      <c r="M5692" s="4"/>
      <c r="N5692" s="4"/>
      <c r="O5692" s="4"/>
      <c r="P5692" s="4"/>
      <c r="Q5692" s="4"/>
      <c r="R5692" s="4"/>
      <c r="S5692" s="4"/>
      <c r="T5692" s="4"/>
      <c r="U5692" s="4"/>
      <c r="V5692" s="4"/>
      <c r="W5692" s="4"/>
      <c r="X5692" s="4"/>
      <c r="Y5692" s="4"/>
      <c r="Z5692" s="4"/>
      <c r="AA5692" s="4"/>
    </row>
    <row r="5693" spans="1:27" ht="16.2" x14ac:dyDescent="0.45">
      <c r="A5693" s="4"/>
      <c r="B5693" s="4"/>
      <c r="C5693" s="105"/>
      <c r="D5693" s="4"/>
      <c r="E5693" s="4"/>
      <c r="F5693" s="4"/>
      <c r="G5693" s="4"/>
      <c r="H5693" s="4"/>
      <c r="I5693" s="106"/>
      <c r="J5693" s="4"/>
      <c r="K5693" s="4"/>
      <c r="L5693" s="4"/>
      <c r="M5693" s="4"/>
      <c r="N5693" s="4"/>
      <c r="O5693" s="4"/>
      <c r="P5693" s="4"/>
      <c r="Q5693" s="4"/>
      <c r="R5693" s="4"/>
      <c r="S5693" s="4"/>
      <c r="T5693" s="4"/>
      <c r="U5693" s="4"/>
      <c r="V5693" s="4"/>
      <c r="W5693" s="4"/>
      <c r="X5693" s="4"/>
      <c r="Y5693" s="4"/>
      <c r="Z5693" s="4"/>
      <c r="AA5693" s="4"/>
    </row>
    <row r="5694" spans="1:27" ht="16.2" x14ac:dyDescent="0.45">
      <c r="A5694" s="4"/>
      <c r="B5694" s="4"/>
      <c r="C5694" s="105"/>
      <c r="D5694" s="4"/>
      <c r="E5694" s="4"/>
      <c r="F5694" s="4"/>
      <c r="G5694" s="4"/>
      <c r="H5694" s="4"/>
      <c r="I5694" s="106"/>
      <c r="J5694" s="4"/>
      <c r="K5694" s="4"/>
      <c r="L5694" s="4"/>
      <c r="M5694" s="4"/>
      <c r="N5694" s="4"/>
      <c r="O5694" s="4"/>
      <c r="P5694" s="4"/>
      <c r="Q5694" s="4"/>
      <c r="R5694" s="4"/>
      <c r="S5694" s="4"/>
      <c r="T5694" s="4"/>
      <c r="U5694" s="4"/>
      <c r="V5694" s="4"/>
      <c r="W5694" s="4"/>
      <c r="X5694" s="4"/>
      <c r="Y5694" s="4"/>
      <c r="Z5694" s="4"/>
      <c r="AA5694" s="4" t="s">
        <v>51</v>
      </c>
    </row>
    <row r="5695" spans="1:27" ht="18" x14ac:dyDescent="0.5">
      <c r="A5695" s="4"/>
      <c r="B5695" s="4"/>
      <c r="C5695" s="105"/>
      <c r="D5695" s="4"/>
      <c r="E5695" s="4"/>
      <c r="F5695" s="4"/>
      <c r="G5695" s="4"/>
      <c r="H5695" s="4"/>
      <c r="I5695" s="106"/>
      <c r="J5695" s="4"/>
      <c r="K5695" s="4"/>
      <c r="L5695" s="4"/>
      <c r="M5695" s="4"/>
      <c r="N5695" s="4"/>
      <c r="O5695" s="4"/>
      <c r="P5695" s="4"/>
      <c r="Q5695" s="4"/>
      <c r="R5695" s="4"/>
      <c r="S5695" s="4"/>
      <c r="T5695" s="4"/>
      <c r="U5695" s="4"/>
      <c r="V5695" s="4"/>
      <c r="W5695" s="4"/>
      <c r="X5695" s="4"/>
      <c r="Y5695" s="4"/>
      <c r="Z5695" s="4"/>
      <c r="AA5695" s="5" t="s">
        <v>0</v>
      </c>
    </row>
    <row r="5696" spans="1:27" ht="24" x14ac:dyDescent="0.65">
      <c r="A5696" s="6" t="s">
        <v>1</v>
      </c>
      <c r="B5696" s="6"/>
      <c r="C5696" s="6"/>
      <c r="D5696" s="6"/>
      <c r="E5696" s="6"/>
      <c r="F5696" s="6"/>
      <c r="G5696" s="6"/>
      <c r="H5696" s="6"/>
      <c r="I5696" s="6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6"/>
      <c r="U5696" s="6"/>
      <c r="V5696" s="6"/>
      <c r="W5696" s="6"/>
      <c r="X5696" s="6"/>
      <c r="Y5696" s="6"/>
      <c r="Z5696" s="6"/>
      <c r="AA5696" s="6"/>
    </row>
    <row r="5697" spans="1:27" ht="24" x14ac:dyDescent="0.65">
      <c r="A5697" s="6" t="s">
        <v>2</v>
      </c>
      <c r="B5697" s="6"/>
      <c r="C5697" s="6"/>
      <c r="D5697" s="6"/>
      <c r="E5697" s="6"/>
      <c r="F5697" s="6"/>
      <c r="G5697" s="6"/>
      <c r="H5697" s="6"/>
      <c r="I5697" s="6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6"/>
      <c r="U5697" s="6"/>
      <c r="V5697" s="6"/>
      <c r="W5697" s="6"/>
      <c r="X5697" s="6"/>
      <c r="Y5697" s="6"/>
      <c r="Z5697" s="6"/>
      <c r="AA5697" s="6"/>
    </row>
    <row r="5698" spans="1:27" ht="24" x14ac:dyDescent="0.65">
      <c r="A5698" s="7"/>
      <c r="B5698" s="8" t="s">
        <v>3</v>
      </c>
      <c r="C5698" s="8"/>
      <c r="D5698" s="8"/>
      <c r="E5698" s="8"/>
      <c r="F5698" s="8"/>
      <c r="G5698" s="8"/>
      <c r="H5698" s="8"/>
      <c r="I5698" s="8"/>
      <c r="J5698" s="8"/>
      <c r="K5698" s="8"/>
      <c r="L5698" s="8"/>
      <c r="M5698" s="9" t="s">
        <v>438</v>
      </c>
      <c r="N5698" s="9"/>
      <c r="O5698" s="9"/>
      <c r="P5698" s="9"/>
      <c r="Q5698" s="10" t="s">
        <v>129</v>
      </c>
      <c r="R5698" s="10"/>
      <c r="S5698" s="10" t="s">
        <v>130</v>
      </c>
      <c r="T5698" s="10"/>
      <c r="U5698" s="11" t="s">
        <v>7</v>
      </c>
      <c r="V5698" s="11"/>
      <c r="W5698" s="11"/>
      <c r="X5698" s="11"/>
      <c r="Y5698" s="11"/>
      <c r="Z5698" s="11"/>
      <c r="AA5698" s="11"/>
    </row>
    <row r="5699" spans="1:27" ht="18" x14ac:dyDescent="0.5">
      <c r="A5699" s="12" t="s">
        <v>8</v>
      </c>
      <c r="B5699" s="13" t="s">
        <v>9</v>
      </c>
      <c r="C5699" s="14" t="s">
        <v>10</v>
      </c>
      <c r="D5699" s="15" t="s">
        <v>11</v>
      </c>
      <c r="E5699" s="15"/>
      <c r="F5699" s="15"/>
      <c r="G5699" s="15"/>
      <c r="H5699" s="15"/>
      <c r="I5699" s="15"/>
      <c r="J5699" s="15"/>
      <c r="K5699" s="16" t="s">
        <v>12</v>
      </c>
      <c r="L5699" s="17"/>
      <c r="M5699" s="17"/>
      <c r="N5699" s="17"/>
      <c r="O5699" s="17"/>
      <c r="P5699" s="17"/>
      <c r="Q5699" s="17"/>
      <c r="R5699" s="17"/>
      <c r="S5699" s="17"/>
      <c r="T5699" s="17"/>
      <c r="U5699" s="18"/>
      <c r="V5699" s="19" t="s">
        <v>13</v>
      </c>
      <c r="W5699" s="19" t="s">
        <v>14</v>
      </c>
      <c r="X5699" s="19" t="s">
        <v>15</v>
      </c>
      <c r="Y5699" s="19" t="s">
        <v>16</v>
      </c>
      <c r="Z5699" s="19" t="s">
        <v>17</v>
      </c>
      <c r="AA5699" s="20" t="s">
        <v>18</v>
      </c>
    </row>
    <row r="5700" spans="1:27" ht="16.2" x14ac:dyDescent="0.45">
      <c r="A5700" s="12"/>
      <c r="B5700" s="13"/>
      <c r="C5700" s="14"/>
      <c r="D5700" s="21" t="s">
        <v>19</v>
      </c>
      <c r="E5700" s="22"/>
      <c r="F5700" s="23"/>
      <c r="G5700" s="24" t="s">
        <v>20</v>
      </c>
      <c r="H5700" s="25" t="s">
        <v>21</v>
      </c>
      <c r="I5700" s="26" t="s">
        <v>22</v>
      </c>
      <c r="J5700" s="25" t="s">
        <v>23</v>
      </c>
      <c r="K5700" s="27" t="s">
        <v>8</v>
      </c>
      <c r="L5700" s="28" t="s">
        <v>24</v>
      </c>
      <c r="M5700" s="28" t="s">
        <v>25</v>
      </c>
      <c r="N5700" s="29" t="s">
        <v>20</v>
      </c>
      <c r="O5700" s="28" t="s">
        <v>26</v>
      </c>
      <c r="P5700" s="29" t="s">
        <v>27</v>
      </c>
      <c r="Q5700" s="30" t="s">
        <v>28</v>
      </c>
      <c r="R5700" s="28" t="s">
        <v>29</v>
      </c>
      <c r="S5700" s="31" t="s">
        <v>30</v>
      </c>
      <c r="T5700" s="32"/>
      <c r="U5700" s="28" t="s">
        <v>31</v>
      </c>
      <c r="V5700" s="33"/>
      <c r="W5700" s="33"/>
      <c r="X5700" s="33"/>
      <c r="Y5700" s="33"/>
      <c r="Z5700" s="33"/>
      <c r="AA5700" s="34"/>
    </row>
    <row r="5701" spans="1:27" x14ac:dyDescent="0.3">
      <c r="A5701" s="12"/>
      <c r="B5701" s="13"/>
      <c r="C5701" s="14"/>
      <c r="D5701" s="35"/>
      <c r="E5701" s="36"/>
      <c r="F5701" s="37"/>
      <c r="G5701" s="24"/>
      <c r="H5701" s="38"/>
      <c r="I5701" s="39"/>
      <c r="J5701" s="38"/>
      <c r="K5701" s="40"/>
      <c r="L5701" s="41"/>
      <c r="M5701" s="41"/>
      <c r="N5701" s="42"/>
      <c r="O5701" s="41"/>
      <c r="P5701" s="42"/>
      <c r="Q5701" s="43"/>
      <c r="R5701" s="41"/>
      <c r="S5701" s="30" t="s">
        <v>32</v>
      </c>
      <c r="T5701" s="30" t="s">
        <v>33</v>
      </c>
      <c r="U5701" s="41"/>
      <c r="V5701" s="33"/>
      <c r="W5701" s="33"/>
      <c r="X5701" s="33"/>
      <c r="Y5701" s="33"/>
      <c r="Z5701" s="33"/>
      <c r="AA5701" s="34"/>
    </row>
    <row r="5702" spans="1:27" x14ac:dyDescent="0.3">
      <c r="A5702" s="12"/>
      <c r="B5702" s="13"/>
      <c r="C5702" s="14"/>
      <c r="D5702" s="44" t="s">
        <v>34</v>
      </c>
      <c r="E5702" s="44" t="s">
        <v>35</v>
      </c>
      <c r="F5702" s="44" t="s">
        <v>36</v>
      </c>
      <c r="G5702" s="24"/>
      <c r="H5702" s="38"/>
      <c r="I5702" s="39"/>
      <c r="J5702" s="38"/>
      <c r="K5702" s="40"/>
      <c r="L5702" s="41"/>
      <c r="M5702" s="41"/>
      <c r="N5702" s="42"/>
      <c r="O5702" s="41"/>
      <c r="P5702" s="42"/>
      <c r="Q5702" s="43"/>
      <c r="R5702" s="41"/>
      <c r="S5702" s="43"/>
      <c r="T5702" s="43"/>
      <c r="U5702" s="41"/>
      <c r="V5702" s="33"/>
      <c r="W5702" s="33"/>
      <c r="X5702" s="33"/>
      <c r="Y5702" s="33"/>
      <c r="Z5702" s="33"/>
      <c r="AA5702" s="34"/>
    </row>
    <row r="5703" spans="1:27" x14ac:dyDescent="0.3">
      <c r="A5703" s="12"/>
      <c r="B5703" s="13"/>
      <c r="C5703" s="14"/>
      <c r="D5703" s="45"/>
      <c r="E5703" s="45"/>
      <c r="F5703" s="45"/>
      <c r="G5703" s="24"/>
      <c r="H5703" s="38"/>
      <c r="I5703" s="39"/>
      <c r="J5703" s="38"/>
      <c r="K5703" s="40"/>
      <c r="L5703" s="41"/>
      <c r="M5703" s="41"/>
      <c r="N5703" s="42"/>
      <c r="O5703" s="41"/>
      <c r="P5703" s="42"/>
      <c r="Q5703" s="43"/>
      <c r="R5703" s="41"/>
      <c r="S5703" s="43"/>
      <c r="T5703" s="43"/>
      <c r="U5703" s="41"/>
      <c r="V5703" s="33"/>
      <c r="W5703" s="33"/>
      <c r="X5703" s="33"/>
      <c r="Y5703" s="33"/>
      <c r="Z5703" s="33"/>
      <c r="AA5703" s="34"/>
    </row>
    <row r="5704" spans="1:27" x14ac:dyDescent="0.3">
      <c r="A5704" s="12"/>
      <c r="B5704" s="13"/>
      <c r="C5704" s="14"/>
      <c r="D5704" s="46"/>
      <c r="E5704" s="46"/>
      <c r="F5704" s="46"/>
      <c r="G5704" s="47"/>
      <c r="H5704" s="48"/>
      <c r="I5704" s="49"/>
      <c r="J5704" s="48"/>
      <c r="K5704" s="50"/>
      <c r="L5704" s="51"/>
      <c r="M5704" s="51"/>
      <c r="N5704" s="52"/>
      <c r="O5704" s="51"/>
      <c r="P5704" s="52"/>
      <c r="Q5704" s="53"/>
      <c r="R5704" s="51"/>
      <c r="S5704" s="53"/>
      <c r="T5704" s="53"/>
      <c r="U5704" s="51"/>
      <c r="V5704" s="54"/>
      <c r="W5704" s="54"/>
      <c r="X5704" s="54"/>
      <c r="Y5704" s="54"/>
      <c r="Z5704" s="54"/>
      <c r="AA5704" s="55"/>
    </row>
    <row r="5705" spans="1:27" ht="16.2" x14ac:dyDescent="0.45">
      <c r="A5705" s="56">
        <v>1</v>
      </c>
      <c r="B5705" s="57" t="s">
        <v>37</v>
      </c>
      <c r="C5705" s="57">
        <v>1836</v>
      </c>
      <c r="D5705" s="58">
        <v>2</v>
      </c>
      <c r="E5705" s="58">
        <v>0</v>
      </c>
      <c r="F5705" s="59">
        <v>43</v>
      </c>
      <c r="G5705" s="58">
        <v>1</v>
      </c>
      <c r="H5705" s="60">
        <f t="shared" ref="H5705" si="422">(D5705*400)+(E5705*100)+(F5705)</f>
        <v>843</v>
      </c>
      <c r="I5705" s="61">
        <v>85</v>
      </c>
      <c r="J5705" s="62">
        <f t="shared" ref="J5705" si="423">(H5705*I5705)</f>
        <v>71655</v>
      </c>
      <c r="K5705" s="57"/>
      <c r="L5705" s="63"/>
      <c r="M5705" s="63"/>
      <c r="N5705" s="63"/>
      <c r="O5705" s="64"/>
      <c r="P5705" s="65"/>
      <c r="Q5705" s="66"/>
      <c r="R5705" s="66"/>
      <c r="S5705" s="67"/>
      <c r="T5705" s="67"/>
      <c r="U5705" s="68"/>
      <c r="V5705" s="69"/>
      <c r="W5705" s="70"/>
      <c r="X5705" s="63"/>
      <c r="Y5705" s="62">
        <f>(J5705)</f>
        <v>71655</v>
      </c>
      <c r="Z5705" s="60">
        <v>0.01</v>
      </c>
      <c r="AA5705" s="71">
        <f>Y5705*Z5705/100</f>
        <v>7.1655000000000006</v>
      </c>
    </row>
    <row r="5706" spans="1:27" ht="16.2" x14ac:dyDescent="0.45">
      <c r="A5706" s="57"/>
      <c r="B5706" s="57"/>
      <c r="C5706" s="57"/>
      <c r="D5706" s="58"/>
      <c r="E5706" s="58"/>
      <c r="F5706" s="59"/>
      <c r="G5706" s="58"/>
      <c r="H5706" s="72"/>
      <c r="I5706" s="61"/>
      <c r="J5706" s="62"/>
      <c r="K5706" s="57"/>
      <c r="L5706" s="63"/>
      <c r="M5706" s="63"/>
      <c r="N5706" s="63"/>
      <c r="O5706" s="64"/>
      <c r="P5706" s="73"/>
      <c r="Q5706" s="66"/>
      <c r="R5706" s="66"/>
      <c r="S5706" s="67"/>
      <c r="T5706" s="67"/>
      <c r="U5706" s="68"/>
      <c r="V5706" s="74"/>
      <c r="W5706" s="75"/>
      <c r="X5706" s="63"/>
      <c r="Y5706" s="62"/>
      <c r="Z5706" s="60"/>
      <c r="AA5706" s="71"/>
    </row>
    <row r="5707" spans="1:27" ht="16.2" x14ac:dyDescent="0.45">
      <c r="A5707" s="76"/>
      <c r="B5707" s="76"/>
      <c r="C5707" s="77"/>
      <c r="D5707" s="77"/>
      <c r="E5707" s="77"/>
      <c r="F5707" s="77"/>
      <c r="G5707" s="77"/>
      <c r="H5707" s="78"/>
      <c r="I5707" s="79"/>
      <c r="J5707" s="80"/>
      <c r="K5707" s="81"/>
      <c r="L5707" s="82"/>
      <c r="M5707" s="82"/>
      <c r="N5707" s="82"/>
      <c r="O5707" s="83"/>
      <c r="P5707" s="84"/>
      <c r="Q5707" s="85"/>
      <c r="R5707" s="85"/>
      <c r="S5707" s="84"/>
      <c r="T5707" s="84"/>
      <c r="U5707" s="86"/>
      <c r="V5707" s="87"/>
      <c r="W5707" s="87"/>
      <c r="X5707" s="88"/>
      <c r="Y5707" s="89"/>
      <c r="Z5707" s="83"/>
      <c r="AA5707" s="90">
        <f>SUM(AA5705:AA5706)</f>
        <v>7.1655000000000006</v>
      </c>
    </row>
    <row r="5708" spans="1:27" ht="16.2" x14ac:dyDescent="0.45">
      <c r="A5708" s="1"/>
      <c r="B5708" s="1"/>
      <c r="C5708" s="2"/>
      <c r="D5708" s="1"/>
      <c r="E5708" s="1"/>
      <c r="F5708" s="1"/>
      <c r="G5708" s="1"/>
      <c r="H5708" s="1"/>
      <c r="I5708" s="3"/>
      <c r="J5708" s="1"/>
      <c r="K5708" s="1"/>
      <c r="L5708" s="1"/>
      <c r="M5708" s="1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</row>
    <row r="5709" spans="1:27" ht="16.2" x14ac:dyDescent="0.45">
      <c r="A5709" s="91"/>
      <c r="B5709" s="92" t="s">
        <v>38</v>
      </c>
      <c r="C5709" s="93" t="s">
        <v>39</v>
      </c>
      <c r="D5709" s="93"/>
      <c r="E5709" s="94"/>
      <c r="F5709" s="95"/>
      <c r="G5709" s="95"/>
      <c r="H5709" s="92"/>
      <c r="I5709" s="92"/>
      <c r="J5709" s="92" t="s">
        <v>40</v>
      </c>
      <c r="K5709" s="92"/>
      <c r="L5709" s="92"/>
      <c r="M5709" s="92"/>
      <c r="N5709" s="92"/>
      <c r="O5709" s="96"/>
      <c r="P5709" s="96"/>
      <c r="Q5709" s="96"/>
      <c r="R5709" s="96"/>
      <c r="S5709" s="1"/>
      <c r="T5709" s="1"/>
      <c r="U5709" s="1"/>
      <c r="V5709" s="97" t="s">
        <v>41</v>
      </c>
      <c r="W5709" s="97"/>
      <c r="X5709" s="98"/>
      <c r="Y5709" s="99">
        <f>AA5707</f>
        <v>7.1655000000000006</v>
      </c>
      <c r="Z5709" s="97" t="s">
        <v>42</v>
      </c>
      <c r="AA5709" s="1"/>
    </row>
    <row r="5710" spans="1:27" ht="16.2" x14ac:dyDescent="0.45">
      <c r="A5710" s="91"/>
      <c r="B5710" s="92"/>
      <c r="C5710" s="93"/>
      <c r="D5710" s="93"/>
      <c r="E5710" s="94"/>
      <c r="F5710" s="95"/>
      <c r="G5710" s="95"/>
      <c r="H5710" s="92"/>
      <c r="I5710" s="92"/>
      <c r="J5710" s="92" t="s">
        <v>43</v>
      </c>
      <c r="K5710" s="92"/>
      <c r="L5710" s="92"/>
      <c r="M5710" s="92"/>
      <c r="N5710" s="92"/>
      <c r="O5710" s="96"/>
      <c r="P5710" s="96"/>
      <c r="Q5710" s="96"/>
      <c r="R5710" s="96"/>
      <c r="S5710" s="1"/>
      <c r="T5710" s="1"/>
      <c r="U5710" s="1"/>
      <c r="V5710" s="100" t="s">
        <v>44</v>
      </c>
      <c r="W5710" s="100"/>
      <c r="X5710" s="100"/>
      <c r="Y5710" s="101">
        <f>Y5709*90%</f>
        <v>6.4489500000000008</v>
      </c>
      <c r="Z5710" s="97" t="s">
        <v>42</v>
      </c>
      <c r="AA5710" s="1"/>
    </row>
    <row r="5711" spans="1:27" ht="16.2" x14ac:dyDescent="0.45">
      <c r="A5711" s="91"/>
      <c r="B5711" s="92"/>
      <c r="C5711" s="93"/>
      <c r="D5711" s="93"/>
      <c r="E5711" s="94"/>
      <c r="F5711" s="95"/>
      <c r="G5711" s="95"/>
      <c r="H5711" s="92"/>
      <c r="I5711" s="92"/>
      <c r="J5711" s="92" t="s">
        <v>45</v>
      </c>
      <c r="K5711" s="92"/>
      <c r="L5711" s="92"/>
      <c r="M5711" s="92"/>
      <c r="N5711" s="92"/>
      <c r="O5711" s="96"/>
      <c r="P5711" s="96"/>
      <c r="Q5711" s="96"/>
      <c r="R5711" s="92"/>
      <c r="S5711" s="1"/>
      <c r="T5711" s="1"/>
      <c r="U5711" s="1"/>
      <c r="V5711" s="91" t="s">
        <v>46</v>
      </c>
      <c r="W5711" s="91"/>
      <c r="X5711" s="91"/>
      <c r="Y5711" s="101">
        <f>Y5709-Y5710</f>
        <v>0.7165499999999998</v>
      </c>
      <c r="Z5711" s="97" t="s">
        <v>42</v>
      </c>
      <c r="AA5711" s="91"/>
    </row>
    <row r="5712" spans="1:27" ht="16.2" x14ac:dyDescent="0.45">
      <c r="A5712" s="91"/>
      <c r="B5712" s="92"/>
      <c r="C5712" s="93"/>
      <c r="D5712" s="93"/>
      <c r="E5712" s="94"/>
      <c r="F5712" s="95"/>
      <c r="G5712" s="95"/>
      <c r="H5712" s="92"/>
      <c r="I5712" s="94"/>
      <c r="J5712" s="92" t="s">
        <v>47</v>
      </c>
      <c r="K5712" s="94"/>
      <c r="L5712" s="94"/>
      <c r="M5712" s="94"/>
      <c r="N5712" s="94"/>
      <c r="O5712" s="96"/>
      <c r="P5712" s="96"/>
      <c r="Q5712" s="96"/>
      <c r="R5712" s="92"/>
      <c r="S5712" s="1"/>
      <c r="T5712" s="1"/>
      <c r="U5712" s="1"/>
      <c r="V5712" s="1"/>
      <c r="W5712" s="1"/>
      <c r="X5712" s="91"/>
      <c r="Y5712" s="91"/>
      <c r="Z5712" s="91"/>
      <c r="AA5712" s="91"/>
    </row>
    <row r="5713" spans="1:27" ht="16.2" x14ac:dyDescent="0.45">
      <c r="A5713" s="98"/>
      <c r="B5713" s="94"/>
      <c r="C5713" s="102"/>
      <c r="D5713" s="94"/>
      <c r="E5713" s="94"/>
      <c r="F5713" s="95"/>
      <c r="G5713" s="95"/>
      <c r="H5713" s="103"/>
      <c r="I5713" s="94"/>
      <c r="J5713" s="103" t="s">
        <v>48</v>
      </c>
      <c r="K5713" s="94"/>
      <c r="L5713" s="94"/>
      <c r="M5713" s="94"/>
      <c r="N5713" s="94"/>
      <c r="O5713" s="95"/>
      <c r="P5713" s="95"/>
      <c r="Q5713" s="95"/>
      <c r="R5713" s="95"/>
      <c r="S5713" s="4"/>
      <c r="T5713" s="4"/>
      <c r="U5713" s="4"/>
      <c r="V5713" s="4"/>
      <c r="W5713" s="4"/>
      <c r="X5713" s="4"/>
      <c r="Y5713" s="4"/>
      <c r="Z5713" s="4"/>
      <c r="AA5713" s="4"/>
    </row>
    <row r="5714" spans="1:27" ht="24" x14ac:dyDescent="0.65">
      <c r="A5714" s="104"/>
      <c r="B5714" s="104"/>
      <c r="C5714" s="104"/>
      <c r="D5714" s="104"/>
      <c r="E5714" s="104"/>
      <c r="F5714" s="104"/>
      <c r="G5714" s="104"/>
      <c r="H5714" s="104"/>
      <c r="I5714" s="104"/>
      <c r="J5714" s="104"/>
      <c r="K5714" s="104"/>
      <c r="L5714" s="104"/>
      <c r="M5714" s="104"/>
      <c r="N5714" s="104"/>
      <c r="O5714" s="104"/>
      <c r="P5714" s="104"/>
      <c r="Q5714" s="104"/>
      <c r="R5714" s="104"/>
      <c r="S5714" s="104"/>
      <c r="T5714" s="104"/>
      <c r="U5714" s="104"/>
      <c r="V5714" s="104"/>
      <c r="W5714" s="104"/>
      <c r="X5714" s="104"/>
      <c r="Y5714" s="104"/>
      <c r="Z5714" s="104"/>
      <c r="AA5714" s="104"/>
    </row>
    <row r="5715" spans="1:27" ht="24" x14ac:dyDescent="0.65">
      <c r="A5715" s="104"/>
      <c r="B5715" s="104"/>
      <c r="C5715" s="104"/>
      <c r="D5715" s="104"/>
      <c r="E5715" s="104"/>
      <c r="F5715" s="104"/>
      <c r="G5715" s="104"/>
      <c r="H5715" s="104"/>
      <c r="I5715" s="104"/>
      <c r="J5715" s="104"/>
      <c r="K5715" s="104"/>
      <c r="L5715" s="104"/>
      <c r="M5715" s="104"/>
      <c r="N5715" s="104"/>
      <c r="O5715" s="104"/>
      <c r="P5715" s="104"/>
      <c r="Q5715" s="104"/>
      <c r="R5715" s="104"/>
      <c r="S5715" s="104"/>
      <c r="T5715" s="104"/>
      <c r="U5715" s="104"/>
      <c r="V5715" s="104"/>
      <c r="W5715" s="104"/>
      <c r="X5715" s="104"/>
      <c r="Y5715" s="104"/>
      <c r="Z5715" s="104"/>
      <c r="AA5715" s="104"/>
    </row>
    <row r="5716" spans="1:27" ht="16.2" x14ac:dyDescent="0.45">
      <c r="A5716" s="4"/>
      <c r="B5716" s="4"/>
      <c r="C5716" s="105"/>
      <c r="D5716" s="4"/>
      <c r="E5716" s="4"/>
      <c r="F5716" s="4"/>
      <c r="G5716" s="4"/>
      <c r="H5716" s="4"/>
      <c r="I5716" s="106"/>
      <c r="J5716" s="4"/>
      <c r="K5716" s="4"/>
      <c r="L5716" s="4"/>
      <c r="M5716" s="4"/>
      <c r="N5716" s="4"/>
      <c r="O5716" s="4"/>
      <c r="P5716" s="4"/>
      <c r="Q5716" s="4"/>
      <c r="R5716" s="4"/>
      <c r="S5716" s="4"/>
      <c r="T5716" s="4"/>
      <c r="U5716" s="4"/>
      <c r="V5716" s="4"/>
      <c r="W5716" s="4"/>
      <c r="X5716" s="4"/>
      <c r="Y5716" s="4"/>
      <c r="Z5716" s="4"/>
      <c r="AA5716" s="4"/>
    </row>
    <row r="5717" spans="1:27" ht="16.2" x14ac:dyDescent="0.45">
      <c r="A5717" s="4"/>
      <c r="B5717" s="4"/>
      <c r="C5717" s="105"/>
      <c r="D5717" s="4"/>
      <c r="E5717" s="4"/>
      <c r="F5717" s="4"/>
      <c r="G5717" s="4"/>
      <c r="H5717" s="4"/>
      <c r="I5717" s="106"/>
      <c r="J5717" s="4"/>
      <c r="K5717" s="4"/>
      <c r="L5717" s="4"/>
      <c r="M5717" s="4"/>
      <c r="N5717" s="4"/>
      <c r="O5717" s="4"/>
      <c r="P5717" s="4"/>
      <c r="Q5717" s="4"/>
      <c r="R5717" s="4"/>
      <c r="S5717" s="4"/>
      <c r="T5717" s="4"/>
      <c r="U5717" s="4"/>
      <c r="V5717" s="4"/>
      <c r="W5717" s="4"/>
      <c r="X5717" s="4"/>
      <c r="Y5717" s="4"/>
      <c r="Z5717" s="4"/>
      <c r="AA5717" s="4"/>
    </row>
    <row r="5718" spans="1:27" ht="16.2" x14ac:dyDescent="0.45">
      <c r="A5718" s="4"/>
      <c r="B5718" s="4"/>
      <c r="C5718" s="105"/>
      <c r="D5718" s="4"/>
      <c r="E5718" s="4"/>
      <c r="F5718" s="4"/>
      <c r="G5718" s="4"/>
      <c r="H5718" s="4"/>
      <c r="I5718" s="106"/>
      <c r="J5718" s="4"/>
      <c r="K5718" s="4"/>
      <c r="L5718" s="4"/>
      <c r="M5718" s="4"/>
      <c r="N5718" s="4"/>
      <c r="O5718" s="4"/>
      <c r="P5718" s="4"/>
      <c r="Q5718" s="4"/>
      <c r="R5718" s="4"/>
      <c r="S5718" s="4"/>
      <c r="T5718" s="4"/>
      <c r="U5718" s="4"/>
      <c r="V5718" s="4"/>
      <c r="W5718" s="4"/>
      <c r="X5718" s="4"/>
      <c r="Y5718" s="4"/>
      <c r="Z5718" s="4"/>
      <c r="AA5718" s="4"/>
    </row>
    <row r="5719" spans="1:27" ht="16.2" x14ac:dyDescent="0.45">
      <c r="A5719" s="4"/>
      <c r="B5719" s="4"/>
      <c r="C5719" s="105"/>
      <c r="D5719" s="4"/>
      <c r="E5719" s="4"/>
      <c r="F5719" s="4"/>
      <c r="G5719" s="4"/>
      <c r="H5719" s="4"/>
      <c r="I5719" s="106"/>
      <c r="J5719" s="4"/>
      <c r="K5719" s="4"/>
      <c r="L5719" s="4"/>
      <c r="M5719" s="4"/>
      <c r="N5719" s="4"/>
      <c r="O5719" s="4"/>
      <c r="P5719" s="4"/>
      <c r="Q5719" s="4"/>
      <c r="R5719" s="4"/>
      <c r="S5719" s="4"/>
      <c r="T5719" s="4"/>
      <c r="U5719" s="4"/>
      <c r="V5719" s="4"/>
      <c r="W5719" s="4"/>
      <c r="X5719" s="4"/>
      <c r="Y5719" s="4"/>
      <c r="Z5719" s="4"/>
      <c r="AA5719" s="4"/>
    </row>
    <row r="5720" spans="1:27" ht="16.2" x14ac:dyDescent="0.45">
      <c r="A5720" s="4"/>
      <c r="B5720" s="4"/>
      <c r="C5720" s="105"/>
      <c r="D5720" s="4"/>
      <c r="E5720" s="4"/>
      <c r="F5720" s="4"/>
      <c r="G5720" s="4"/>
      <c r="H5720" s="4"/>
      <c r="I5720" s="106"/>
      <c r="J5720" s="4"/>
      <c r="K5720" s="4"/>
      <c r="L5720" s="4"/>
      <c r="M5720" s="4"/>
      <c r="N5720" s="4"/>
      <c r="O5720" s="4"/>
      <c r="P5720" s="4"/>
      <c r="Q5720" s="4"/>
      <c r="R5720" s="4"/>
      <c r="S5720" s="4"/>
      <c r="T5720" s="4"/>
      <c r="U5720" s="4"/>
      <c r="V5720" s="4"/>
      <c r="W5720" s="4"/>
      <c r="X5720" s="4"/>
      <c r="Y5720" s="4"/>
      <c r="Z5720" s="4"/>
      <c r="AA5720" s="4"/>
    </row>
    <row r="5721" spans="1:27" ht="16.2" x14ac:dyDescent="0.45">
      <c r="A5721" s="4"/>
      <c r="B5721" s="4"/>
      <c r="C5721" s="105"/>
      <c r="D5721" s="4"/>
      <c r="E5721" s="4"/>
      <c r="F5721" s="4"/>
      <c r="G5721" s="4"/>
      <c r="H5721" s="4"/>
      <c r="I5721" s="106"/>
      <c r="J5721" s="4"/>
      <c r="K5721" s="4"/>
      <c r="L5721" s="4"/>
      <c r="M5721" s="4"/>
      <c r="N5721" s="4"/>
      <c r="O5721" s="4"/>
      <c r="P5721" s="4"/>
      <c r="Q5721" s="4"/>
      <c r="R5721" s="4"/>
      <c r="S5721" s="4"/>
      <c r="T5721" s="4"/>
      <c r="U5721" s="4"/>
      <c r="V5721" s="4"/>
      <c r="W5721" s="4"/>
      <c r="X5721" s="4"/>
      <c r="Y5721" s="4"/>
      <c r="Z5721" s="4"/>
      <c r="AA5721" s="4" t="s">
        <v>51</v>
      </c>
    </row>
    <row r="5722" spans="1:27" ht="18" x14ac:dyDescent="0.5">
      <c r="A5722" s="4"/>
      <c r="B5722" s="4"/>
      <c r="C5722" s="105"/>
      <c r="D5722" s="4"/>
      <c r="E5722" s="4"/>
      <c r="F5722" s="4"/>
      <c r="G5722" s="4"/>
      <c r="H5722" s="4"/>
      <c r="I5722" s="106"/>
      <c r="J5722" s="4"/>
      <c r="K5722" s="4"/>
      <c r="L5722" s="4"/>
      <c r="M5722" s="4"/>
      <c r="N5722" s="4"/>
      <c r="O5722" s="4"/>
      <c r="P5722" s="4"/>
      <c r="Q5722" s="4"/>
      <c r="R5722" s="4"/>
      <c r="S5722" s="4"/>
      <c r="T5722" s="4"/>
      <c r="U5722" s="4"/>
      <c r="V5722" s="4"/>
      <c r="W5722" s="4"/>
      <c r="X5722" s="4"/>
      <c r="Y5722" s="4"/>
      <c r="Z5722" s="4"/>
      <c r="AA5722" s="5" t="s">
        <v>0</v>
      </c>
    </row>
    <row r="5723" spans="1:27" ht="24" x14ac:dyDescent="0.65">
      <c r="A5723" s="6" t="s">
        <v>1</v>
      </c>
      <c r="B5723" s="6"/>
      <c r="C5723" s="6"/>
      <c r="D5723" s="6"/>
      <c r="E5723" s="6"/>
      <c r="F5723" s="6"/>
      <c r="G5723" s="6"/>
      <c r="H5723" s="6"/>
      <c r="I5723" s="6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6"/>
      <c r="U5723" s="6"/>
      <c r="V5723" s="6"/>
      <c r="W5723" s="6"/>
      <c r="X5723" s="6"/>
      <c r="Y5723" s="6"/>
      <c r="Z5723" s="6"/>
      <c r="AA5723" s="6"/>
    </row>
    <row r="5724" spans="1:27" ht="24" x14ac:dyDescent="0.65">
      <c r="A5724" s="6" t="s">
        <v>2</v>
      </c>
      <c r="B5724" s="6"/>
      <c r="C5724" s="6"/>
      <c r="D5724" s="6"/>
      <c r="E5724" s="6"/>
      <c r="F5724" s="6"/>
      <c r="G5724" s="6"/>
      <c r="H5724" s="6"/>
      <c r="I5724" s="6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6"/>
      <c r="U5724" s="6"/>
      <c r="V5724" s="6"/>
      <c r="W5724" s="6"/>
      <c r="X5724" s="6"/>
      <c r="Y5724" s="6"/>
      <c r="Z5724" s="6"/>
      <c r="AA5724" s="6"/>
    </row>
    <row r="5725" spans="1:27" ht="24" x14ac:dyDescent="0.65">
      <c r="A5725" s="7"/>
      <c r="B5725" s="8" t="s">
        <v>3</v>
      </c>
      <c r="C5725" s="8"/>
      <c r="D5725" s="8"/>
      <c r="E5725" s="8"/>
      <c r="F5725" s="8"/>
      <c r="G5725" s="8"/>
      <c r="H5725" s="8"/>
      <c r="I5725" s="8"/>
      <c r="J5725" s="8"/>
      <c r="K5725" s="8"/>
      <c r="L5725" s="8"/>
      <c r="M5725" s="9" t="s">
        <v>439</v>
      </c>
      <c r="N5725" s="9"/>
      <c r="O5725" s="9"/>
      <c r="P5725" s="9"/>
      <c r="Q5725" s="10" t="s">
        <v>143</v>
      </c>
      <c r="R5725" s="10"/>
      <c r="S5725" s="10" t="s">
        <v>440</v>
      </c>
      <c r="T5725" s="10"/>
      <c r="U5725" s="11" t="s">
        <v>441</v>
      </c>
      <c r="V5725" s="11"/>
      <c r="W5725" s="11"/>
      <c r="X5725" s="11"/>
      <c r="Y5725" s="11"/>
      <c r="Z5725" s="11"/>
      <c r="AA5725" s="11"/>
    </row>
    <row r="5726" spans="1:27" ht="18" x14ac:dyDescent="0.5">
      <c r="A5726" s="12" t="s">
        <v>8</v>
      </c>
      <c r="B5726" s="13" t="s">
        <v>9</v>
      </c>
      <c r="C5726" s="14" t="s">
        <v>10</v>
      </c>
      <c r="D5726" s="15" t="s">
        <v>11</v>
      </c>
      <c r="E5726" s="15"/>
      <c r="F5726" s="15"/>
      <c r="G5726" s="15"/>
      <c r="H5726" s="15"/>
      <c r="I5726" s="15"/>
      <c r="J5726" s="15"/>
      <c r="K5726" s="16" t="s">
        <v>12</v>
      </c>
      <c r="L5726" s="17"/>
      <c r="M5726" s="17"/>
      <c r="N5726" s="17"/>
      <c r="O5726" s="17"/>
      <c r="P5726" s="17"/>
      <c r="Q5726" s="17"/>
      <c r="R5726" s="17"/>
      <c r="S5726" s="17"/>
      <c r="T5726" s="17"/>
      <c r="U5726" s="18"/>
      <c r="V5726" s="19" t="s">
        <v>13</v>
      </c>
      <c r="W5726" s="19" t="s">
        <v>14</v>
      </c>
      <c r="X5726" s="19" t="s">
        <v>15</v>
      </c>
      <c r="Y5726" s="19" t="s">
        <v>16</v>
      </c>
      <c r="Z5726" s="19" t="s">
        <v>17</v>
      </c>
      <c r="AA5726" s="20" t="s">
        <v>18</v>
      </c>
    </row>
    <row r="5727" spans="1:27" ht="16.2" x14ac:dyDescent="0.45">
      <c r="A5727" s="12"/>
      <c r="B5727" s="13"/>
      <c r="C5727" s="14"/>
      <c r="D5727" s="21" t="s">
        <v>19</v>
      </c>
      <c r="E5727" s="22"/>
      <c r="F5727" s="23"/>
      <c r="G5727" s="24" t="s">
        <v>20</v>
      </c>
      <c r="H5727" s="25" t="s">
        <v>21</v>
      </c>
      <c r="I5727" s="26" t="s">
        <v>22</v>
      </c>
      <c r="J5727" s="25" t="s">
        <v>23</v>
      </c>
      <c r="K5727" s="27" t="s">
        <v>8</v>
      </c>
      <c r="L5727" s="28" t="s">
        <v>24</v>
      </c>
      <c r="M5727" s="28" t="s">
        <v>25</v>
      </c>
      <c r="N5727" s="29" t="s">
        <v>20</v>
      </c>
      <c r="O5727" s="28" t="s">
        <v>26</v>
      </c>
      <c r="P5727" s="29" t="s">
        <v>27</v>
      </c>
      <c r="Q5727" s="30" t="s">
        <v>28</v>
      </c>
      <c r="R5727" s="28" t="s">
        <v>29</v>
      </c>
      <c r="S5727" s="31" t="s">
        <v>30</v>
      </c>
      <c r="T5727" s="32"/>
      <c r="U5727" s="28" t="s">
        <v>31</v>
      </c>
      <c r="V5727" s="33"/>
      <c r="W5727" s="33"/>
      <c r="X5727" s="33"/>
      <c r="Y5727" s="33"/>
      <c r="Z5727" s="33"/>
      <c r="AA5727" s="34"/>
    </row>
    <row r="5728" spans="1:27" x14ac:dyDescent="0.3">
      <c r="A5728" s="12"/>
      <c r="B5728" s="13"/>
      <c r="C5728" s="14"/>
      <c r="D5728" s="35"/>
      <c r="E5728" s="36"/>
      <c r="F5728" s="37"/>
      <c r="G5728" s="24"/>
      <c r="H5728" s="38"/>
      <c r="I5728" s="39"/>
      <c r="J5728" s="38"/>
      <c r="K5728" s="40"/>
      <c r="L5728" s="41"/>
      <c r="M5728" s="41"/>
      <c r="N5728" s="42"/>
      <c r="O5728" s="41"/>
      <c r="P5728" s="42"/>
      <c r="Q5728" s="43"/>
      <c r="R5728" s="41"/>
      <c r="S5728" s="30" t="s">
        <v>32</v>
      </c>
      <c r="T5728" s="30" t="s">
        <v>33</v>
      </c>
      <c r="U5728" s="41"/>
      <c r="V5728" s="33"/>
      <c r="W5728" s="33"/>
      <c r="X5728" s="33"/>
      <c r="Y5728" s="33"/>
      <c r="Z5728" s="33"/>
      <c r="AA5728" s="34"/>
    </row>
    <row r="5729" spans="1:27" x14ac:dyDescent="0.3">
      <c r="A5729" s="12"/>
      <c r="B5729" s="13"/>
      <c r="C5729" s="14"/>
      <c r="D5729" s="44" t="s">
        <v>34</v>
      </c>
      <c r="E5729" s="44" t="s">
        <v>35</v>
      </c>
      <c r="F5729" s="44" t="s">
        <v>36</v>
      </c>
      <c r="G5729" s="24"/>
      <c r="H5729" s="38"/>
      <c r="I5729" s="39"/>
      <c r="J5729" s="38"/>
      <c r="K5729" s="40"/>
      <c r="L5729" s="41"/>
      <c r="M5729" s="41"/>
      <c r="N5729" s="42"/>
      <c r="O5729" s="41"/>
      <c r="P5729" s="42"/>
      <c r="Q5729" s="43"/>
      <c r="R5729" s="41"/>
      <c r="S5729" s="43"/>
      <c r="T5729" s="43"/>
      <c r="U5729" s="41"/>
      <c r="V5729" s="33"/>
      <c r="W5729" s="33"/>
      <c r="X5729" s="33"/>
      <c r="Y5729" s="33"/>
      <c r="Z5729" s="33"/>
      <c r="AA5729" s="34"/>
    </row>
    <row r="5730" spans="1:27" x14ac:dyDescent="0.3">
      <c r="A5730" s="12"/>
      <c r="B5730" s="13"/>
      <c r="C5730" s="14"/>
      <c r="D5730" s="45"/>
      <c r="E5730" s="45"/>
      <c r="F5730" s="45"/>
      <c r="G5730" s="24"/>
      <c r="H5730" s="38"/>
      <c r="I5730" s="39"/>
      <c r="J5730" s="38"/>
      <c r="K5730" s="40"/>
      <c r="L5730" s="41"/>
      <c r="M5730" s="41"/>
      <c r="N5730" s="42"/>
      <c r="O5730" s="41"/>
      <c r="P5730" s="42"/>
      <c r="Q5730" s="43"/>
      <c r="R5730" s="41"/>
      <c r="S5730" s="43"/>
      <c r="T5730" s="43"/>
      <c r="U5730" s="41"/>
      <c r="V5730" s="33"/>
      <c r="W5730" s="33"/>
      <c r="X5730" s="33"/>
      <c r="Y5730" s="33"/>
      <c r="Z5730" s="33"/>
      <c r="AA5730" s="34"/>
    </row>
    <row r="5731" spans="1:27" x14ac:dyDescent="0.3">
      <c r="A5731" s="12"/>
      <c r="B5731" s="13"/>
      <c r="C5731" s="14"/>
      <c r="D5731" s="46"/>
      <c r="E5731" s="46"/>
      <c r="F5731" s="46"/>
      <c r="G5731" s="47"/>
      <c r="H5731" s="48"/>
      <c r="I5731" s="49"/>
      <c r="J5731" s="48"/>
      <c r="K5731" s="50"/>
      <c r="L5731" s="51"/>
      <c r="M5731" s="51"/>
      <c r="N5731" s="52"/>
      <c r="O5731" s="51"/>
      <c r="P5731" s="52"/>
      <c r="Q5731" s="53"/>
      <c r="R5731" s="51"/>
      <c r="S5731" s="53"/>
      <c r="T5731" s="53"/>
      <c r="U5731" s="51"/>
      <c r="V5731" s="54"/>
      <c r="W5731" s="54"/>
      <c r="X5731" s="54"/>
      <c r="Y5731" s="54"/>
      <c r="Z5731" s="54"/>
      <c r="AA5731" s="55"/>
    </row>
    <row r="5732" spans="1:27" ht="16.2" x14ac:dyDescent="0.45">
      <c r="A5732" s="56">
        <v>1</v>
      </c>
      <c r="B5732" s="57" t="s">
        <v>37</v>
      </c>
      <c r="C5732" s="57">
        <v>1843</v>
      </c>
      <c r="D5732" s="58">
        <v>10</v>
      </c>
      <c r="E5732" s="58">
        <v>2</v>
      </c>
      <c r="F5732" s="59">
        <v>13</v>
      </c>
      <c r="G5732" s="58">
        <v>1</v>
      </c>
      <c r="H5732" s="60">
        <f t="shared" ref="H5732:H5735" si="424">(D5732*400)+(E5732*100)+(F5732)</f>
        <v>4213</v>
      </c>
      <c r="I5732" s="61">
        <v>85</v>
      </c>
      <c r="J5732" s="62">
        <f t="shared" ref="J5732:J5735" si="425">(H5732*I5732)</f>
        <v>358105</v>
      </c>
      <c r="K5732" s="57"/>
      <c r="L5732" s="63"/>
      <c r="M5732" s="63"/>
      <c r="N5732" s="63"/>
      <c r="O5732" s="64"/>
      <c r="P5732" s="65"/>
      <c r="Q5732" s="66"/>
      <c r="R5732" s="66"/>
      <c r="S5732" s="67"/>
      <c r="T5732" s="67"/>
      <c r="U5732" s="68"/>
      <c r="V5732" s="69"/>
      <c r="W5732" s="70"/>
      <c r="X5732" s="63"/>
      <c r="Y5732" s="62">
        <f>(J5732)</f>
        <v>358105</v>
      </c>
      <c r="Z5732" s="60">
        <v>0.01</v>
      </c>
      <c r="AA5732" s="71">
        <f>Y5732*Z5732/100</f>
        <v>35.810500000000005</v>
      </c>
    </row>
    <row r="5733" spans="1:27" ht="16.2" x14ac:dyDescent="0.45">
      <c r="A5733" s="57">
        <v>2</v>
      </c>
      <c r="B5733" s="57" t="s">
        <v>37</v>
      </c>
      <c r="C5733" s="57">
        <v>1853</v>
      </c>
      <c r="D5733" s="58">
        <v>6</v>
      </c>
      <c r="E5733" s="58">
        <v>0</v>
      </c>
      <c r="F5733" s="59">
        <v>6</v>
      </c>
      <c r="G5733" s="58">
        <v>1</v>
      </c>
      <c r="H5733" s="60">
        <f t="shared" si="424"/>
        <v>2406</v>
      </c>
      <c r="I5733" s="61">
        <v>85</v>
      </c>
      <c r="J5733" s="62">
        <f t="shared" si="425"/>
        <v>204510</v>
      </c>
      <c r="K5733" s="57"/>
      <c r="L5733" s="63"/>
      <c r="M5733" s="63"/>
      <c r="N5733" s="63"/>
      <c r="O5733" s="64"/>
      <c r="P5733" s="65"/>
      <c r="Q5733" s="66"/>
      <c r="R5733" s="66"/>
      <c r="S5733" s="67"/>
      <c r="T5733" s="67"/>
      <c r="U5733" s="68"/>
      <c r="V5733" s="69"/>
      <c r="W5733" s="70"/>
      <c r="X5733" s="63"/>
      <c r="Y5733" s="62">
        <f>(J5733)</f>
        <v>204510</v>
      </c>
      <c r="Z5733" s="60">
        <v>0.01</v>
      </c>
      <c r="AA5733" s="71">
        <f>Y5733*Z5733/100</f>
        <v>20.451000000000001</v>
      </c>
    </row>
    <row r="5734" spans="1:27" ht="16.2" x14ac:dyDescent="0.45">
      <c r="A5734" s="107">
        <v>3</v>
      </c>
      <c r="B5734" s="57" t="s">
        <v>37</v>
      </c>
      <c r="C5734" s="57">
        <v>1862</v>
      </c>
      <c r="D5734" s="58">
        <v>13</v>
      </c>
      <c r="E5734" s="58">
        <v>1</v>
      </c>
      <c r="F5734" s="59">
        <v>53</v>
      </c>
      <c r="G5734" s="58">
        <v>1</v>
      </c>
      <c r="H5734" s="60">
        <f t="shared" si="424"/>
        <v>5353</v>
      </c>
      <c r="I5734" s="61">
        <v>85</v>
      </c>
      <c r="J5734" s="62">
        <f t="shared" si="425"/>
        <v>455005</v>
      </c>
      <c r="K5734" s="57"/>
      <c r="L5734" s="63"/>
      <c r="M5734" s="63"/>
      <c r="N5734" s="63"/>
      <c r="O5734" s="64"/>
      <c r="P5734" s="65"/>
      <c r="Q5734" s="66"/>
      <c r="R5734" s="66"/>
      <c r="S5734" s="67"/>
      <c r="T5734" s="67"/>
      <c r="U5734" s="68"/>
      <c r="V5734" s="69"/>
      <c r="W5734" s="70"/>
      <c r="X5734" s="63"/>
      <c r="Y5734" s="62">
        <f>(J5734)</f>
        <v>455005</v>
      </c>
      <c r="Z5734" s="60">
        <v>0.01</v>
      </c>
      <c r="AA5734" s="71">
        <f>Y5734*Z5734/100</f>
        <v>45.500500000000002</v>
      </c>
    </row>
    <row r="5735" spans="1:27" ht="16.2" x14ac:dyDescent="0.45">
      <c r="A5735" s="107">
        <v>4</v>
      </c>
      <c r="B5735" s="57" t="s">
        <v>37</v>
      </c>
      <c r="C5735" s="57">
        <v>1870</v>
      </c>
      <c r="D5735" s="58">
        <v>3</v>
      </c>
      <c r="E5735" s="58">
        <v>1</v>
      </c>
      <c r="F5735" s="59">
        <v>46</v>
      </c>
      <c r="G5735" s="58">
        <v>1</v>
      </c>
      <c r="H5735" s="60">
        <f t="shared" si="424"/>
        <v>1346</v>
      </c>
      <c r="I5735" s="61">
        <v>85</v>
      </c>
      <c r="J5735" s="62">
        <f t="shared" si="425"/>
        <v>114410</v>
      </c>
      <c r="K5735" s="57"/>
      <c r="L5735" s="63"/>
      <c r="M5735" s="63"/>
      <c r="N5735" s="63"/>
      <c r="O5735" s="64"/>
      <c r="P5735" s="65"/>
      <c r="Q5735" s="66"/>
      <c r="R5735" s="66"/>
      <c r="S5735" s="67"/>
      <c r="T5735" s="67"/>
      <c r="U5735" s="68"/>
      <c r="V5735" s="69"/>
      <c r="W5735" s="70"/>
      <c r="X5735" s="63"/>
      <c r="Y5735" s="62">
        <f>(J5735)</f>
        <v>114410</v>
      </c>
      <c r="Z5735" s="60">
        <v>0.01</v>
      </c>
      <c r="AA5735" s="71">
        <f>Y5735*Z5735/100</f>
        <v>11.441000000000001</v>
      </c>
    </row>
    <row r="5736" spans="1:27" ht="16.2" x14ac:dyDescent="0.45">
      <c r="A5736" s="76"/>
      <c r="B5736" s="76"/>
      <c r="C5736" s="77"/>
      <c r="D5736" s="77"/>
      <c r="E5736" s="77"/>
      <c r="F5736" s="77"/>
      <c r="G5736" s="77"/>
      <c r="H5736" s="78"/>
      <c r="I5736" s="79"/>
      <c r="J5736" s="80"/>
      <c r="K5736" s="81"/>
      <c r="L5736" s="82"/>
      <c r="M5736" s="82"/>
      <c r="N5736" s="82"/>
      <c r="O5736" s="83"/>
      <c r="P5736" s="84"/>
      <c r="Q5736" s="85"/>
      <c r="R5736" s="85"/>
      <c r="S5736" s="84"/>
      <c r="T5736" s="84"/>
      <c r="U5736" s="86"/>
      <c r="V5736" s="87"/>
      <c r="W5736" s="87"/>
      <c r="X5736" s="88"/>
      <c r="Y5736" s="89"/>
      <c r="Z5736" s="83"/>
      <c r="AA5736" s="90">
        <f>SUM(AA5732:AA5733)</f>
        <v>56.261500000000005</v>
      </c>
    </row>
    <row r="5737" spans="1:27" ht="16.2" x14ac:dyDescent="0.45">
      <c r="A5737" s="1"/>
      <c r="B5737" s="1"/>
      <c r="C5737" s="2"/>
      <c r="D5737" s="1"/>
      <c r="E5737" s="1"/>
      <c r="F5737" s="1"/>
      <c r="G5737" s="1"/>
      <c r="H5737" s="1"/>
      <c r="I5737" s="3"/>
      <c r="J5737" s="1"/>
      <c r="K5737" s="1"/>
      <c r="L5737" s="1"/>
      <c r="M5737" s="1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</row>
    <row r="5738" spans="1:27" ht="16.2" x14ac:dyDescent="0.45">
      <c r="A5738" s="91"/>
      <c r="B5738" s="92" t="s">
        <v>38</v>
      </c>
      <c r="C5738" s="93" t="s">
        <v>39</v>
      </c>
      <c r="D5738" s="93"/>
      <c r="E5738" s="94"/>
      <c r="F5738" s="95"/>
      <c r="G5738" s="95"/>
      <c r="H5738" s="92"/>
      <c r="I5738" s="92"/>
      <c r="J5738" s="92" t="s">
        <v>40</v>
      </c>
      <c r="K5738" s="92"/>
      <c r="L5738" s="92"/>
      <c r="M5738" s="92"/>
      <c r="N5738" s="92"/>
      <c r="O5738" s="96"/>
      <c r="P5738" s="96"/>
      <c r="Q5738" s="96"/>
      <c r="R5738" s="96"/>
      <c r="S5738" s="1"/>
      <c r="T5738" s="1"/>
      <c r="U5738" s="1"/>
      <c r="V5738" s="97" t="s">
        <v>41</v>
      </c>
      <c r="W5738" s="97"/>
      <c r="X5738" s="98"/>
      <c r="Y5738" s="99">
        <f>AA5736</f>
        <v>56.261500000000005</v>
      </c>
      <c r="Z5738" s="97" t="s">
        <v>42</v>
      </c>
      <c r="AA5738" s="1"/>
    </row>
    <row r="5739" spans="1:27" ht="16.2" x14ac:dyDescent="0.45">
      <c r="A5739" s="91"/>
      <c r="B5739" s="92"/>
      <c r="C5739" s="93"/>
      <c r="D5739" s="93"/>
      <c r="E5739" s="94"/>
      <c r="F5739" s="95"/>
      <c r="G5739" s="95"/>
      <c r="H5739" s="92"/>
      <c r="I5739" s="92"/>
      <c r="J5739" s="92" t="s">
        <v>43</v>
      </c>
      <c r="K5739" s="92"/>
      <c r="L5739" s="92"/>
      <c r="M5739" s="92"/>
      <c r="N5739" s="92"/>
      <c r="O5739" s="96"/>
      <c r="P5739" s="96"/>
      <c r="Q5739" s="96"/>
      <c r="R5739" s="96"/>
      <c r="S5739" s="1"/>
      <c r="T5739" s="1"/>
      <c r="U5739" s="1"/>
      <c r="V5739" s="100" t="s">
        <v>44</v>
      </c>
      <c r="W5739" s="100"/>
      <c r="X5739" s="100"/>
      <c r="Y5739" s="101">
        <f>Y5738*90%</f>
        <v>50.635350000000003</v>
      </c>
      <c r="Z5739" s="97" t="s">
        <v>42</v>
      </c>
      <c r="AA5739" s="1"/>
    </row>
    <row r="5740" spans="1:27" ht="16.2" x14ac:dyDescent="0.45">
      <c r="A5740" s="91"/>
      <c r="B5740" s="92"/>
      <c r="C5740" s="93"/>
      <c r="D5740" s="93"/>
      <c r="E5740" s="94"/>
      <c r="F5740" s="95"/>
      <c r="G5740" s="95"/>
      <c r="H5740" s="92"/>
      <c r="I5740" s="92"/>
      <c r="J5740" s="92" t="s">
        <v>45</v>
      </c>
      <c r="K5740" s="92"/>
      <c r="L5740" s="92"/>
      <c r="M5740" s="92"/>
      <c r="N5740" s="92"/>
      <c r="O5740" s="96"/>
      <c r="P5740" s="96"/>
      <c r="Q5740" s="96"/>
      <c r="R5740" s="92"/>
      <c r="S5740" s="1"/>
      <c r="T5740" s="1"/>
      <c r="U5740" s="1"/>
      <c r="V5740" s="91" t="s">
        <v>46</v>
      </c>
      <c r="W5740" s="91"/>
      <c r="X5740" s="91"/>
      <c r="Y5740" s="101">
        <f>Y5738-Y5739</f>
        <v>5.6261500000000026</v>
      </c>
      <c r="Z5740" s="97" t="s">
        <v>42</v>
      </c>
      <c r="AA5740" s="91"/>
    </row>
    <row r="5741" spans="1:27" ht="16.2" x14ac:dyDescent="0.45">
      <c r="A5741" s="91"/>
      <c r="B5741" s="92"/>
      <c r="C5741" s="93"/>
      <c r="D5741" s="93"/>
      <c r="E5741" s="94"/>
      <c r="F5741" s="95"/>
      <c r="G5741" s="95"/>
      <c r="H5741" s="92"/>
      <c r="I5741" s="94"/>
      <c r="J5741" s="92" t="s">
        <v>47</v>
      </c>
      <c r="K5741" s="94"/>
      <c r="L5741" s="94"/>
      <c r="M5741" s="94"/>
      <c r="N5741" s="94"/>
      <c r="O5741" s="96"/>
      <c r="P5741" s="96"/>
      <c r="Q5741" s="96"/>
      <c r="R5741" s="92"/>
      <c r="S5741" s="1"/>
      <c r="T5741" s="1"/>
      <c r="U5741" s="1"/>
      <c r="V5741" s="1"/>
      <c r="W5741" s="1"/>
      <c r="X5741" s="91"/>
      <c r="Y5741" s="91"/>
      <c r="Z5741" s="91"/>
      <c r="AA5741" s="91"/>
    </row>
    <row r="5742" spans="1:27" ht="16.2" x14ac:dyDescent="0.45">
      <c r="A5742" s="98"/>
      <c r="B5742" s="94"/>
      <c r="C5742" s="102"/>
      <c r="D5742" s="94"/>
      <c r="E5742" s="94"/>
      <c r="F5742" s="95"/>
      <c r="G5742" s="95"/>
      <c r="H5742" s="103"/>
      <c r="I5742" s="94"/>
      <c r="J5742" s="103" t="s">
        <v>48</v>
      </c>
      <c r="K5742" s="94"/>
      <c r="L5742" s="94"/>
      <c r="M5742" s="94"/>
      <c r="N5742" s="94"/>
      <c r="O5742" s="95"/>
      <c r="P5742" s="95"/>
      <c r="Q5742" s="95"/>
      <c r="R5742" s="95"/>
      <c r="S5742" s="4"/>
      <c r="T5742" s="4"/>
      <c r="U5742" s="4"/>
      <c r="V5742" s="4"/>
      <c r="W5742" s="4"/>
      <c r="X5742" s="4"/>
      <c r="Y5742" s="4"/>
      <c r="Z5742" s="4"/>
      <c r="AA5742" s="4"/>
    </row>
    <row r="5743" spans="1:27" ht="24" x14ac:dyDescent="0.65">
      <c r="A5743" s="104"/>
      <c r="B5743" s="104"/>
      <c r="C5743" s="104"/>
      <c r="D5743" s="104"/>
      <c r="E5743" s="104"/>
      <c r="F5743" s="104"/>
      <c r="G5743" s="104"/>
      <c r="H5743" s="104"/>
      <c r="I5743" s="104"/>
      <c r="J5743" s="104"/>
      <c r="K5743" s="104"/>
      <c r="L5743" s="104"/>
      <c r="M5743" s="104"/>
      <c r="N5743" s="104"/>
      <c r="O5743" s="104"/>
      <c r="P5743" s="104"/>
      <c r="Q5743" s="104"/>
      <c r="R5743" s="104"/>
      <c r="S5743" s="104"/>
      <c r="T5743" s="104"/>
      <c r="U5743" s="104"/>
      <c r="V5743" s="104"/>
      <c r="W5743" s="104"/>
      <c r="X5743" s="104"/>
      <c r="Y5743" s="104"/>
      <c r="Z5743" s="104"/>
      <c r="AA5743" s="104"/>
    </row>
    <row r="5744" spans="1:27" ht="24" x14ac:dyDescent="0.65">
      <c r="A5744" s="104"/>
      <c r="B5744" s="104"/>
      <c r="C5744" s="104"/>
      <c r="D5744" s="104"/>
      <c r="E5744" s="104"/>
      <c r="F5744" s="104"/>
      <c r="G5744" s="104"/>
      <c r="H5744" s="104"/>
      <c r="I5744" s="104"/>
      <c r="J5744" s="104"/>
      <c r="K5744" s="104"/>
      <c r="L5744" s="104"/>
      <c r="M5744" s="104"/>
      <c r="N5744" s="104"/>
      <c r="O5744" s="104"/>
      <c r="P5744" s="104"/>
      <c r="Q5744" s="104"/>
      <c r="R5744" s="104"/>
      <c r="S5744" s="104"/>
      <c r="T5744" s="104"/>
      <c r="U5744" s="104"/>
      <c r="V5744" s="104"/>
      <c r="W5744" s="104"/>
      <c r="X5744" s="104"/>
      <c r="Y5744" s="104"/>
      <c r="Z5744" s="104"/>
      <c r="AA5744" s="104"/>
    </row>
    <row r="5745" spans="1:27" ht="16.2" x14ac:dyDescent="0.45">
      <c r="A5745" s="4"/>
      <c r="B5745" s="4"/>
      <c r="C5745" s="105"/>
      <c r="D5745" s="4"/>
      <c r="E5745" s="4"/>
      <c r="F5745" s="4"/>
      <c r="G5745" s="4"/>
      <c r="H5745" s="4"/>
      <c r="I5745" s="106"/>
      <c r="J5745" s="4"/>
      <c r="K5745" s="4"/>
      <c r="L5745" s="4"/>
      <c r="M5745" s="4"/>
      <c r="N5745" s="4"/>
      <c r="O5745" s="4"/>
      <c r="P5745" s="4"/>
      <c r="Q5745" s="4"/>
      <c r="R5745" s="4"/>
      <c r="S5745" s="4"/>
      <c r="T5745" s="4"/>
      <c r="U5745" s="4"/>
      <c r="V5745" s="4"/>
      <c r="W5745" s="4"/>
      <c r="X5745" s="4"/>
      <c r="Y5745" s="4"/>
      <c r="Z5745" s="4"/>
      <c r="AA5745" s="4"/>
    </row>
    <row r="5746" spans="1:27" ht="16.2" x14ac:dyDescent="0.45">
      <c r="A5746" s="4"/>
      <c r="B5746" s="4"/>
      <c r="C5746" s="105"/>
      <c r="D5746" s="4"/>
      <c r="E5746" s="4"/>
      <c r="F5746" s="4"/>
      <c r="G5746" s="4"/>
      <c r="H5746" s="4"/>
      <c r="I5746" s="106"/>
      <c r="J5746" s="4"/>
      <c r="K5746" s="4"/>
      <c r="L5746" s="4"/>
      <c r="M5746" s="4"/>
      <c r="N5746" s="4"/>
      <c r="O5746" s="4"/>
      <c r="P5746" s="4"/>
      <c r="Q5746" s="4"/>
      <c r="R5746" s="4"/>
      <c r="S5746" s="4"/>
      <c r="T5746" s="4"/>
      <c r="U5746" s="4"/>
      <c r="V5746" s="4"/>
      <c r="W5746" s="4"/>
      <c r="X5746" s="4"/>
      <c r="Y5746" s="4"/>
      <c r="Z5746" s="4"/>
      <c r="AA5746" s="4"/>
    </row>
    <row r="5747" spans="1:27" ht="16.2" x14ac:dyDescent="0.45">
      <c r="A5747" s="4"/>
      <c r="B5747" s="4"/>
      <c r="C5747" s="105"/>
      <c r="D5747" s="4"/>
      <c r="E5747" s="4"/>
      <c r="F5747" s="4"/>
      <c r="G5747" s="4"/>
      <c r="H5747" s="4"/>
      <c r="I5747" s="106"/>
      <c r="J5747" s="4"/>
      <c r="K5747" s="4"/>
      <c r="L5747" s="4"/>
      <c r="M5747" s="4"/>
      <c r="N5747" s="4"/>
      <c r="O5747" s="4"/>
      <c r="P5747" s="4"/>
      <c r="Q5747" s="4"/>
      <c r="R5747" s="4"/>
      <c r="S5747" s="4"/>
      <c r="T5747" s="4"/>
      <c r="U5747" s="4"/>
      <c r="V5747" s="4"/>
      <c r="W5747" s="4"/>
      <c r="X5747" s="4"/>
      <c r="Y5747" s="4"/>
      <c r="Z5747" s="4"/>
      <c r="AA5747" s="4"/>
    </row>
    <row r="5748" spans="1:27" ht="16.2" x14ac:dyDescent="0.45">
      <c r="A5748" s="4"/>
      <c r="B5748" s="4"/>
      <c r="C5748" s="105"/>
      <c r="D5748" s="4"/>
      <c r="E5748" s="4"/>
      <c r="F5748" s="4"/>
      <c r="G5748" s="4"/>
      <c r="H5748" s="4"/>
      <c r="I5748" s="106"/>
      <c r="J5748" s="4"/>
      <c r="K5748" s="4"/>
      <c r="L5748" s="4"/>
      <c r="M5748" s="4"/>
      <c r="N5748" s="4"/>
      <c r="O5748" s="4"/>
      <c r="P5748" s="4"/>
      <c r="Q5748" s="4"/>
      <c r="R5748" s="4"/>
      <c r="S5748" s="4"/>
      <c r="T5748" s="4"/>
      <c r="U5748" s="4"/>
      <c r="V5748" s="4"/>
      <c r="W5748" s="4"/>
      <c r="X5748" s="4"/>
      <c r="Y5748" s="4"/>
      <c r="Z5748" s="4"/>
      <c r="AA5748" s="4"/>
    </row>
    <row r="5749" spans="1:27" ht="16.2" x14ac:dyDescent="0.45">
      <c r="A5749" s="4"/>
      <c r="B5749" s="4"/>
      <c r="C5749" s="105"/>
      <c r="D5749" s="4"/>
      <c r="E5749" s="4"/>
      <c r="F5749" s="4"/>
      <c r="G5749" s="4"/>
      <c r="H5749" s="4"/>
      <c r="I5749" s="106"/>
      <c r="J5749" s="4"/>
      <c r="K5749" s="4"/>
      <c r="L5749" s="4"/>
      <c r="M5749" s="4"/>
      <c r="N5749" s="4"/>
      <c r="O5749" s="4"/>
      <c r="P5749" s="4"/>
      <c r="Q5749" s="4"/>
      <c r="R5749" s="4"/>
      <c r="S5749" s="4"/>
      <c r="T5749" s="4"/>
      <c r="U5749" s="4"/>
      <c r="V5749" s="4"/>
      <c r="W5749" s="4"/>
      <c r="X5749" s="4"/>
      <c r="Y5749" s="4"/>
      <c r="Z5749" s="4"/>
      <c r="AA5749" s="4" t="s">
        <v>51</v>
      </c>
    </row>
    <row r="5750" spans="1:27" ht="18" x14ac:dyDescent="0.5">
      <c r="A5750" s="4"/>
      <c r="B5750" s="4"/>
      <c r="C5750" s="105"/>
      <c r="D5750" s="4"/>
      <c r="E5750" s="4"/>
      <c r="F5750" s="4"/>
      <c r="G5750" s="4"/>
      <c r="H5750" s="4"/>
      <c r="I5750" s="106"/>
      <c r="J5750" s="4"/>
      <c r="K5750" s="4"/>
      <c r="L5750" s="4"/>
      <c r="M5750" s="4"/>
      <c r="N5750" s="4"/>
      <c r="O5750" s="4"/>
      <c r="P5750" s="4"/>
      <c r="Q5750" s="4"/>
      <c r="R5750" s="4"/>
      <c r="S5750" s="4"/>
      <c r="T5750" s="4"/>
      <c r="U5750" s="4"/>
      <c r="V5750" s="4"/>
      <c r="W5750" s="4"/>
      <c r="X5750" s="4"/>
      <c r="Y5750" s="4"/>
      <c r="Z5750" s="4"/>
      <c r="AA5750" s="5" t="s">
        <v>0</v>
      </c>
    </row>
    <row r="5751" spans="1:27" ht="24" x14ac:dyDescent="0.65">
      <c r="A5751" s="6" t="s">
        <v>1</v>
      </c>
      <c r="B5751" s="6"/>
      <c r="C5751" s="6"/>
      <c r="D5751" s="6"/>
      <c r="E5751" s="6"/>
      <c r="F5751" s="6"/>
      <c r="G5751" s="6"/>
      <c r="H5751" s="6"/>
      <c r="I5751" s="6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6"/>
      <c r="U5751" s="6"/>
      <c r="V5751" s="6"/>
      <c r="W5751" s="6"/>
      <c r="X5751" s="6"/>
      <c r="Y5751" s="6"/>
      <c r="Z5751" s="6"/>
      <c r="AA5751" s="6"/>
    </row>
    <row r="5752" spans="1:27" ht="24" x14ac:dyDescent="0.65">
      <c r="A5752" s="6" t="s">
        <v>2</v>
      </c>
      <c r="B5752" s="6"/>
      <c r="C5752" s="6"/>
      <c r="D5752" s="6"/>
      <c r="E5752" s="6"/>
      <c r="F5752" s="6"/>
      <c r="G5752" s="6"/>
      <c r="H5752" s="6"/>
      <c r="I5752" s="6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6"/>
      <c r="U5752" s="6"/>
      <c r="V5752" s="6"/>
      <c r="W5752" s="6"/>
      <c r="X5752" s="6"/>
      <c r="Y5752" s="6"/>
      <c r="Z5752" s="6"/>
      <c r="AA5752" s="6"/>
    </row>
    <row r="5753" spans="1:27" ht="24" x14ac:dyDescent="0.65">
      <c r="A5753" s="7"/>
      <c r="B5753" s="8" t="s">
        <v>3</v>
      </c>
      <c r="C5753" s="8"/>
      <c r="D5753" s="8"/>
      <c r="E5753" s="8"/>
      <c r="F5753" s="8"/>
      <c r="G5753" s="8"/>
      <c r="H5753" s="8"/>
      <c r="I5753" s="8"/>
      <c r="J5753" s="8"/>
      <c r="K5753" s="8"/>
      <c r="L5753" s="8"/>
      <c r="M5753" s="9" t="s">
        <v>442</v>
      </c>
      <c r="N5753" s="9"/>
      <c r="O5753" s="9"/>
      <c r="P5753" s="9"/>
      <c r="Q5753" s="10" t="s">
        <v>443</v>
      </c>
      <c r="R5753" s="10"/>
      <c r="S5753" s="10" t="s">
        <v>100</v>
      </c>
      <c r="T5753" s="10"/>
      <c r="U5753" s="11" t="s">
        <v>233</v>
      </c>
      <c r="V5753" s="11"/>
      <c r="W5753" s="11"/>
      <c r="X5753" s="11"/>
      <c r="Y5753" s="11"/>
      <c r="Z5753" s="11"/>
      <c r="AA5753" s="11"/>
    </row>
    <row r="5754" spans="1:27" ht="18" x14ac:dyDescent="0.5">
      <c r="A5754" s="12" t="s">
        <v>8</v>
      </c>
      <c r="B5754" s="13" t="s">
        <v>9</v>
      </c>
      <c r="C5754" s="14" t="s">
        <v>10</v>
      </c>
      <c r="D5754" s="15" t="s">
        <v>11</v>
      </c>
      <c r="E5754" s="15"/>
      <c r="F5754" s="15"/>
      <c r="G5754" s="15"/>
      <c r="H5754" s="15"/>
      <c r="I5754" s="15"/>
      <c r="J5754" s="15"/>
      <c r="K5754" s="16" t="s">
        <v>12</v>
      </c>
      <c r="L5754" s="17"/>
      <c r="M5754" s="17"/>
      <c r="N5754" s="17"/>
      <c r="O5754" s="17"/>
      <c r="P5754" s="17"/>
      <c r="Q5754" s="17"/>
      <c r="R5754" s="17"/>
      <c r="S5754" s="17"/>
      <c r="T5754" s="17"/>
      <c r="U5754" s="18"/>
      <c r="V5754" s="19" t="s">
        <v>13</v>
      </c>
      <c r="W5754" s="19" t="s">
        <v>14</v>
      </c>
      <c r="X5754" s="19" t="s">
        <v>15</v>
      </c>
      <c r="Y5754" s="19" t="s">
        <v>16</v>
      </c>
      <c r="Z5754" s="19" t="s">
        <v>17</v>
      </c>
      <c r="AA5754" s="20" t="s">
        <v>18</v>
      </c>
    </row>
    <row r="5755" spans="1:27" ht="16.2" x14ac:dyDescent="0.45">
      <c r="A5755" s="12"/>
      <c r="B5755" s="13"/>
      <c r="C5755" s="14"/>
      <c r="D5755" s="21" t="s">
        <v>19</v>
      </c>
      <c r="E5755" s="22"/>
      <c r="F5755" s="23"/>
      <c r="G5755" s="24" t="s">
        <v>20</v>
      </c>
      <c r="H5755" s="25" t="s">
        <v>21</v>
      </c>
      <c r="I5755" s="26" t="s">
        <v>22</v>
      </c>
      <c r="J5755" s="25" t="s">
        <v>23</v>
      </c>
      <c r="K5755" s="27" t="s">
        <v>8</v>
      </c>
      <c r="L5755" s="28" t="s">
        <v>24</v>
      </c>
      <c r="M5755" s="28" t="s">
        <v>25</v>
      </c>
      <c r="N5755" s="29" t="s">
        <v>20</v>
      </c>
      <c r="O5755" s="28" t="s">
        <v>26</v>
      </c>
      <c r="P5755" s="29" t="s">
        <v>27</v>
      </c>
      <c r="Q5755" s="30" t="s">
        <v>28</v>
      </c>
      <c r="R5755" s="28" t="s">
        <v>29</v>
      </c>
      <c r="S5755" s="31" t="s">
        <v>30</v>
      </c>
      <c r="T5755" s="32"/>
      <c r="U5755" s="28" t="s">
        <v>31</v>
      </c>
      <c r="V5755" s="33"/>
      <c r="W5755" s="33"/>
      <c r="X5755" s="33"/>
      <c r="Y5755" s="33"/>
      <c r="Z5755" s="33"/>
      <c r="AA5755" s="34"/>
    </row>
    <row r="5756" spans="1:27" x14ac:dyDescent="0.3">
      <c r="A5756" s="12"/>
      <c r="B5756" s="13"/>
      <c r="C5756" s="14"/>
      <c r="D5756" s="35"/>
      <c r="E5756" s="36"/>
      <c r="F5756" s="37"/>
      <c r="G5756" s="24"/>
      <c r="H5756" s="38"/>
      <c r="I5756" s="39"/>
      <c r="J5756" s="38"/>
      <c r="K5756" s="40"/>
      <c r="L5756" s="41"/>
      <c r="M5756" s="41"/>
      <c r="N5756" s="42"/>
      <c r="O5756" s="41"/>
      <c r="P5756" s="42"/>
      <c r="Q5756" s="43"/>
      <c r="R5756" s="41"/>
      <c r="S5756" s="30" t="s">
        <v>32</v>
      </c>
      <c r="T5756" s="30" t="s">
        <v>33</v>
      </c>
      <c r="U5756" s="41"/>
      <c r="V5756" s="33"/>
      <c r="W5756" s="33"/>
      <c r="X5756" s="33"/>
      <c r="Y5756" s="33"/>
      <c r="Z5756" s="33"/>
      <c r="AA5756" s="34"/>
    </row>
    <row r="5757" spans="1:27" x14ac:dyDescent="0.3">
      <c r="A5757" s="12"/>
      <c r="B5757" s="13"/>
      <c r="C5757" s="14"/>
      <c r="D5757" s="44" t="s">
        <v>34</v>
      </c>
      <c r="E5757" s="44" t="s">
        <v>35</v>
      </c>
      <c r="F5757" s="44" t="s">
        <v>36</v>
      </c>
      <c r="G5757" s="24"/>
      <c r="H5757" s="38"/>
      <c r="I5757" s="39"/>
      <c r="J5757" s="38"/>
      <c r="K5757" s="40"/>
      <c r="L5757" s="41"/>
      <c r="M5757" s="41"/>
      <c r="N5757" s="42"/>
      <c r="O5757" s="41"/>
      <c r="P5757" s="42"/>
      <c r="Q5757" s="43"/>
      <c r="R5757" s="41"/>
      <c r="S5757" s="43"/>
      <c r="T5757" s="43"/>
      <c r="U5757" s="41"/>
      <c r="V5757" s="33"/>
      <c r="W5757" s="33"/>
      <c r="X5757" s="33"/>
      <c r="Y5757" s="33"/>
      <c r="Z5757" s="33"/>
      <c r="AA5757" s="34"/>
    </row>
    <row r="5758" spans="1:27" x14ac:dyDescent="0.3">
      <c r="A5758" s="12"/>
      <c r="B5758" s="13"/>
      <c r="C5758" s="14"/>
      <c r="D5758" s="45"/>
      <c r="E5758" s="45"/>
      <c r="F5758" s="45"/>
      <c r="G5758" s="24"/>
      <c r="H5758" s="38"/>
      <c r="I5758" s="39"/>
      <c r="J5758" s="38"/>
      <c r="K5758" s="40"/>
      <c r="L5758" s="41"/>
      <c r="M5758" s="41"/>
      <c r="N5758" s="42"/>
      <c r="O5758" s="41"/>
      <c r="P5758" s="42"/>
      <c r="Q5758" s="43"/>
      <c r="R5758" s="41"/>
      <c r="S5758" s="43"/>
      <c r="T5758" s="43"/>
      <c r="U5758" s="41"/>
      <c r="V5758" s="33"/>
      <c r="W5758" s="33"/>
      <c r="X5758" s="33"/>
      <c r="Y5758" s="33"/>
      <c r="Z5758" s="33"/>
      <c r="AA5758" s="34"/>
    </row>
    <row r="5759" spans="1:27" x14ac:dyDescent="0.3">
      <c r="A5759" s="12"/>
      <c r="B5759" s="13"/>
      <c r="C5759" s="14"/>
      <c r="D5759" s="46"/>
      <c r="E5759" s="46"/>
      <c r="F5759" s="46"/>
      <c r="G5759" s="47"/>
      <c r="H5759" s="48"/>
      <c r="I5759" s="49"/>
      <c r="J5759" s="48"/>
      <c r="K5759" s="50"/>
      <c r="L5759" s="51"/>
      <c r="M5759" s="51"/>
      <c r="N5759" s="52"/>
      <c r="O5759" s="51"/>
      <c r="P5759" s="52"/>
      <c r="Q5759" s="53"/>
      <c r="R5759" s="51"/>
      <c r="S5759" s="53"/>
      <c r="T5759" s="53"/>
      <c r="U5759" s="51"/>
      <c r="V5759" s="54"/>
      <c r="W5759" s="54"/>
      <c r="X5759" s="54"/>
      <c r="Y5759" s="54"/>
      <c r="Z5759" s="54"/>
      <c r="AA5759" s="55"/>
    </row>
    <row r="5760" spans="1:27" ht="16.2" x14ac:dyDescent="0.45">
      <c r="A5760" s="56">
        <v>1</v>
      </c>
      <c r="B5760" s="57" t="s">
        <v>37</v>
      </c>
      <c r="C5760" s="57">
        <v>1863</v>
      </c>
      <c r="D5760" s="58">
        <v>5</v>
      </c>
      <c r="E5760" s="58">
        <v>3</v>
      </c>
      <c r="F5760" s="59">
        <v>6</v>
      </c>
      <c r="G5760" s="58">
        <v>1</v>
      </c>
      <c r="H5760" s="60">
        <f t="shared" ref="H5760" si="426">(D5760*400)+(E5760*100)+(F5760)</f>
        <v>2306</v>
      </c>
      <c r="I5760" s="61">
        <v>85</v>
      </c>
      <c r="J5760" s="62">
        <f t="shared" ref="J5760" si="427">(H5760*I5760)</f>
        <v>196010</v>
      </c>
      <c r="K5760" s="57"/>
      <c r="L5760" s="63"/>
      <c r="M5760" s="63"/>
      <c r="N5760" s="63"/>
      <c r="O5760" s="64"/>
      <c r="P5760" s="65"/>
      <c r="Q5760" s="66"/>
      <c r="R5760" s="66"/>
      <c r="S5760" s="67"/>
      <c r="T5760" s="67"/>
      <c r="U5760" s="68"/>
      <c r="V5760" s="69"/>
      <c r="W5760" s="70"/>
      <c r="X5760" s="63"/>
      <c r="Y5760" s="62">
        <f>(J5760)</f>
        <v>196010</v>
      </c>
      <c r="Z5760" s="60">
        <v>0.01</v>
      </c>
      <c r="AA5760" s="71">
        <f>Y5760*Z5760/100</f>
        <v>19.601000000000003</v>
      </c>
    </row>
    <row r="5761" spans="1:27" ht="16.2" x14ac:dyDescent="0.45">
      <c r="A5761" s="57"/>
      <c r="B5761" s="57"/>
      <c r="C5761" s="57"/>
      <c r="D5761" s="58"/>
      <c r="E5761" s="58"/>
      <c r="F5761" s="59"/>
      <c r="G5761" s="58"/>
      <c r="H5761" s="72"/>
      <c r="I5761" s="61"/>
      <c r="J5761" s="62"/>
      <c r="K5761" s="57"/>
      <c r="L5761" s="63"/>
      <c r="M5761" s="63"/>
      <c r="N5761" s="63"/>
      <c r="O5761" s="64"/>
      <c r="P5761" s="73"/>
      <c r="Q5761" s="66"/>
      <c r="R5761" s="66"/>
      <c r="S5761" s="67"/>
      <c r="T5761" s="67"/>
      <c r="U5761" s="68"/>
      <c r="V5761" s="74"/>
      <c r="W5761" s="75"/>
      <c r="X5761" s="63"/>
      <c r="Y5761" s="62"/>
      <c r="Z5761" s="60"/>
      <c r="AA5761" s="71"/>
    </row>
    <row r="5762" spans="1:27" ht="16.2" x14ac:dyDescent="0.45">
      <c r="A5762" s="76"/>
      <c r="B5762" s="76"/>
      <c r="C5762" s="77"/>
      <c r="D5762" s="77"/>
      <c r="E5762" s="77"/>
      <c r="F5762" s="77"/>
      <c r="G5762" s="77"/>
      <c r="H5762" s="78"/>
      <c r="I5762" s="79"/>
      <c r="J5762" s="80"/>
      <c r="K5762" s="81"/>
      <c r="L5762" s="82"/>
      <c r="M5762" s="82"/>
      <c r="N5762" s="82"/>
      <c r="O5762" s="83"/>
      <c r="P5762" s="84"/>
      <c r="Q5762" s="85"/>
      <c r="R5762" s="85"/>
      <c r="S5762" s="84"/>
      <c r="T5762" s="84"/>
      <c r="U5762" s="86"/>
      <c r="V5762" s="87"/>
      <c r="W5762" s="87"/>
      <c r="X5762" s="88"/>
      <c r="Y5762" s="89"/>
      <c r="Z5762" s="83"/>
      <c r="AA5762" s="90">
        <f>SUM(AA5760:AA5761)</f>
        <v>19.601000000000003</v>
      </c>
    </row>
    <row r="5763" spans="1:27" ht="16.2" x14ac:dyDescent="0.45">
      <c r="A5763" s="1"/>
      <c r="B5763" s="1"/>
      <c r="C5763" s="2"/>
      <c r="D5763" s="1"/>
      <c r="E5763" s="1"/>
      <c r="F5763" s="1"/>
      <c r="G5763" s="1"/>
      <c r="H5763" s="1"/>
      <c r="I5763" s="3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</row>
    <row r="5764" spans="1:27" ht="16.2" x14ac:dyDescent="0.45">
      <c r="A5764" s="91"/>
      <c r="B5764" s="92" t="s">
        <v>38</v>
      </c>
      <c r="C5764" s="93" t="s">
        <v>39</v>
      </c>
      <c r="D5764" s="93"/>
      <c r="E5764" s="94"/>
      <c r="F5764" s="95"/>
      <c r="G5764" s="95"/>
      <c r="H5764" s="92"/>
      <c r="I5764" s="92"/>
      <c r="J5764" s="92" t="s">
        <v>40</v>
      </c>
      <c r="K5764" s="92"/>
      <c r="L5764" s="92"/>
      <c r="M5764" s="92"/>
      <c r="N5764" s="92"/>
      <c r="O5764" s="96"/>
      <c r="P5764" s="96"/>
      <c r="Q5764" s="96"/>
      <c r="R5764" s="96"/>
      <c r="S5764" s="1"/>
      <c r="T5764" s="1"/>
      <c r="U5764" s="1"/>
      <c r="V5764" s="97" t="s">
        <v>41</v>
      </c>
      <c r="W5764" s="97"/>
      <c r="X5764" s="98"/>
      <c r="Y5764" s="99">
        <f>AA5762</f>
        <v>19.601000000000003</v>
      </c>
      <c r="Z5764" s="97" t="s">
        <v>42</v>
      </c>
      <c r="AA5764" s="1"/>
    </row>
    <row r="5765" spans="1:27" ht="16.2" x14ac:dyDescent="0.45">
      <c r="A5765" s="91"/>
      <c r="B5765" s="92"/>
      <c r="C5765" s="93"/>
      <c r="D5765" s="93"/>
      <c r="E5765" s="94"/>
      <c r="F5765" s="95"/>
      <c r="G5765" s="95"/>
      <c r="H5765" s="92"/>
      <c r="I5765" s="92"/>
      <c r="J5765" s="92" t="s">
        <v>43</v>
      </c>
      <c r="K5765" s="92"/>
      <c r="L5765" s="92"/>
      <c r="M5765" s="92"/>
      <c r="N5765" s="92"/>
      <c r="O5765" s="96"/>
      <c r="P5765" s="96"/>
      <c r="Q5765" s="96"/>
      <c r="R5765" s="96"/>
      <c r="S5765" s="1"/>
      <c r="T5765" s="1"/>
      <c r="U5765" s="1"/>
      <c r="V5765" s="100" t="s">
        <v>44</v>
      </c>
      <c r="W5765" s="100"/>
      <c r="X5765" s="100"/>
      <c r="Y5765" s="101">
        <f>Y5764*90%</f>
        <v>17.640900000000002</v>
      </c>
      <c r="Z5765" s="97" t="s">
        <v>42</v>
      </c>
      <c r="AA5765" s="1"/>
    </row>
    <row r="5766" spans="1:27" ht="16.2" x14ac:dyDescent="0.45">
      <c r="A5766" s="91"/>
      <c r="B5766" s="92"/>
      <c r="C5766" s="93"/>
      <c r="D5766" s="93"/>
      <c r="E5766" s="94"/>
      <c r="F5766" s="95"/>
      <c r="G5766" s="95"/>
      <c r="H5766" s="92"/>
      <c r="I5766" s="92"/>
      <c r="J5766" s="92" t="s">
        <v>45</v>
      </c>
      <c r="K5766" s="92"/>
      <c r="L5766" s="92"/>
      <c r="M5766" s="92"/>
      <c r="N5766" s="92"/>
      <c r="O5766" s="96"/>
      <c r="P5766" s="96"/>
      <c r="Q5766" s="96"/>
      <c r="R5766" s="92"/>
      <c r="S5766" s="1"/>
      <c r="T5766" s="1"/>
      <c r="U5766" s="1"/>
      <c r="V5766" s="91" t="s">
        <v>46</v>
      </c>
      <c r="W5766" s="91"/>
      <c r="X5766" s="91"/>
      <c r="Y5766" s="101">
        <f>Y5764-Y5765</f>
        <v>1.9601000000000006</v>
      </c>
      <c r="Z5766" s="97" t="s">
        <v>42</v>
      </c>
      <c r="AA5766" s="91"/>
    </row>
    <row r="5767" spans="1:27" ht="16.2" x14ac:dyDescent="0.45">
      <c r="A5767" s="91"/>
      <c r="B5767" s="92"/>
      <c r="C5767" s="93"/>
      <c r="D5767" s="93"/>
      <c r="E5767" s="94"/>
      <c r="F5767" s="95"/>
      <c r="G5767" s="95"/>
      <c r="H5767" s="92"/>
      <c r="I5767" s="94"/>
      <c r="J5767" s="92" t="s">
        <v>47</v>
      </c>
      <c r="K5767" s="94"/>
      <c r="L5767" s="94"/>
      <c r="M5767" s="94"/>
      <c r="N5767" s="94"/>
      <c r="O5767" s="96"/>
      <c r="P5767" s="96"/>
      <c r="Q5767" s="96"/>
      <c r="R5767" s="92"/>
      <c r="S5767" s="1"/>
      <c r="T5767" s="1"/>
      <c r="U5767" s="1"/>
      <c r="V5767" s="1"/>
      <c r="W5767" s="1"/>
      <c r="X5767" s="91"/>
      <c r="Y5767" s="91"/>
      <c r="Z5767" s="91"/>
      <c r="AA5767" s="91"/>
    </row>
    <row r="5768" spans="1:27" ht="16.2" x14ac:dyDescent="0.45">
      <c r="A5768" s="98"/>
      <c r="B5768" s="94"/>
      <c r="C5768" s="102"/>
      <c r="D5768" s="94"/>
      <c r="E5768" s="94"/>
      <c r="F5768" s="95"/>
      <c r="G5768" s="95"/>
      <c r="H5768" s="103"/>
      <c r="I5768" s="94"/>
      <c r="J5768" s="103" t="s">
        <v>48</v>
      </c>
      <c r="K5768" s="94"/>
      <c r="L5768" s="94"/>
      <c r="M5768" s="94"/>
      <c r="N5768" s="94"/>
      <c r="O5768" s="95"/>
      <c r="P5768" s="95"/>
      <c r="Q5768" s="95"/>
      <c r="R5768" s="95"/>
      <c r="S5768" s="4"/>
      <c r="T5768" s="4"/>
      <c r="U5768" s="4"/>
      <c r="V5768" s="4"/>
      <c r="W5768" s="4"/>
      <c r="X5768" s="4"/>
      <c r="Y5768" s="4"/>
      <c r="Z5768" s="4"/>
      <c r="AA5768" s="4"/>
    </row>
    <row r="5769" spans="1:27" ht="24" x14ac:dyDescent="0.65">
      <c r="A5769" s="104"/>
      <c r="B5769" s="104"/>
      <c r="C5769" s="104"/>
      <c r="D5769" s="104"/>
      <c r="E5769" s="104"/>
      <c r="F5769" s="104"/>
      <c r="G5769" s="104"/>
      <c r="H5769" s="104"/>
      <c r="I5769" s="104"/>
      <c r="J5769" s="104"/>
      <c r="K5769" s="104"/>
      <c r="L5769" s="104"/>
      <c r="M5769" s="104"/>
      <c r="N5769" s="104"/>
      <c r="O5769" s="104"/>
      <c r="P5769" s="104"/>
      <c r="Q5769" s="104"/>
      <c r="R5769" s="104"/>
      <c r="S5769" s="104"/>
      <c r="T5769" s="104"/>
      <c r="U5769" s="104"/>
      <c r="V5769" s="104"/>
      <c r="W5769" s="104"/>
      <c r="X5769" s="104"/>
      <c r="Y5769" s="104"/>
      <c r="Z5769" s="104"/>
      <c r="AA5769" s="104"/>
    </row>
    <row r="5770" spans="1:27" ht="24" x14ac:dyDescent="0.65">
      <c r="A5770" s="104"/>
      <c r="B5770" s="104"/>
      <c r="C5770" s="104"/>
      <c r="D5770" s="104"/>
      <c r="E5770" s="104"/>
      <c r="F5770" s="104"/>
      <c r="G5770" s="104"/>
      <c r="H5770" s="104"/>
      <c r="I5770" s="104"/>
      <c r="J5770" s="104"/>
      <c r="K5770" s="104"/>
      <c r="L5770" s="104"/>
      <c r="M5770" s="104"/>
      <c r="N5770" s="104"/>
      <c r="O5770" s="104"/>
      <c r="P5770" s="104"/>
      <c r="Q5770" s="104"/>
      <c r="R5770" s="104"/>
      <c r="S5770" s="104"/>
      <c r="T5770" s="104"/>
      <c r="U5770" s="104"/>
      <c r="V5770" s="104"/>
      <c r="W5770" s="104"/>
      <c r="X5770" s="104"/>
      <c r="Y5770" s="104"/>
      <c r="Z5770" s="104"/>
      <c r="AA5770" s="104"/>
    </row>
    <row r="5771" spans="1:27" ht="16.2" x14ac:dyDescent="0.45">
      <c r="A5771" s="4"/>
      <c r="B5771" s="4"/>
      <c r="C5771" s="105"/>
      <c r="D5771" s="4"/>
      <c r="E5771" s="4"/>
      <c r="F5771" s="4"/>
      <c r="G5771" s="4"/>
      <c r="H5771" s="4"/>
      <c r="I5771" s="106"/>
      <c r="J5771" s="4"/>
      <c r="K5771" s="4"/>
      <c r="L5771" s="4"/>
      <c r="M5771" s="4"/>
      <c r="N5771" s="4"/>
      <c r="O5771" s="4"/>
      <c r="P5771" s="4"/>
      <c r="Q5771" s="4"/>
      <c r="R5771" s="4"/>
      <c r="S5771" s="4"/>
      <c r="T5771" s="4"/>
      <c r="U5771" s="4"/>
      <c r="V5771" s="4"/>
      <c r="W5771" s="4"/>
      <c r="X5771" s="4"/>
      <c r="Y5771" s="4"/>
      <c r="Z5771" s="4"/>
      <c r="AA5771" s="4"/>
    </row>
    <row r="5772" spans="1:27" ht="16.2" x14ac:dyDescent="0.45">
      <c r="A5772" s="4"/>
      <c r="B5772" s="4"/>
      <c r="C5772" s="105"/>
      <c r="D5772" s="4"/>
      <c r="E5772" s="4"/>
      <c r="F5772" s="4"/>
      <c r="G5772" s="4"/>
      <c r="H5772" s="4"/>
      <c r="I5772" s="106"/>
      <c r="J5772" s="4"/>
      <c r="K5772" s="4"/>
      <c r="L5772" s="4"/>
      <c r="M5772" s="4"/>
      <c r="N5772" s="4"/>
      <c r="O5772" s="4"/>
      <c r="P5772" s="4"/>
      <c r="Q5772" s="4"/>
      <c r="R5772" s="4"/>
      <c r="S5772" s="4"/>
      <c r="T5772" s="4"/>
      <c r="U5772" s="4"/>
      <c r="V5772" s="4"/>
      <c r="W5772" s="4"/>
      <c r="X5772" s="4"/>
      <c r="Y5772" s="4"/>
      <c r="Z5772" s="4"/>
      <c r="AA5772" s="4"/>
    </row>
    <row r="5773" spans="1:27" ht="16.2" x14ac:dyDescent="0.45">
      <c r="A5773" s="4"/>
      <c r="B5773" s="4"/>
      <c r="C5773" s="105"/>
      <c r="D5773" s="4"/>
      <c r="E5773" s="4"/>
      <c r="F5773" s="4"/>
      <c r="G5773" s="4"/>
      <c r="H5773" s="4"/>
      <c r="I5773" s="106"/>
      <c r="J5773" s="4"/>
      <c r="K5773" s="4"/>
      <c r="L5773" s="4"/>
      <c r="M5773" s="4"/>
      <c r="N5773" s="4"/>
      <c r="O5773" s="4"/>
      <c r="P5773" s="4"/>
      <c r="Q5773" s="4"/>
      <c r="R5773" s="4"/>
      <c r="S5773" s="4"/>
      <c r="T5773" s="4"/>
      <c r="U5773" s="4"/>
      <c r="V5773" s="4"/>
      <c r="W5773" s="4"/>
      <c r="X5773" s="4"/>
      <c r="Y5773" s="4"/>
      <c r="Z5773" s="4"/>
      <c r="AA5773" s="4"/>
    </row>
    <row r="5774" spans="1:27" ht="16.2" x14ac:dyDescent="0.45">
      <c r="A5774" s="4"/>
      <c r="B5774" s="4"/>
      <c r="C5774" s="105"/>
      <c r="D5774" s="4"/>
      <c r="E5774" s="4"/>
      <c r="F5774" s="4"/>
      <c r="G5774" s="4"/>
      <c r="H5774" s="4"/>
      <c r="I5774" s="106"/>
      <c r="J5774" s="4"/>
      <c r="K5774" s="4"/>
      <c r="L5774" s="4"/>
      <c r="M5774" s="4"/>
      <c r="N5774" s="4"/>
      <c r="O5774" s="4"/>
      <c r="P5774" s="4"/>
      <c r="Q5774" s="4"/>
      <c r="R5774" s="4"/>
      <c r="S5774" s="4"/>
      <c r="T5774" s="4"/>
      <c r="U5774" s="4"/>
      <c r="V5774" s="4"/>
      <c r="W5774" s="4"/>
      <c r="X5774" s="4"/>
      <c r="Y5774" s="4"/>
      <c r="Z5774" s="4"/>
      <c r="AA5774" s="4"/>
    </row>
    <row r="5775" spans="1:27" ht="16.2" x14ac:dyDescent="0.45">
      <c r="A5775" s="4"/>
      <c r="B5775" s="4"/>
      <c r="C5775" s="105"/>
      <c r="D5775" s="4"/>
      <c r="E5775" s="4"/>
      <c r="F5775" s="4"/>
      <c r="G5775" s="4"/>
      <c r="H5775" s="4"/>
      <c r="I5775" s="106"/>
      <c r="J5775" s="4"/>
      <c r="K5775" s="4"/>
      <c r="L5775" s="4"/>
      <c r="M5775" s="4"/>
      <c r="N5775" s="4"/>
      <c r="O5775" s="4"/>
      <c r="P5775" s="4"/>
      <c r="Q5775" s="4"/>
      <c r="R5775" s="4"/>
      <c r="S5775" s="4"/>
      <c r="T5775" s="4"/>
      <c r="U5775" s="4"/>
      <c r="V5775" s="4"/>
      <c r="W5775" s="4"/>
      <c r="X5775" s="4"/>
      <c r="Y5775" s="4"/>
      <c r="Z5775" s="4"/>
      <c r="AA5775" s="4"/>
    </row>
    <row r="5776" spans="1:27" ht="16.2" x14ac:dyDescent="0.45">
      <c r="A5776" s="4"/>
      <c r="B5776" s="4"/>
      <c r="C5776" s="105"/>
      <c r="D5776" s="4"/>
      <c r="E5776" s="4"/>
      <c r="F5776" s="4"/>
      <c r="G5776" s="4"/>
      <c r="H5776" s="4"/>
      <c r="I5776" s="106"/>
      <c r="J5776" s="4"/>
      <c r="K5776" s="4"/>
      <c r="L5776" s="4"/>
      <c r="M5776" s="4"/>
      <c r="N5776" s="4"/>
      <c r="O5776" s="4"/>
      <c r="P5776" s="4"/>
      <c r="Q5776" s="4"/>
      <c r="R5776" s="4"/>
      <c r="S5776" s="4"/>
      <c r="T5776" s="4"/>
      <c r="U5776" s="4"/>
      <c r="V5776" s="4"/>
      <c r="W5776" s="4"/>
      <c r="X5776" s="4"/>
      <c r="Y5776" s="4"/>
      <c r="Z5776" s="4"/>
      <c r="AA5776" s="4" t="s">
        <v>51</v>
      </c>
    </row>
    <row r="5777" spans="1:27" ht="18" x14ac:dyDescent="0.5">
      <c r="A5777" s="4"/>
      <c r="B5777" s="4"/>
      <c r="C5777" s="105"/>
      <c r="D5777" s="4"/>
      <c r="E5777" s="4"/>
      <c r="F5777" s="4"/>
      <c r="G5777" s="4"/>
      <c r="H5777" s="4"/>
      <c r="I5777" s="106"/>
      <c r="J5777" s="4"/>
      <c r="K5777" s="4"/>
      <c r="L5777" s="4"/>
      <c r="M5777" s="4"/>
      <c r="N5777" s="4"/>
      <c r="O5777" s="4"/>
      <c r="P5777" s="4"/>
      <c r="Q5777" s="4"/>
      <c r="R5777" s="4"/>
      <c r="S5777" s="4"/>
      <c r="T5777" s="4"/>
      <c r="U5777" s="4"/>
      <c r="V5777" s="4"/>
      <c r="W5777" s="4"/>
      <c r="X5777" s="4"/>
      <c r="Y5777" s="4"/>
      <c r="Z5777" s="4"/>
      <c r="AA5777" s="5" t="s">
        <v>0</v>
      </c>
    </row>
    <row r="5778" spans="1:27" ht="24" x14ac:dyDescent="0.65">
      <c r="A5778" s="6" t="s">
        <v>1</v>
      </c>
      <c r="B5778" s="6"/>
      <c r="C5778" s="6"/>
      <c r="D5778" s="6"/>
      <c r="E5778" s="6"/>
      <c r="F5778" s="6"/>
      <c r="G5778" s="6"/>
      <c r="H5778" s="6"/>
      <c r="I5778" s="6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6"/>
      <c r="U5778" s="6"/>
      <c r="V5778" s="6"/>
      <c r="W5778" s="6"/>
      <c r="X5778" s="6"/>
      <c r="Y5778" s="6"/>
      <c r="Z5778" s="6"/>
      <c r="AA5778" s="6"/>
    </row>
    <row r="5779" spans="1:27" ht="24" x14ac:dyDescent="0.65">
      <c r="A5779" s="6" t="s">
        <v>2</v>
      </c>
      <c r="B5779" s="6"/>
      <c r="C5779" s="6"/>
      <c r="D5779" s="6"/>
      <c r="E5779" s="6"/>
      <c r="F5779" s="6"/>
      <c r="G5779" s="6"/>
      <c r="H5779" s="6"/>
      <c r="I5779" s="6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6"/>
      <c r="U5779" s="6"/>
      <c r="V5779" s="6"/>
      <c r="W5779" s="6"/>
      <c r="X5779" s="6"/>
      <c r="Y5779" s="6"/>
      <c r="Z5779" s="6"/>
      <c r="AA5779" s="6"/>
    </row>
    <row r="5780" spans="1:27" ht="24" x14ac:dyDescent="0.65">
      <c r="A5780" s="7"/>
      <c r="B5780" s="8" t="s">
        <v>3</v>
      </c>
      <c r="C5780" s="8"/>
      <c r="D5780" s="8"/>
      <c r="E5780" s="8"/>
      <c r="F5780" s="8"/>
      <c r="G5780" s="8"/>
      <c r="H5780" s="8"/>
      <c r="I5780" s="8"/>
      <c r="J5780" s="8"/>
      <c r="K5780" s="8"/>
      <c r="L5780" s="8"/>
      <c r="M5780" s="9" t="s">
        <v>444</v>
      </c>
      <c r="N5780" s="9"/>
      <c r="O5780" s="9"/>
      <c r="P5780" s="9"/>
      <c r="Q5780" s="10" t="s">
        <v>445</v>
      </c>
      <c r="R5780" s="10"/>
      <c r="S5780" s="10" t="s">
        <v>446</v>
      </c>
      <c r="T5780" s="10"/>
      <c r="U5780" s="11" t="s">
        <v>447</v>
      </c>
      <c r="V5780" s="11"/>
      <c r="W5780" s="11"/>
      <c r="X5780" s="11"/>
      <c r="Y5780" s="11"/>
      <c r="Z5780" s="11"/>
      <c r="AA5780" s="11"/>
    </row>
    <row r="5781" spans="1:27" ht="18" x14ac:dyDescent="0.5">
      <c r="A5781" s="12" t="s">
        <v>8</v>
      </c>
      <c r="B5781" s="13" t="s">
        <v>9</v>
      </c>
      <c r="C5781" s="14" t="s">
        <v>10</v>
      </c>
      <c r="D5781" s="15" t="s">
        <v>11</v>
      </c>
      <c r="E5781" s="15"/>
      <c r="F5781" s="15"/>
      <c r="G5781" s="15"/>
      <c r="H5781" s="15"/>
      <c r="I5781" s="15"/>
      <c r="J5781" s="15"/>
      <c r="K5781" s="16" t="s">
        <v>12</v>
      </c>
      <c r="L5781" s="17"/>
      <c r="M5781" s="17"/>
      <c r="N5781" s="17"/>
      <c r="O5781" s="17"/>
      <c r="P5781" s="17"/>
      <c r="Q5781" s="17"/>
      <c r="R5781" s="17"/>
      <c r="S5781" s="17"/>
      <c r="T5781" s="17"/>
      <c r="U5781" s="18"/>
      <c r="V5781" s="19" t="s">
        <v>13</v>
      </c>
      <c r="W5781" s="19" t="s">
        <v>14</v>
      </c>
      <c r="X5781" s="19" t="s">
        <v>15</v>
      </c>
      <c r="Y5781" s="19" t="s">
        <v>16</v>
      </c>
      <c r="Z5781" s="19" t="s">
        <v>17</v>
      </c>
      <c r="AA5781" s="20" t="s">
        <v>18</v>
      </c>
    </row>
    <row r="5782" spans="1:27" ht="16.2" x14ac:dyDescent="0.45">
      <c r="A5782" s="12"/>
      <c r="B5782" s="13"/>
      <c r="C5782" s="14"/>
      <c r="D5782" s="21" t="s">
        <v>19</v>
      </c>
      <c r="E5782" s="22"/>
      <c r="F5782" s="23"/>
      <c r="G5782" s="24" t="s">
        <v>20</v>
      </c>
      <c r="H5782" s="25" t="s">
        <v>21</v>
      </c>
      <c r="I5782" s="26" t="s">
        <v>22</v>
      </c>
      <c r="J5782" s="25" t="s">
        <v>23</v>
      </c>
      <c r="K5782" s="27" t="s">
        <v>8</v>
      </c>
      <c r="L5782" s="28" t="s">
        <v>24</v>
      </c>
      <c r="M5782" s="28" t="s">
        <v>25</v>
      </c>
      <c r="N5782" s="29" t="s">
        <v>20</v>
      </c>
      <c r="O5782" s="28" t="s">
        <v>26</v>
      </c>
      <c r="P5782" s="29" t="s">
        <v>27</v>
      </c>
      <c r="Q5782" s="30" t="s">
        <v>28</v>
      </c>
      <c r="R5782" s="28" t="s">
        <v>29</v>
      </c>
      <c r="S5782" s="31" t="s">
        <v>30</v>
      </c>
      <c r="T5782" s="32"/>
      <c r="U5782" s="28" t="s">
        <v>31</v>
      </c>
      <c r="V5782" s="33"/>
      <c r="W5782" s="33"/>
      <c r="X5782" s="33"/>
      <c r="Y5782" s="33"/>
      <c r="Z5782" s="33"/>
      <c r="AA5782" s="34"/>
    </row>
    <row r="5783" spans="1:27" x14ac:dyDescent="0.3">
      <c r="A5783" s="12"/>
      <c r="B5783" s="13"/>
      <c r="C5783" s="14"/>
      <c r="D5783" s="35"/>
      <c r="E5783" s="36"/>
      <c r="F5783" s="37"/>
      <c r="G5783" s="24"/>
      <c r="H5783" s="38"/>
      <c r="I5783" s="39"/>
      <c r="J5783" s="38"/>
      <c r="K5783" s="40"/>
      <c r="L5783" s="41"/>
      <c r="M5783" s="41"/>
      <c r="N5783" s="42"/>
      <c r="O5783" s="41"/>
      <c r="P5783" s="42"/>
      <c r="Q5783" s="43"/>
      <c r="R5783" s="41"/>
      <c r="S5783" s="30" t="s">
        <v>32</v>
      </c>
      <c r="T5783" s="30" t="s">
        <v>33</v>
      </c>
      <c r="U5783" s="41"/>
      <c r="V5783" s="33"/>
      <c r="W5783" s="33"/>
      <c r="X5783" s="33"/>
      <c r="Y5783" s="33"/>
      <c r="Z5783" s="33"/>
      <c r="AA5783" s="34"/>
    </row>
    <row r="5784" spans="1:27" x14ac:dyDescent="0.3">
      <c r="A5784" s="12"/>
      <c r="B5784" s="13"/>
      <c r="C5784" s="14"/>
      <c r="D5784" s="44" t="s">
        <v>34</v>
      </c>
      <c r="E5784" s="44" t="s">
        <v>35</v>
      </c>
      <c r="F5784" s="44" t="s">
        <v>36</v>
      </c>
      <c r="G5784" s="24"/>
      <c r="H5784" s="38"/>
      <c r="I5784" s="39"/>
      <c r="J5784" s="38"/>
      <c r="K5784" s="40"/>
      <c r="L5784" s="41"/>
      <c r="M5784" s="41"/>
      <c r="N5784" s="42"/>
      <c r="O5784" s="41"/>
      <c r="P5784" s="42"/>
      <c r="Q5784" s="43"/>
      <c r="R5784" s="41"/>
      <c r="S5784" s="43"/>
      <c r="T5784" s="43"/>
      <c r="U5784" s="41"/>
      <c r="V5784" s="33"/>
      <c r="W5784" s="33"/>
      <c r="X5784" s="33"/>
      <c r="Y5784" s="33"/>
      <c r="Z5784" s="33"/>
      <c r="AA5784" s="34"/>
    </row>
    <row r="5785" spans="1:27" x14ac:dyDescent="0.3">
      <c r="A5785" s="12"/>
      <c r="B5785" s="13"/>
      <c r="C5785" s="14"/>
      <c r="D5785" s="45"/>
      <c r="E5785" s="45"/>
      <c r="F5785" s="45"/>
      <c r="G5785" s="24"/>
      <c r="H5785" s="38"/>
      <c r="I5785" s="39"/>
      <c r="J5785" s="38"/>
      <c r="K5785" s="40"/>
      <c r="L5785" s="41"/>
      <c r="M5785" s="41"/>
      <c r="N5785" s="42"/>
      <c r="O5785" s="41"/>
      <c r="P5785" s="42"/>
      <c r="Q5785" s="43"/>
      <c r="R5785" s="41"/>
      <c r="S5785" s="43"/>
      <c r="T5785" s="43"/>
      <c r="U5785" s="41"/>
      <c r="V5785" s="33"/>
      <c r="W5785" s="33"/>
      <c r="X5785" s="33"/>
      <c r="Y5785" s="33"/>
      <c r="Z5785" s="33"/>
      <c r="AA5785" s="34"/>
    </row>
    <row r="5786" spans="1:27" x14ac:dyDescent="0.3">
      <c r="A5786" s="12"/>
      <c r="B5786" s="13"/>
      <c r="C5786" s="14"/>
      <c r="D5786" s="46"/>
      <c r="E5786" s="46"/>
      <c r="F5786" s="46"/>
      <c r="G5786" s="47"/>
      <c r="H5786" s="48"/>
      <c r="I5786" s="49"/>
      <c r="J5786" s="48"/>
      <c r="K5786" s="50"/>
      <c r="L5786" s="51"/>
      <c r="M5786" s="51"/>
      <c r="N5786" s="52"/>
      <c r="O5786" s="51"/>
      <c r="P5786" s="52"/>
      <c r="Q5786" s="53"/>
      <c r="R5786" s="51"/>
      <c r="S5786" s="53"/>
      <c r="T5786" s="53"/>
      <c r="U5786" s="51"/>
      <c r="V5786" s="54"/>
      <c r="W5786" s="54"/>
      <c r="X5786" s="54"/>
      <c r="Y5786" s="54"/>
      <c r="Z5786" s="54"/>
      <c r="AA5786" s="55"/>
    </row>
    <row r="5787" spans="1:27" ht="16.2" x14ac:dyDescent="0.45">
      <c r="A5787" s="56">
        <v>1</v>
      </c>
      <c r="B5787" s="57" t="s">
        <v>37</v>
      </c>
      <c r="C5787" s="57">
        <v>1864</v>
      </c>
      <c r="D5787" s="58">
        <v>5</v>
      </c>
      <c r="E5787" s="58">
        <v>0</v>
      </c>
      <c r="F5787" s="59">
        <v>40</v>
      </c>
      <c r="G5787" s="58">
        <v>1</v>
      </c>
      <c r="H5787" s="60">
        <f t="shared" ref="H5787" si="428">(D5787*400)+(E5787*100)+(F5787)</f>
        <v>2040</v>
      </c>
      <c r="I5787" s="61">
        <v>85</v>
      </c>
      <c r="J5787" s="62">
        <f t="shared" ref="J5787" si="429">(H5787*I5787)</f>
        <v>173400</v>
      </c>
      <c r="K5787" s="57"/>
      <c r="L5787" s="63"/>
      <c r="M5787" s="63"/>
      <c r="N5787" s="63"/>
      <c r="O5787" s="64"/>
      <c r="P5787" s="65"/>
      <c r="Q5787" s="66"/>
      <c r="R5787" s="66"/>
      <c r="S5787" s="67"/>
      <c r="T5787" s="67"/>
      <c r="U5787" s="68"/>
      <c r="V5787" s="69"/>
      <c r="W5787" s="70"/>
      <c r="X5787" s="63"/>
      <c r="Y5787" s="62">
        <f>(J5787)</f>
        <v>173400</v>
      </c>
      <c r="Z5787" s="60">
        <v>0.01</v>
      </c>
      <c r="AA5787" s="71">
        <f>Y5787*Z5787/100</f>
        <v>17.34</v>
      </c>
    </row>
    <row r="5788" spans="1:27" ht="16.2" x14ac:dyDescent="0.45">
      <c r="A5788" s="57"/>
      <c r="B5788" s="57"/>
      <c r="C5788" s="57"/>
      <c r="D5788" s="58"/>
      <c r="E5788" s="58"/>
      <c r="F5788" s="59"/>
      <c r="G5788" s="58"/>
      <c r="H5788" s="72"/>
      <c r="I5788" s="61"/>
      <c r="J5788" s="62"/>
      <c r="K5788" s="57"/>
      <c r="L5788" s="63"/>
      <c r="M5788" s="63"/>
      <c r="N5788" s="63"/>
      <c r="O5788" s="64"/>
      <c r="P5788" s="73"/>
      <c r="Q5788" s="66"/>
      <c r="R5788" s="66"/>
      <c r="S5788" s="67"/>
      <c r="T5788" s="67"/>
      <c r="U5788" s="68"/>
      <c r="V5788" s="74"/>
      <c r="W5788" s="75"/>
      <c r="X5788" s="63"/>
      <c r="Y5788" s="62"/>
      <c r="Z5788" s="60"/>
      <c r="AA5788" s="71"/>
    </row>
    <row r="5789" spans="1:27" ht="16.2" x14ac:dyDescent="0.45">
      <c r="A5789" s="76"/>
      <c r="B5789" s="76"/>
      <c r="C5789" s="77"/>
      <c r="D5789" s="77"/>
      <c r="E5789" s="77"/>
      <c r="F5789" s="77"/>
      <c r="G5789" s="77"/>
      <c r="H5789" s="78"/>
      <c r="I5789" s="79"/>
      <c r="J5789" s="80"/>
      <c r="K5789" s="81"/>
      <c r="L5789" s="82"/>
      <c r="M5789" s="82"/>
      <c r="N5789" s="82"/>
      <c r="O5789" s="83"/>
      <c r="P5789" s="84"/>
      <c r="Q5789" s="85"/>
      <c r="R5789" s="85"/>
      <c r="S5789" s="84"/>
      <c r="T5789" s="84"/>
      <c r="U5789" s="86"/>
      <c r="V5789" s="87"/>
      <c r="W5789" s="87"/>
      <c r="X5789" s="88"/>
      <c r="Y5789" s="89"/>
      <c r="Z5789" s="83"/>
      <c r="AA5789" s="90">
        <f>SUM(AA5787:AA5788)</f>
        <v>17.34</v>
      </c>
    </row>
    <row r="5790" spans="1:27" ht="16.2" x14ac:dyDescent="0.45">
      <c r="A5790" s="1"/>
      <c r="B5790" s="1"/>
      <c r="C5790" s="2"/>
      <c r="D5790" s="1"/>
      <c r="E5790" s="1"/>
      <c r="F5790" s="1"/>
      <c r="G5790" s="1"/>
      <c r="H5790" s="1"/>
      <c r="I5790" s="3"/>
      <c r="J5790" s="1"/>
      <c r="K5790" s="1"/>
      <c r="L5790" s="1"/>
      <c r="M5790" s="1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</row>
    <row r="5791" spans="1:27" ht="16.2" x14ac:dyDescent="0.45">
      <c r="A5791" s="91"/>
      <c r="B5791" s="92" t="s">
        <v>38</v>
      </c>
      <c r="C5791" s="93" t="s">
        <v>39</v>
      </c>
      <c r="D5791" s="93"/>
      <c r="E5791" s="94"/>
      <c r="F5791" s="95"/>
      <c r="G5791" s="95"/>
      <c r="H5791" s="92"/>
      <c r="I5791" s="92"/>
      <c r="J5791" s="92" t="s">
        <v>40</v>
      </c>
      <c r="K5791" s="92"/>
      <c r="L5791" s="92"/>
      <c r="M5791" s="92"/>
      <c r="N5791" s="92"/>
      <c r="O5791" s="96"/>
      <c r="P5791" s="96"/>
      <c r="Q5791" s="96"/>
      <c r="R5791" s="96"/>
      <c r="S5791" s="1"/>
      <c r="T5791" s="1"/>
      <c r="U5791" s="1"/>
      <c r="V5791" s="97" t="s">
        <v>41</v>
      </c>
      <c r="W5791" s="97"/>
      <c r="X5791" s="98"/>
      <c r="Y5791" s="99">
        <f>AA5789</f>
        <v>17.34</v>
      </c>
      <c r="Z5791" s="97" t="s">
        <v>42</v>
      </c>
      <c r="AA5791" s="1"/>
    </row>
    <row r="5792" spans="1:27" ht="16.2" x14ac:dyDescent="0.45">
      <c r="A5792" s="91"/>
      <c r="B5792" s="92"/>
      <c r="C5792" s="93"/>
      <c r="D5792" s="93"/>
      <c r="E5792" s="94"/>
      <c r="F5792" s="95"/>
      <c r="G5792" s="95"/>
      <c r="H5792" s="92"/>
      <c r="I5792" s="92"/>
      <c r="J5792" s="92" t="s">
        <v>43</v>
      </c>
      <c r="K5792" s="92"/>
      <c r="L5792" s="92"/>
      <c r="M5792" s="92"/>
      <c r="N5792" s="92"/>
      <c r="O5792" s="96"/>
      <c r="P5792" s="96"/>
      <c r="Q5792" s="96"/>
      <c r="R5792" s="96"/>
      <c r="S5792" s="1"/>
      <c r="T5792" s="1"/>
      <c r="U5792" s="1"/>
      <c r="V5792" s="100" t="s">
        <v>44</v>
      </c>
      <c r="W5792" s="100"/>
      <c r="X5792" s="100"/>
      <c r="Y5792" s="101">
        <f>Y5791*90%</f>
        <v>15.606</v>
      </c>
      <c r="Z5792" s="97" t="s">
        <v>42</v>
      </c>
      <c r="AA5792" s="1"/>
    </row>
    <row r="5793" spans="1:27" ht="16.2" x14ac:dyDescent="0.45">
      <c r="A5793" s="91"/>
      <c r="B5793" s="92"/>
      <c r="C5793" s="93"/>
      <c r="D5793" s="93"/>
      <c r="E5793" s="94"/>
      <c r="F5793" s="95"/>
      <c r="G5793" s="95"/>
      <c r="H5793" s="92"/>
      <c r="I5793" s="92"/>
      <c r="J5793" s="92" t="s">
        <v>45</v>
      </c>
      <c r="K5793" s="92"/>
      <c r="L5793" s="92"/>
      <c r="M5793" s="92"/>
      <c r="N5793" s="92"/>
      <c r="O5793" s="96"/>
      <c r="P5793" s="96"/>
      <c r="Q5793" s="96"/>
      <c r="R5793" s="92"/>
      <c r="S5793" s="1"/>
      <c r="T5793" s="1"/>
      <c r="U5793" s="1"/>
      <c r="V5793" s="91" t="s">
        <v>46</v>
      </c>
      <c r="W5793" s="91"/>
      <c r="X5793" s="91"/>
      <c r="Y5793" s="101">
        <f>Y5791-Y5792</f>
        <v>1.734</v>
      </c>
      <c r="Z5793" s="97" t="s">
        <v>42</v>
      </c>
      <c r="AA5793" s="91"/>
    </row>
    <row r="5794" spans="1:27" ht="16.2" x14ac:dyDescent="0.45">
      <c r="A5794" s="91"/>
      <c r="B5794" s="92"/>
      <c r="C5794" s="93"/>
      <c r="D5794" s="93"/>
      <c r="E5794" s="94"/>
      <c r="F5794" s="95"/>
      <c r="G5794" s="95"/>
      <c r="H5794" s="92"/>
      <c r="I5794" s="94"/>
      <c r="J5794" s="92" t="s">
        <v>47</v>
      </c>
      <c r="K5794" s="94"/>
      <c r="L5794" s="94"/>
      <c r="M5794" s="94"/>
      <c r="N5794" s="94"/>
      <c r="O5794" s="96"/>
      <c r="P5794" s="96"/>
      <c r="Q5794" s="96"/>
      <c r="R5794" s="92"/>
      <c r="S5794" s="1"/>
      <c r="T5794" s="1"/>
      <c r="U5794" s="1"/>
      <c r="V5794" s="1"/>
      <c r="W5794" s="1"/>
      <c r="X5794" s="91"/>
      <c r="Y5794" s="91"/>
      <c r="Z5794" s="91"/>
      <c r="AA5794" s="91"/>
    </row>
    <row r="5795" spans="1:27" ht="16.2" x14ac:dyDescent="0.45">
      <c r="A5795" s="98"/>
      <c r="B5795" s="94"/>
      <c r="C5795" s="102"/>
      <c r="D5795" s="94"/>
      <c r="E5795" s="94"/>
      <c r="F5795" s="95"/>
      <c r="G5795" s="95"/>
      <c r="H5795" s="103"/>
      <c r="I5795" s="94"/>
      <c r="J5795" s="103" t="s">
        <v>48</v>
      </c>
      <c r="K5795" s="94"/>
      <c r="L5795" s="94"/>
      <c r="M5795" s="94"/>
      <c r="N5795" s="94"/>
      <c r="O5795" s="95"/>
      <c r="P5795" s="95"/>
      <c r="Q5795" s="95"/>
      <c r="R5795" s="95"/>
      <c r="S5795" s="4"/>
      <c r="T5795" s="4"/>
      <c r="U5795" s="4"/>
      <c r="V5795" s="4"/>
      <c r="W5795" s="4"/>
      <c r="X5795" s="4"/>
      <c r="Y5795" s="4"/>
      <c r="Z5795" s="4"/>
      <c r="AA5795" s="4"/>
    </row>
    <row r="5796" spans="1:27" ht="24" x14ac:dyDescent="0.65">
      <c r="A5796" s="104"/>
      <c r="B5796" s="104"/>
      <c r="C5796" s="104"/>
      <c r="D5796" s="104"/>
      <c r="E5796" s="104"/>
      <c r="F5796" s="104"/>
      <c r="G5796" s="104"/>
      <c r="H5796" s="104"/>
      <c r="I5796" s="104"/>
      <c r="J5796" s="104"/>
      <c r="K5796" s="104"/>
      <c r="L5796" s="104"/>
      <c r="M5796" s="104"/>
      <c r="N5796" s="104"/>
      <c r="O5796" s="104"/>
      <c r="P5796" s="104"/>
      <c r="Q5796" s="104"/>
      <c r="R5796" s="104"/>
      <c r="S5796" s="104"/>
      <c r="T5796" s="104"/>
      <c r="U5796" s="104"/>
      <c r="V5796" s="104"/>
      <c r="W5796" s="104"/>
      <c r="X5796" s="104"/>
      <c r="Y5796" s="104"/>
      <c r="Z5796" s="104"/>
      <c r="AA5796" s="104"/>
    </row>
    <row r="5797" spans="1:27" ht="24" x14ac:dyDescent="0.65">
      <c r="A5797" s="104"/>
      <c r="B5797" s="104"/>
      <c r="C5797" s="104"/>
      <c r="D5797" s="104"/>
      <c r="E5797" s="104"/>
      <c r="F5797" s="104"/>
      <c r="G5797" s="104"/>
      <c r="H5797" s="104"/>
      <c r="I5797" s="104"/>
      <c r="J5797" s="104"/>
      <c r="K5797" s="104"/>
      <c r="L5797" s="104"/>
      <c r="M5797" s="104"/>
      <c r="N5797" s="104"/>
      <c r="O5797" s="104"/>
      <c r="P5797" s="104"/>
      <c r="Q5797" s="104"/>
      <c r="R5797" s="104"/>
      <c r="S5797" s="104"/>
      <c r="T5797" s="104"/>
      <c r="U5797" s="104"/>
      <c r="V5797" s="104"/>
      <c r="W5797" s="104"/>
      <c r="X5797" s="104"/>
      <c r="Y5797" s="104"/>
      <c r="Z5797" s="104"/>
      <c r="AA5797" s="104"/>
    </row>
    <row r="5798" spans="1:27" ht="16.2" x14ac:dyDescent="0.45">
      <c r="A5798" s="4"/>
      <c r="B5798" s="4"/>
      <c r="C5798" s="105"/>
      <c r="D5798" s="4"/>
      <c r="E5798" s="4"/>
      <c r="F5798" s="4"/>
      <c r="G5798" s="4"/>
      <c r="H5798" s="4"/>
      <c r="I5798" s="106"/>
      <c r="J5798" s="4"/>
      <c r="K5798" s="4"/>
      <c r="L5798" s="4"/>
      <c r="M5798" s="4"/>
      <c r="N5798" s="4"/>
      <c r="O5798" s="4"/>
      <c r="P5798" s="4"/>
      <c r="Q5798" s="4"/>
      <c r="R5798" s="4"/>
      <c r="S5798" s="4"/>
      <c r="T5798" s="4"/>
      <c r="U5798" s="4"/>
      <c r="V5798" s="4"/>
      <c r="W5798" s="4"/>
      <c r="X5798" s="4"/>
      <c r="Y5798" s="4"/>
      <c r="Z5798" s="4"/>
      <c r="AA5798" s="4"/>
    </row>
    <row r="5799" spans="1:27" ht="16.2" x14ac:dyDescent="0.45">
      <c r="A5799" s="4"/>
      <c r="B5799" s="4"/>
      <c r="C5799" s="105"/>
      <c r="D5799" s="4"/>
      <c r="E5799" s="4"/>
      <c r="F5799" s="4"/>
      <c r="G5799" s="4"/>
      <c r="H5799" s="4"/>
      <c r="I5799" s="106"/>
      <c r="J5799" s="4"/>
      <c r="K5799" s="4"/>
      <c r="L5799" s="4"/>
      <c r="M5799" s="4"/>
      <c r="N5799" s="4"/>
      <c r="O5799" s="4"/>
      <c r="P5799" s="4"/>
      <c r="Q5799" s="4"/>
      <c r="R5799" s="4"/>
      <c r="S5799" s="4"/>
      <c r="T5799" s="4"/>
      <c r="U5799" s="4"/>
      <c r="V5799" s="4"/>
      <c r="W5799" s="4"/>
      <c r="X5799" s="4"/>
      <c r="Y5799" s="4"/>
      <c r="Z5799" s="4"/>
      <c r="AA5799" s="4"/>
    </row>
    <row r="5800" spans="1:27" ht="16.2" x14ac:dyDescent="0.45">
      <c r="A5800" s="4"/>
      <c r="B5800" s="4"/>
      <c r="C5800" s="105"/>
      <c r="D5800" s="4"/>
      <c r="E5800" s="4"/>
      <c r="F5800" s="4"/>
      <c r="G5800" s="4"/>
      <c r="H5800" s="4"/>
      <c r="I5800" s="106"/>
      <c r="J5800" s="4"/>
      <c r="K5800" s="4"/>
      <c r="L5800" s="4"/>
      <c r="M5800" s="4"/>
      <c r="N5800" s="4"/>
      <c r="O5800" s="4"/>
      <c r="P5800" s="4"/>
      <c r="Q5800" s="4"/>
      <c r="R5800" s="4"/>
      <c r="S5800" s="4"/>
      <c r="T5800" s="4"/>
      <c r="U5800" s="4"/>
      <c r="V5800" s="4"/>
      <c r="W5800" s="4"/>
      <c r="X5800" s="4"/>
      <c r="Y5800" s="4"/>
      <c r="Z5800" s="4"/>
      <c r="AA5800" s="4"/>
    </row>
    <row r="5801" spans="1:27" ht="16.2" x14ac:dyDescent="0.45">
      <c r="A5801" s="4"/>
      <c r="B5801" s="4"/>
      <c r="C5801" s="105"/>
      <c r="D5801" s="4"/>
      <c r="E5801" s="4"/>
      <c r="F5801" s="4"/>
      <c r="G5801" s="4"/>
      <c r="H5801" s="4"/>
      <c r="I5801" s="106"/>
      <c r="J5801" s="4"/>
      <c r="K5801" s="4"/>
      <c r="L5801" s="4"/>
      <c r="M5801" s="4"/>
      <c r="N5801" s="4"/>
      <c r="O5801" s="4"/>
      <c r="P5801" s="4"/>
      <c r="Q5801" s="4"/>
      <c r="R5801" s="4"/>
      <c r="S5801" s="4"/>
      <c r="T5801" s="4"/>
      <c r="U5801" s="4"/>
      <c r="V5801" s="4"/>
      <c r="W5801" s="4"/>
      <c r="X5801" s="4"/>
      <c r="Y5801" s="4"/>
      <c r="Z5801" s="4"/>
      <c r="AA5801" s="4"/>
    </row>
    <row r="5802" spans="1:27" ht="16.2" x14ac:dyDescent="0.45">
      <c r="A5802" s="4"/>
      <c r="B5802" s="4"/>
      <c r="C5802" s="105"/>
      <c r="D5802" s="4"/>
      <c r="E5802" s="4"/>
      <c r="F5802" s="4"/>
      <c r="G5802" s="4"/>
      <c r="H5802" s="4"/>
      <c r="I5802" s="106"/>
      <c r="J5802" s="4"/>
      <c r="K5802" s="4"/>
      <c r="L5802" s="4"/>
      <c r="M5802" s="4"/>
      <c r="N5802" s="4"/>
      <c r="O5802" s="4"/>
      <c r="P5802" s="4"/>
      <c r="Q5802" s="4"/>
      <c r="R5802" s="4"/>
      <c r="S5802" s="4"/>
      <c r="T5802" s="4"/>
      <c r="U5802" s="4"/>
      <c r="V5802" s="4"/>
      <c r="W5802" s="4"/>
      <c r="X5802" s="4"/>
      <c r="Y5802" s="4"/>
      <c r="Z5802" s="4"/>
      <c r="AA5802" s="4"/>
    </row>
    <row r="5803" spans="1:27" ht="16.2" x14ac:dyDescent="0.45">
      <c r="A5803" s="4"/>
      <c r="B5803" s="4"/>
      <c r="C5803" s="105"/>
      <c r="D5803" s="4"/>
      <c r="E5803" s="4"/>
      <c r="F5803" s="4"/>
      <c r="G5803" s="4"/>
      <c r="H5803" s="4"/>
      <c r="I5803" s="106"/>
      <c r="J5803" s="4"/>
      <c r="K5803" s="4"/>
      <c r="L5803" s="4"/>
      <c r="M5803" s="4"/>
      <c r="N5803" s="4"/>
      <c r="O5803" s="4"/>
      <c r="P5803" s="4"/>
      <c r="Q5803" s="4"/>
      <c r="R5803" s="4"/>
      <c r="S5803" s="4"/>
      <c r="T5803" s="4"/>
      <c r="U5803" s="4"/>
      <c r="V5803" s="4"/>
      <c r="W5803" s="4"/>
      <c r="X5803" s="4"/>
      <c r="Y5803" s="4"/>
      <c r="Z5803" s="4"/>
      <c r="AA5803" s="4" t="s">
        <v>51</v>
      </c>
    </row>
    <row r="5804" spans="1:27" ht="18" x14ac:dyDescent="0.5">
      <c r="A5804" s="4"/>
      <c r="B5804" s="4"/>
      <c r="C5804" s="105"/>
      <c r="D5804" s="4"/>
      <c r="E5804" s="4"/>
      <c r="F5804" s="4"/>
      <c r="G5804" s="4"/>
      <c r="H5804" s="4"/>
      <c r="I5804" s="106"/>
      <c r="J5804" s="4"/>
      <c r="K5804" s="4"/>
      <c r="L5804" s="4"/>
      <c r="M5804" s="4"/>
      <c r="N5804" s="4"/>
      <c r="O5804" s="4"/>
      <c r="P5804" s="4"/>
      <c r="Q5804" s="4"/>
      <c r="R5804" s="4"/>
      <c r="S5804" s="4"/>
      <c r="T5804" s="4"/>
      <c r="U5804" s="4"/>
      <c r="V5804" s="4"/>
      <c r="W5804" s="4"/>
      <c r="X5804" s="4"/>
      <c r="Y5804" s="4"/>
      <c r="Z5804" s="4"/>
      <c r="AA5804" s="5" t="s">
        <v>0</v>
      </c>
    </row>
    <row r="5805" spans="1:27" ht="24" x14ac:dyDescent="0.65">
      <c r="A5805" s="6" t="s">
        <v>1</v>
      </c>
      <c r="B5805" s="6"/>
      <c r="C5805" s="6"/>
      <c r="D5805" s="6"/>
      <c r="E5805" s="6"/>
      <c r="F5805" s="6"/>
      <c r="G5805" s="6"/>
      <c r="H5805" s="6"/>
      <c r="I5805" s="6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6"/>
      <c r="U5805" s="6"/>
      <c r="V5805" s="6"/>
      <c r="W5805" s="6"/>
      <c r="X5805" s="6"/>
      <c r="Y5805" s="6"/>
      <c r="Z5805" s="6"/>
      <c r="AA5805" s="6"/>
    </row>
    <row r="5806" spans="1:27" ht="24" x14ac:dyDescent="0.65">
      <c r="A5806" s="6" t="s">
        <v>2</v>
      </c>
      <c r="B5806" s="6"/>
      <c r="C5806" s="6"/>
      <c r="D5806" s="6"/>
      <c r="E5806" s="6"/>
      <c r="F5806" s="6"/>
      <c r="G5806" s="6"/>
      <c r="H5806" s="6"/>
      <c r="I5806" s="6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6"/>
      <c r="U5806" s="6"/>
      <c r="V5806" s="6"/>
      <c r="W5806" s="6"/>
      <c r="X5806" s="6"/>
      <c r="Y5806" s="6"/>
      <c r="Z5806" s="6"/>
      <c r="AA5806" s="6"/>
    </row>
    <row r="5807" spans="1:27" ht="24" x14ac:dyDescent="0.65">
      <c r="A5807" s="7"/>
      <c r="B5807" s="8" t="s">
        <v>3</v>
      </c>
      <c r="C5807" s="8"/>
      <c r="D5807" s="8"/>
      <c r="E5807" s="8"/>
      <c r="F5807" s="8"/>
      <c r="G5807" s="8"/>
      <c r="H5807" s="8"/>
      <c r="I5807" s="8"/>
      <c r="J5807" s="8"/>
      <c r="K5807" s="8"/>
      <c r="L5807" s="8"/>
      <c r="M5807" s="9" t="s">
        <v>448</v>
      </c>
      <c r="N5807" s="9"/>
      <c r="O5807" s="9"/>
      <c r="P5807" s="9"/>
      <c r="Q5807" s="10" t="s">
        <v>369</v>
      </c>
      <c r="R5807" s="10"/>
      <c r="S5807" s="10" t="s">
        <v>68</v>
      </c>
      <c r="T5807" s="10"/>
      <c r="U5807" s="11" t="s">
        <v>7</v>
      </c>
      <c r="V5807" s="11"/>
      <c r="W5807" s="11"/>
      <c r="X5807" s="11"/>
      <c r="Y5807" s="11"/>
      <c r="Z5807" s="11"/>
      <c r="AA5807" s="11"/>
    </row>
    <row r="5808" spans="1:27" ht="18" x14ac:dyDescent="0.5">
      <c r="A5808" s="12" t="s">
        <v>8</v>
      </c>
      <c r="B5808" s="13" t="s">
        <v>9</v>
      </c>
      <c r="C5808" s="14" t="s">
        <v>10</v>
      </c>
      <c r="D5808" s="15" t="s">
        <v>11</v>
      </c>
      <c r="E5808" s="15"/>
      <c r="F5808" s="15"/>
      <c r="G5808" s="15"/>
      <c r="H5808" s="15"/>
      <c r="I5808" s="15"/>
      <c r="J5808" s="15"/>
      <c r="K5808" s="16" t="s">
        <v>12</v>
      </c>
      <c r="L5808" s="17"/>
      <c r="M5808" s="17"/>
      <c r="N5808" s="17"/>
      <c r="O5808" s="17"/>
      <c r="P5808" s="17"/>
      <c r="Q5808" s="17"/>
      <c r="R5808" s="17"/>
      <c r="S5808" s="17"/>
      <c r="T5808" s="17"/>
      <c r="U5808" s="18"/>
      <c r="V5808" s="19" t="s">
        <v>13</v>
      </c>
      <c r="W5808" s="19" t="s">
        <v>14</v>
      </c>
      <c r="X5808" s="19" t="s">
        <v>15</v>
      </c>
      <c r="Y5808" s="19" t="s">
        <v>16</v>
      </c>
      <c r="Z5808" s="19" t="s">
        <v>17</v>
      </c>
      <c r="AA5808" s="20" t="s">
        <v>18</v>
      </c>
    </row>
    <row r="5809" spans="1:27" ht="16.2" x14ac:dyDescent="0.45">
      <c r="A5809" s="12"/>
      <c r="B5809" s="13"/>
      <c r="C5809" s="14"/>
      <c r="D5809" s="21" t="s">
        <v>19</v>
      </c>
      <c r="E5809" s="22"/>
      <c r="F5809" s="23"/>
      <c r="G5809" s="24" t="s">
        <v>20</v>
      </c>
      <c r="H5809" s="25" t="s">
        <v>21</v>
      </c>
      <c r="I5809" s="26" t="s">
        <v>22</v>
      </c>
      <c r="J5809" s="25" t="s">
        <v>23</v>
      </c>
      <c r="K5809" s="27" t="s">
        <v>8</v>
      </c>
      <c r="L5809" s="28" t="s">
        <v>24</v>
      </c>
      <c r="M5809" s="28" t="s">
        <v>25</v>
      </c>
      <c r="N5809" s="29" t="s">
        <v>20</v>
      </c>
      <c r="O5809" s="28" t="s">
        <v>26</v>
      </c>
      <c r="P5809" s="29" t="s">
        <v>27</v>
      </c>
      <c r="Q5809" s="30" t="s">
        <v>28</v>
      </c>
      <c r="R5809" s="28" t="s">
        <v>29</v>
      </c>
      <c r="S5809" s="31" t="s">
        <v>30</v>
      </c>
      <c r="T5809" s="32"/>
      <c r="U5809" s="28" t="s">
        <v>31</v>
      </c>
      <c r="V5809" s="33"/>
      <c r="W5809" s="33"/>
      <c r="X5809" s="33"/>
      <c r="Y5809" s="33"/>
      <c r="Z5809" s="33"/>
      <c r="AA5809" s="34"/>
    </row>
    <row r="5810" spans="1:27" x14ac:dyDescent="0.3">
      <c r="A5810" s="12"/>
      <c r="B5810" s="13"/>
      <c r="C5810" s="14"/>
      <c r="D5810" s="35"/>
      <c r="E5810" s="36"/>
      <c r="F5810" s="37"/>
      <c r="G5810" s="24"/>
      <c r="H5810" s="38"/>
      <c r="I5810" s="39"/>
      <c r="J5810" s="38"/>
      <c r="K5810" s="40"/>
      <c r="L5810" s="41"/>
      <c r="M5810" s="41"/>
      <c r="N5810" s="42"/>
      <c r="O5810" s="41"/>
      <c r="P5810" s="42"/>
      <c r="Q5810" s="43"/>
      <c r="R5810" s="41"/>
      <c r="S5810" s="30" t="s">
        <v>32</v>
      </c>
      <c r="T5810" s="30" t="s">
        <v>33</v>
      </c>
      <c r="U5810" s="41"/>
      <c r="V5810" s="33"/>
      <c r="W5810" s="33"/>
      <c r="X5810" s="33"/>
      <c r="Y5810" s="33"/>
      <c r="Z5810" s="33"/>
      <c r="AA5810" s="34"/>
    </row>
    <row r="5811" spans="1:27" x14ac:dyDescent="0.3">
      <c r="A5811" s="12"/>
      <c r="B5811" s="13"/>
      <c r="C5811" s="14"/>
      <c r="D5811" s="44" t="s">
        <v>34</v>
      </c>
      <c r="E5811" s="44" t="s">
        <v>35</v>
      </c>
      <c r="F5811" s="44" t="s">
        <v>36</v>
      </c>
      <c r="G5811" s="24"/>
      <c r="H5811" s="38"/>
      <c r="I5811" s="39"/>
      <c r="J5811" s="38"/>
      <c r="K5811" s="40"/>
      <c r="L5811" s="41"/>
      <c r="M5811" s="41"/>
      <c r="N5811" s="42"/>
      <c r="O5811" s="41"/>
      <c r="P5811" s="42"/>
      <c r="Q5811" s="43"/>
      <c r="R5811" s="41"/>
      <c r="S5811" s="43"/>
      <c r="T5811" s="43"/>
      <c r="U5811" s="41"/>
      <c r="V5811" s="33"/>
      <c r="W5811" s="33"/>
      <c r="X5811" s="33"/>
      <c r="Y5811" s="33"/>
      <c r="Z5811" s="33"/>
      <c r="AA5811" s="34"/>
    </row>
    <row r="5812" spans="1:27" x14ac:dyDescent="0.3">
      <c r="A5812" s="12"/>
      <c r="B5812" s="13"/>
      <c r="C5812" s="14"/>
      <c r="D5812" s="45"/>
      <c r="E5812" s="45"/>
      <c r="F5812" s="45"/>
      <c r="G5812" s="24"/>
      <c r="H5812" s="38"/>
      <c r="I5812" s="39"/>
      <c r="J5812" s="38"/>
      <c r="K5812" s="40"/>
      <c r="L5812" s="41"/>
      <c r="M5812" s="41"/>
      <c r="N5812" s="42"/>
      <c r="O5812" s="41"/>
      <c r="P5812" s="42"/>
      <c r="Q5812" s="43"/>
      <c r="R5812" s="41"/>
      <c r="S5812" s="43"/>
      <c r="T5812" s="43"/>
      <c r="U5812" s="41"/>
      <c r="V5812" s="33"/>
      <c r="W5812" s="33"/>
      <c r="X5812" s="33"/>
      <c r="Y5812" s="33"/>
      <c r="Z5812" s="33"/>
      <c r="AA5812" s="34"/>
    </row>
    <row r="5813" spans="1:27" x14ac:dyDescent="0.3">
      <c r="A5813" s="12"/>
      <c r="B5813" s="13"/>
      <c r="C5813" s="14"/>
      <c r="D5813" s="46"/>
      <c r="E5813" s="46"/>
      <c r="F5813" s="46"/>
      <c r="G5813" s="47"/>
      <c r="H5813" s="48"/>
      <c r="I5813" s="49"/>
      <c r="J5813" s="48"/>
      <c r="K5813" s="50"/>
      <c r="L5813" s="51"/>
      <c r="M5813" s="51"/>
      <c r="N5813" s="52"/>
      <c r="O5813" s="51"/>
      <c r="P5813" s="52"/>
      <c r="Q5813" s="53"/>
      <c r="R5813" s="51"/>
      <c r="S5813" s="53"/>
      <c r="T5813" s="53"/>
      <c r="U5813" s="51"/>
      <c r="V5813" s="54"/>
      <c r="W5813" s="54"/>
      <c r="X5813" s="54"/>
      <c r="Y5813" s="54"/>
      <c r="Z5813" s="54"/>
      <c r="AA5813" s="55"/>
    </row>
    <row r="5814" spans="1:27" ht="16.2" x14ac:dyDescent="0.45">
      <c r="A5814" s="56">
        <v>1</v>
      </c>
      <c r="B5814" s="57" t="s">
        <v>37</v>
      </c>
      <c r="C5814" s="57">
        <v>1873</v>
      </c>
      <c r="D5814" s="58">
        <v>24</v>
      </c>
      <c r="E5814" s="58">
        <v>1</v>
      </c>
      <c r="F5814" s="59">
        <v>33</v>
      </c>
      <c r="G5814" s="58">
        <v>1</v>
      </c>
      <c r="H5814" s="60">
        <f t="shared" ref="H5814" si="430">(D5814*400)+(E5814*100)+(F5814)</f>
        <v>9733</v>
      </c>
      <c r="I5814" s="61">
        <v>85</v>
      </c>
      <c r="J5814" s="62">
        <f t="shared" ref="J5814" si="431">(H5814*I5814)</f>
        <v>827305</v>
      </c>
      <c r="K5814" s="57"/>
      <c r="L5814" s="63"/>
      <c r="M5814" s="63"/>
      <c r="N5814" s="63"/>
      <c r="O5814" s="64"/>
      <c r="P5814" s="65"/>
      <c r="Q5814" s="66"/>
      <c r="R5814" s="66"/>
      <c r="S5814" s="67"/>
      <c r="T5814" s="67"/>
      <c r="U5814" s="68"/>
      <c r="V5814" s="69"/>
      <c r="W5814" s="70"/>
      <c r="X5814" s="63"/>
      <c r="Y5814" s="62">
        <f>(J5814)</f>
        <v>827305</v>
      </c>
      <c r="Z5814" s="60">
        <v>0.01</v>
      </c>
      <c r="AA5814" s="71">
        <f>Y5814*Z5814/100</f>
        <v>82.730499999999992</v>
      </c>
    </row>
    <row r="5815" spans="1:27" ht="16.2" x14ac:dyDescent="0.45">
      <c r="A5815" s="57"/>
      <c r="B5815" s="57"/>
      <c r="C5815" s="57"/>
      <c r="D5815" s="58"/>
      <c r="E5815" s="58"/>
      <c r="F5815" s="59"/>
      <c r="G5815" s="58"/>
      <c r="H5815" s="72"/>
      <c r="I5815" s="61"/>
      <c r="J5815" s="62"/>
      <c r="K5815" s="57"/>
      <c r="L5815" s="63"/>
      <c r="M5815" s="63"/>
      <c r="N5815" s="63"/>
      <c r="O5815" s="64"/>
      <c r="P5815" s="73"/>
      <c r="Q5815" s="66"/>
      <c r="R5815" s="66"/>
      <c r="S5815" s="67"/>
      <c r="T5815" s="67"/>
      <c r="U5815" s="68"/>
      <c r="V5815" s="74"/>
      <c r="W5815" s="75"/>
      <c r="X5815" s="63"/>
      <c r="Y5815" s="62"/>
      <c r="Z5815" s="60"/>
      <c r="AA5815" s="71"/>
    </row>
    <row r="5816" spans="1:27" ht="16.2" x14ac:dyDescent="0.45">
      <c r="A5816" s="76"/>
      <c r="B5816" s="76"/>
      <c r="C5816" s="77"/>
      <c r="D5816" s="77"/>
      <c r="E5816" s="77"/>
      <c r="F5816" s="77"/>
      <c r="G5816" s="77"/>
      <c r="H5816" s="78"/>
      <c r="I5816" s="79"/>
      <c r="J5816" s="80"/>
      <c r="K5816" s="81"/>
      <c r="L5816" s="82"/>
      <c r="M5816" s="82"/>
      <c r="N5816" s="82"/>
      <c r="O5816" s="83"/>
      <c r="P5816" s="84"/>
      <c r="Q5816" s="85"/>
      <c r="R5816" s="85"/>
      <c r="S5816" s="84"/>
      <c r="T5816" s="84"/>
      <c r="U5816" s="86"/>
      <c r="V5816" s="87"/>
      <c r="W5816" s="87"/>
      <c r="X5816" s="88"/>
      <c r="Y5816" s="89"/>
      <c r="Z5816" s="83"/>
      <c r="AA5816" s="90">
        <f>SUM(AA5814:AA5815)</f>
        <v>82.730499999999992</v>
      </c>
    </row>
    <row r="5817" spans="1:27" ht="16.2" x14ac:dyDescent="0.45">
      <c r="A5817" s="1"/>
      <c r="B5817" s="1"/>
      <c r="C5817" s="2"/>
      <c r="D5817" s="1"/>
      <c r="E5817" s="1"/>
      <c r="F5817" s="1"/>
      <c r="G5817" s="1"/>
      <c r="H5817" s="1"/>
      <c r="I5817" s="3"/>
      <c r="J5817" s="1"/>
      <c r="K5817" s="1"/>
      <c r="L5817" s="1"/>
      <c r="M5817" s="1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</row>
    <row r="5818" spans="1:27" ht="16.2" x14ac:dyDescent="0.45">
      <c r="A5818" s="91"/>
      <c r="B5818" s="92" t="s">
        <v>38</v>
      </c>
      <c r="C5818" s="93" t="s">
        <v>39</v>
      </c>
      <c r="D5818" s="93"/>
      <c r="E5818" s="94"/>
      <c r="F5818" s="95"/>
      <c r="G5818" s="95"/>
      <c r="H5818" s="92"/>
      <c r="I5818" s="92"/>
      <c r="J5818" s="92" t="s">
        <v>40</v>
      </c>
      <c r="K5818" s="92"/>
      <c r="L5818" s="92"/>
      <c r="M5818" s="92"/>
      <c r="N5818" s="92"/>
      <c r="O5818" s="96"/>
      <c r="P5818" s="96"/>
      <c r="Q5818" s="96"/>
      <c r="R5818" s="96"/>
      <c r="S5818" s="1"/>
      <c r="T5818" s="1"/>
      <c r="U5818" s="1"/>
      <c r="V5818" s="97" t="s">
        <v>41</v>
      </c>
      <c r="W5818" s="97"/>
      <c r="X5818" s="98"/>
      <c r="Y5818" s="99">
        <f>AA5816</f>
        <v>82.730499999999992</v>
      </c>
      <c r="Z5818" s="97" t="s">
        <v>42</v>
      </c>
      <c r="AA5818" s="1"/>
    </row>
    <row r="5819" spans="1:27" ht="16.2" x14ac:dyDescent="0.45">
      <c r="A5819" s="91"/>
      <c r="B5819" s="92"/>
      <c r="C5819" s="93"/>
      <c r="D5819" s="93"/>
      <c r="E5819" s="94"/>
      <c r="F5819" s="95"/>
      <c r="G5819" s="95"/>
      <c r="H5819" s="92"/>
      <c r="I5819" s="92"/>
      <c r="J5819" s="92" t="s">
        <v>43</v>
      </c>
      <c r="K5819" s="92"/>
      <c r="L5819" s="92"/>
      <c r="M5819" s="92"/>
      <c r="N5819" s="92"/>
      <c r="O5819" s="96"/>
      <c r="P5819" s="96"/>
      <c r="Q5819" s="96"/>
      <c r="R5819" s="96"/>
      <c r="S5819" s="1"/>
      <c r="T5819" s="1"/>
      <c r="U5819" s="1"/>
      <c r="V5819" s="100" t="s">
        <v>44</v>
      </c>
      <c r="W5819" s="100"/>
      <c r="X5819" s="100"/>
      <c r="Y5819" s="101">
        <f>Y5818*90%</f>
        <v>74.457449999999994</v>
      </c>
      <c r="Z5819" s="97" t="s">
        <v>42</v>
      </c>
      <c r="AA5819" s="1"/>
    </row>
    <row r="5820" spans="1:27" ht="16.2" x14ac:dyDescent="0.45">
      <c r="A5820" s="91"/>
      <c r="B5820" s="92"/>
      <c r="C5820" s="93"/>
      <c r="D5820" s="93"/>
      <c r="E5820" s="94"/>
      <c r="F5820" s="95"/>
      <c r="G5820" s="95"/>
      <c r="H5820" s="92"/>
      <c r="I5820" s="92"/>
      <c r="J5820" s="92" t="s">
        <v>45</v>
      </c>
      <c r="K5820" s="92"/>
      <c r="L5820" s="92"/>
      <c r="M5820" s="92"/>
      <c r="N5820" s="92"/>
      <c r="O5820" s="96"/>
      <c r="P5820" s="96"/>
      <c r="Q5820" s="96"/>
      <c r="R5820" s="92"/>
      <c r="S5820" s="1"/>
      <c r="T5820" s="1"/>
      <c r="U5820" s="1"/>
      <c r="V5820" s="91" t="s">
        <v>46</v>
      </c>
      <c r="W5820" s="91"/>
      <c r="X5820" s="91"/>
      <c r="Y5820" s="101">
        <f>Y5818-Y5819</f>
        <v>8.2730499999999978</v>
      </c>
      <c r="Z5820" s="97" t="s">
        <v>42</v>
      </c>
      <c r="AA5820" s="91"/>
    </row>
    <row r="5821" spans="1:27" ht="16.2" x14ac:dyDescent="0.45">
      <c r="A5821" s="91"/>
      <c r="B5821" s="92"/>
      <c r="C5821" s="93"/>
      <c r="D5821" s="93"/>
      <c r="E5821" s="94"/>
      <c r="F5821" s="95"/>
      <c r="G5821" s="95"/>
      <c r="H5821" s="92"/>
      <c r="I5821" s="94"/>
      <c r="J5821" s="92" t="s">
        <v>47</v>
      </c>
      <c r="K5821" s="94"/>
      <c r="L5821" s="94"/>
      <c r="M5821" s="94"/>
      <c r="N5821" s="94"/>
      <c r="O5821" s="96"/>
      <c r="P5821" s="96"/>
      <c r="Q5821" s="96"/>
      <c r="R5821" s="92"/>
      <c r="S5821" s="1"/>
      <c r="T5821" s="1"/>
      <c r="U5821" s="1"/>
      <c r="V5821" s="1"/>
      <c r="W5821" s="1"/>
      <c r="X5821" s="91"/>
      <c r="Y5821" s="91"/>
      <c r="Z5821" s="91"/>
      <c r="AA5821" s="91"/>
    </row>
    <row r="5822" spans="1:27" ht="16.2" x14ac:dyDescent="0.45">
      <c r="A5822" s="98"/>
      <c r="B5822" s="94"/>
      <c r="C5822" s="102"/>
      <c r="D5822" s="94"/>
      <c r="E5822" s="94"/>
      <c r="F5822" s="95"/>
      <c r="G5822" s="95"/>
      <c r="H5822" s="103"/>
      <c r="I5822" s="94"/>
      <c r="J5822" s="103" t="s">
        <v>48</v>
      </c>
      <c r="K5822" s="94"/>
      <c r="L5822" s="94"/>
      <c r="M5822" s="94"/>
      <c r="N5822" s="94"/>
      <c r="O5822" s="95"/>
      <c r="P5822" s="95"/>
      <c r="Q5822" s="95"/>
      <c r="R5822" s="95"/>
      <c r="S5822" s="4"/>
      <c r="T5822" s="4"/>
      <c r="U5822" s="4"/>
      <c r="V5822" s="4"/>
      <c r="W5822" s="4"/>
      <c r="X5822" s="4"/>
      <c r="Y5822" s="4"/>
      <c r="Z5822" s="4"/>
      <c r="AA5822" s="4"/>
    </row>
    <row r="5823" spans="1:27" ht="24" x14ac:dyDescent="0.65">
      <c r="A5823" s="104"/>
      <c r="B5823" s="104"/>
      <c r="C5823" s="104"/>
      <c r="D5823" s="104"/>
      <c r="E5823" s="104"/>
      <c r="F5823" s="104"/>
      <c r="G5823" s="104"/>
      <c r="H5823" s="104"/>
      <c r="I5823" s="104"/>
      <c r="J5823" s="104"/>
      <c r="K5823" s="104"/>
      <c r="L5823" s="104"/>
      <c r="M5823" s="104"/>
      <c r="N5823" s="104"/>
      <c r="O5823" s="104"/>
      <c r="P5823" s="104"/>
      <c r="Q5823" s="104"/>
      <c r="R5823" s="104"/>
      <c r="S5823" s="104"/>
      <c r="T5823" s="104"/>
      <c r="U5823" s="104"/>
      <c r="V5823" s="104"/>
      <c r="W5823" s="104"/>
      <c r="X5823" s="104"/>
      <c r="Y5823" s="104"/>
      <c r="Z5823" s="104"/>
      <c r="AA5823" s="104"/>
    </row>
    <row r="5824" spans="1:27" ht="24" x14ac:dyDescent="0.65">
      <c r="A5824" s="104"/>
      <c r="B5824" s="104"/>
      <c r="C5824" s="104"/>
      <c r="D5824" s="104"/>
      <c r="E5824" s="104"/>
      <c r="F5824" s="104"/>
      <c r="G5824" s="104"/>
      <c r="H5824" s="104"/>
      <c r="I5824" s="104"/>
      <c r="J5824" s="104"/>
      <c r="K5824" s="104"/>
      <c r="L5824" s="104"/>
      <c r="M5824" s="104"/>
      <c r="N5824" s="104"/>
      <c r="O5824" s="104"/>
      <c r="P5824" s="104"/>
      <c r="Q5824" s="104"/>
      <c r="R5824" s="104"/>
      <c r="S5824" s="104"/>
      <c r="T5824" s="104"/>
      <c r="U5824" s="104"/>
      <c r="V5824" s="104"/>
      <c r="W5824" s="104"/>
      <c r="X5824" s="104"/>
      <c r="Y5824" s="104"/>
      <c r="Z5824" s="104"/>
      <c r="AA5824" s="104"/>
    </row>
    <row r="5825" spans="1:27" ht="16.2" x14ac:dyDescent="0.45">
      <c r="A5825" s="4"/>
      <c r="B5825" s="4"/>
      <c r="C5825" s="105"/>
      <c r="D5825" s="4"/>
      <c r="E5825" s="4"/>
      <c r="F5825" s="4"/>
      <c r="G5825" s="4"/>
      <c r="H5825" s="4"/>
      <c r="I5825" s="106"/>
      <c r="J5825" s="4"/>
      <c r="K5825" s="4"/>
      <c r="L5825" s="4"/>
      <c r="M5825" s="4"/>
      <c r="N5825" s="4"/>
      <c r="O5825" s="4"/>
      <c r="P5825" s="4"/>
      <c r="Q5825" s="4"/>
      <c r="R5825" s="4"/>
      <c r="S5825" s="4"/>
      <c r="T5825" s="4"/>
      <c r="U5825" s="4"/>
      <c r="V5825" s="4"/>
      <c r="W5825" s="4"/>
      <c r="X5825" s="4"/>
      <c r="Y5825" s="4"/>
      <c r="Z5825" s="4"/>
      <c r="AA5825" s="4"/>
    </row>
    <row r="5826" spans="1:27" ht="16.2" x14ac:dyDescent="0.45">
      <c r="A5826" s="4"/>
      <c r="B5826" s="4"/>
      <c r="C5826" s="105"/>
      <c r="D5826" s="4"/>
      <c r="E5826" s="4"/>
      <c r="F5826" s="4"/>
      <c r="G5826" s="4"/>
      <c r="H5826" s="4"/>
      <c r="I5826" s="106"/>
      <c r="J5826" s="4"/>
      <c r="K5826" s="4"/>
      <c r="L5826" s="4"/>
      <c r="M5826" s="4"/>
      <c r="N5826" s="4"/>
      <c r="O5826" s="4"/>
      <c r="P5826" s="4"/>
      <c r="Q5826" s="4"/>
      <c r="R5826" s="4"/>
      <c r="S5826" s="4"/>
      <c r="T5826" s="4"/>
      <c r="U5826" s="4"/>
      <c r="V5826" s="4"/>
      <c r="W5826" s="4"/>
      <c r="X5826" s="4"/>
      <c r="Y5826" s="4"/>
      <c r="Z5826" s="4"/>
      <c r="AA5826" s="4"/>
    </row>
    <row r="5827" spans="1:27" ht="16.2" x14ac:dyDescent="0.45">
      <c r="A5827" s="4"/>
      <c r="B5827" s="4"/>
      <c r="C5827" s="105"/>
      <c r="D5827" s="4"/>
      <c r="E5827" s="4"/>
      <c r="F5827" s="4"/>
      <c r="G5827" s="4"/>
      <c r="H5827" s="4"/>
      <c r="I5827" s="106"/>
      <c r="J5827" s="4"/>
      <c r="K5827" s="4"/>
      <c r="L5827" s="4"/>
      <c r="M5827" s="4"/>
      <c r="N5827" s="4"/>
      <c r="O5827" s="4"/>
      <c r="P5827" s="4"/>
      <c r="Q5827" s="4"/>
      <c r="R5827" s="4"/>
      <c r="S5827" s="4"/>
      <c r="T5827" s="4"/>
      <c r="U5827" s="4"/>
      <c r="V5827" s="4"/>
      <c r="W5827" s="4"/>
      <c r="X5827" s="4"/>
      <c r="Y5827" s="4"/>
      <c r="Z5827" s="4"/>
      <c r="AA5827" s="4"/>
    </row>
    <row r="5828" spans="1:27" ht="16.2" x14ac:dyDescent="0.45">
      <c r="A5828" s="4"/>
      <c r="B5828" s="4"/>
      <c r="C5828" s="105"/>
      <c r="D5828" s="4"/>
      <c r="E5828" s="4"/>
      <c r="F5828" s="4"/>
      <c r="G5828" s="4"/>
      <c r="H5828" s="4"/>
      <c r="I5828" s="106"/>
      <c r="J5828" s="4"/>
      <c r="K5828" s="4"/>
      <c r="L5828" s="4"/>
      <c r="M5828" s="4"/>
      <c r="N5828" s="4"/>
      <c r="O5828" s="4"/>
      <c r="P5828" s="4"/>
      <c r="Q5828" s="4"/>
      <c r="R5828" s="4"/>
      <c r="S5828" s="4"/>
      <c r="T5828" s="4"/>
      <c r="U5828" s="4"/>
      <c r="V5828" s="4"/>
      <c r="W5828" s="4"/>
      <c r="X5828" s="4"/>
      <c r="Y5828" s="4"/>
      <c r="Z5828" s="4"/>
      <c r="AA5828" s="4"/>
    </row>
    <row r="5829" spans="1:27" ht="16.2" x14ac:dyDescent="0.45">
      <c r="A5829" s="4"/>
      <c r="B5829" s="4"/>
      <c r="C5829" s="105"/>
      <c r="D5829" s="4"/>
      <c r="E5829" s="4"/>
      <c r="F5829" s="4"/>
      <c r="G5829" s="4"/>
      <c r="H5829" s="4"/>
      <c r="I5829" s="106"/>
      <c r="J5829" s="4"/>
      <c r="K5829" s="4"/>
      <c r="L5829" s="4"/>
      <c r="M5829" s="4"/>
      <c r="N5829" s="4"/>
      <c r="O5829" s="4"/>
      <c r="P5829" s="4"/>
      <c r="Q5829" s="4"/>
      <c r="R5829" s="4"/>
      <c r="S5829" s="4"/>
      <c r="T5829" s="4"/>
      <c r="U5829" s="4"/>
      <c r="V5829" s="4"/>
      <c r="W5829" s="4"/>
      <c r="X5829" s="4"/>
      <c r="Y5829" s="4"/>
      <c r="Z5829" s="4"/>
      <c r="AA5829" s="4"/>
    </row>
    <row r="5830" spans="1:27" ht="16.2" x14ac:dyDescent="0.45">
      <c r="A5830" s="4"/>
      <c r="B5830" s="4"/>
      <c r="C5830" s="105"/>
      <c r="D5830" s="4"/>
      <c r="E5830" s="4"/>
      <c r="F5830" s="4"/>
      <c r="G5830" s="4"/>
      <c r="H5830" s="4"/>
      <c r="I5830" s="106"/>
      <c r="J5830" s="4"/>
      <c r="K5830" s="4"/>
      <c r="L5830" s="4"/>
      <c r="M5830" s="4"/>
      <c r="N5830" s="4"/>
      <c r="O5830" s="4"/>
      <c r="P5830" s="4"/>
      <c r="Q5830" s="4"/>
      <c r="R5830" s="4"/>
      <c r="S5830" s="4"/>
      <c r="T5830" s="4"/>
      <c r="U5830" s="4"/>
      <c r="V5830" s="4"/>
      <c r="W5830" s="4"/>
      <c r="X5830" s="4"/>
      <c r="Y5830" s="4"/>
      <c r="Z5830" s="4"/>
      <c r="AA5830" s="4" t="s">
        <v>51</v>
      </c>
    </row>
    <row r="5831" spans="1:27" ht="18" x14ac:dyDescent="0.5">
      <c r="A5831" s="4"/>
      <c r="B5831" s="4"/>
      <c r="C5831" s="105"/>
      <c r="D5831" s="4"/>
      <c r="E5831" s="4"/>
      <c r="F5831" s="4"/>
      <c r="G5831" s="4"/>
      <c r="H5831" s="4"/>
      <c r="I5831" s="106"/>
      <c r="J5831" s="4"/>
      <c r="K5831" s="4"/>
      <c r="L5831" s="4"/>
      <c r="M5831" s="4"/>
      <c r="N5831" s="4"/>
      <c r="O5831" s="4"/>
      <c r="P5831" s="4"/>
      <c r="Q5831" s="4"/>
      <c r="R5831" s="4"/>
      <c r="S5831" s="4"/>
      <c r="T5831" s="4"/>
      <c r="U5831" s="4"/>
      <c r="V5831" s="4"/>
      <c r="W5831" s="4"/>
      <c r="X5831" s="4"/>
      <c r="Y5831" s="4"/>
      <c r="Z5831" s="4"/>
      <c r="AA5831" s="5" t="s">
        <v>0</v>
      </c>
    </row>
    <row r="5832" spans="1:27" ht="24" x14ac:dyDescent="0.65">
      <c r="A5832" s="6" t="s">
        <v>1</v>
      </c>
      <c r="B5832" s="6"/>
      <c r="C5832" s="6"/>
      <c r="D5832" s="6"/>
      <c r="E5832" s="6"/>
      <c r="F5832" s="6"/>
      <c r="G5832" s="6"/>
      <c r="H5832" s="6"/>
      <c r="I5832" s="6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6"/>
      <c r="U5832" s="6"/>
      <c r="V5832" s="6"/>
      <c r="W5832" s="6"/>
      <c r="X5832" s="6"/>
      <c r="Y5832" s="6"/>
      <c r="Z5832" s="6"/>
      <c r="AA5832" s="6"/>
    </row>
    <row r="5833" spans="1:27" ht="24" x14ac:dyDescent="0.65">
      <c r="A5833" s="6" t="s">
        <v>2</v>
      </c>
      <c r="B5833" s="6"/>
      <c r="C5833" s="6"/>
      <c r="D5833" s="6"/>
      <c r="E5833" s="6"/>
      <c r="F5833" s="6"/>
      <c r="G5833" s="6"/>
      <c r="H5833" s="6"/>
      <c r="I5833" s="6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6"/>
      <c r="U5833" s="6"/>
      <c r="V5833" s="6"/>
      <c r="W5833" s="6"/>
      <c r="X5833" s="6"/>
      <c r="Y5833" s="6"/>
      <c r="Z5833" s="6"/>
      <c r="AA5833" s="6"/>
    </row>
    <row r="5834" spans="1:27" ht="24" x14ac:dyDescent="0.65">
      <c r="A5834" s="7"/>
      <c r="B5834" s="8" t="s">
        <v>3</v>
      </c>
      <c r="C5834" s="8"/>
      <c r="D5834" s="8"/>
      <c r="E5834" s="8"/>
      <c r="F5834" s="8"/>
      <c r="G5834" s="8"/>
      <c r="H5834" s="8"/>
      <c r="I5834" s="8"/>
      <c r="J5834" s="8"/>
      <c r="K5834" s="8"/>
      <c r="L5834" s="8"/>
      <c r="M5834" s="9" t="s">
        <v>449</v>
      </c>
      <c r="N5834" s="9"/>
      <c r="O5834" s="9"/>
      <c r="P5834" s="9"/>
      <c r="Q5834" s="10" t="s">
        <v>450</v>
      </c>
      <c r="R5834" s="10"/>
      <c r="S5834" s="10" t="s">
        <v>451</v>
      </c>
      <c r="T5834" s="10"/>
      <c r="U5834" s="11" t="s">
        <v>214</v>
      </c>
      <c r="V5834" s="11"/>
      <c r="W5834" s="11"/>
      <c r="X5834" s="11"/>
      <c r="Y5834" s="11"/>
      <c r="Z5834" s="11"/>
      <c r="AA5834" s="11"/>
    </row>
    <row r="5835" spans="1:27" ht="18" x14ac:dyDescent="0.5">
      <c r="A5835" s="12" t="s">
        <v>8</v>
      </c>
      <c r="B5835" s="13" t="s">
        <v>9</v>
      </c>
      <c r="C5835" s="14" t="s">
        <v>10</v>
      </c>
      <c r="D5835" s="15" t="s">
        <v>11</v>
      </c>
      <c r="E5835" s="15"/>
      <c r="F5835" s="15"/>
      <c r="G5835" s="15"/>
      <c r="H5835" s="15"/>
      <c r="I5835" s="15"/>
      <c r="J5835" s="15"/>
      <c r="K5835" s="16" t="s">
        <v>12</v>
      </c>
      <c r="L5835" s="17"/>
      <c r="M5835" s="17"/>
      <c r="N5835" s="17"/>
      <c r="O5835" s="17"/>
      <c r="P5835" s="17"/>
      <c r="Q5835" s="17"/>
      <c r="R5835" s="17"/>
      <c r="S5835" s="17"/>
      <c r="T5835" s="17"/>
      <c r="U5835" s="18"/>
      <c r="V5835" s="19" t="s">
        <v>13</v>
      </c>
      <c r="W5835" s="19" t="s">
        <v>14</v>
      </c>
      <c r="X5835" s="19" t="s">
        <v>15</v>
      </c>
      <c r="Y5835" s="19" t="s">
        <v>16</v>
      </c>
      <c r="Z5835" s="19" t="s">
        <v>17</v>
      </c>
      <c r="AA5835" s="20" t="s">
        <v>18</v>
      </c>
    </row>
    <row r="5836" spans="1:27" ht="16.2" x14ac:dyDescent="0.45">
      <c r="A5836" s="12"/>
      <c r="B5836" s="13"/>
      <c r="C5836" s="14"/>
      <c r="D5836" s="21" t="s">
        <v>19</v>
      </c>
      <c r="E5836" s="22"/>
      <c r="F5836" s="23"/>
      <c r="G5836" s="24" t="s">
        <v>20</v>
      </c>
      <c r="H5836" s="25" t="s">
        <v>21</v>
      </c>
      <c r="I5836" s="26" t="s">
        <v>22</v>
      </c>
      <c r="J5836" s="25" t="s">
        <v>23</v>
      </c>
      <c r="K5836" s="27" t="s">
        <v>8</v>
      </c>
      <c r="L5836" s="28" t="s">
        <v>24</v>
      </c>
      <c r="M5836" s="28" t="s">
        <v>25</v>
      </c>
      <c r="N5836" s="29" t="s">
        <v>20</v>
      </c>
      <c r="O5836" s="28" t="s">
        <v>26</v>
      </c>
      <c r="P5836" s="29" t="s">
        <v>27</v>
      </c>
      <c r="Q5836" s="30" t="s">
        <v>28</v>
      </c>
      <c r="R5836" s="28" t="s">
        <v>29</v>
      </c>
      <c r="S5836" s="31" t="s">
        <v>30</v>
      </c>
      <c r="T5836" s="32"/>
      <c r="U5836" s="28" t="s">
        <v>31</v>
      </c>
      <c r="V5836" s="33"/>
      <c r="W5836" s="33"/>
      <c r="X5836" s="33"/>
      <c r="Y5836" s="33"/>
      <c r="Z5836" s="33"/>
      <c r="AA5836" s="34"/>
    </row>
    <row r="5837" spans="1:27" x14ac:dyDescent="0.3">
      <c r="A5837" s="12"/>
      <c r="B5837" s="13"/>
      <c r="C5837" s="14"/>
      <c r="D5837" s="35"/>
      <c r="E5837" s="36"/>
      <c r="F5837" s="37"/>
      <c r="G5837" s="24"/>
      <c r="H5837" s="38"/>
      <c r="I5837" s="39"/>
      <c r="J5837" s="38"/>
      <c r="K5837" s="40"/>
      <c r="L5837" s="41"/>
      <c r="M5837" s="41"/>
      <c r="N5837" s="42"/>
      <c r="O5837" s="41"/>
      <c r="P5837" s="42"/>
      <c r="Q5837" s="43"/>
      <c r="R5837" s="41"/>
      <c r="S5837" s="30" t="s">
        <v>32</v>
      </c>
      <c r="T5837" s="30" t="s">
        <v>33</v>
      </c>
      <c r="U5837" s="41"/>
      <c r="V5837" s="33"/>
      <c r="W5837" s="33"/>
      <c r="X5837" s="33"/>
      <c r="Y5837" s="33"/>
      <c r="Z5837" s="33"/>
      <c r="AA5837" s="34"/>
    </row>
    <row r="5838" spans="1:27" x14ac:dyDescent="0.3">
      <c r="A5838" s="12"/>
      <c r="B5838" s="13"/>
      <c r="C5838" s="14"/>
      <c r="D5838" s="44" t="s">
        <v>34</v>
      </c>
      <c r="E5838" s="44" t="s">
        <v>35</v>
      </c>
      <c r="F5838" s="44" t="s">
        <v>36</v>
      </c>
      <c r="G5838" s="24"/>
      <c r="H5838" s="38"/>
      <c r="I5838" s="39"/>
      <c r="J5838" s="38"/>
      <c r="K5838" s="40"/>
      <c r="L5838" s="41"/>
      <c r="M5838" s="41"/>
      <c r="N5838" s="42"/>
      <c r="O5838" s="41"/>
      <c r="P5838" s="42"/>
      <c r="Q5838" s="43"/>
      <c r="R5838" s="41"/>
      <c r="S5838" s="43"/>
      <c r="T5838" s="43"/>
      <c r="U5838" s="41"/>
      <c r="V5838" s="33"/>
      <c r="W5838" s="33"/>
      <c r="X5838" s="33"/>
      <c r="Y5838" s="33"/>
      <c r="Z5838" s="33"/>
      <c r="AA5838" s="34"/>
    </row>
    <row r="5839" spans="1:27" x14ac:dyDescent="0.3">
      <c r="A5839" s="12"/>
      <c r="B5839" s="13"/>
      <c r="C5839" s="14"/>
      <c r="D5839" s="45"/>
      <c r="E5839" s="45"/>
      <c r="F5839" s="45"/>
      <c r="G5839" s="24"/>
      <c r="H5839" s="38"/>
      <c r="I5839" s="39"/>
      <c r="J5839" s="38"/>
      <c r="K5839" s="40"/>
      <c r="L5839" s="41"/>
      <c r="M5839" s="41"/>
      <c r="N5839" s="42"/>
      <c r="O5839" s="41"/>
      <c r="P5839" s="42"/>
      <c r="Q5839" s="43"/>
      <c r="R5839" s="41"/>
      <c r="S5839" s="43"/>
      <c r="T5839" s="43"/>
      <c r="U5839" s="41"/>
      <c r="V5839" s="33"/>
      <c r="W5839" s="33"/>
      <c r="X5839" s="33"/>
      <c r="Y5839" s="33"/>
      <c r="Z5839" s="33"/>
      <c r="AA5839" s="34"/>
    </row>
    <row r="5840" spans="1:27" x14ac:dyDescent="0.3">
      <c r="A5840" s="12"/>
      <c r="B5840" s="13"/>
      <c r="C5840" s="14"/>
      <c r="D5840" s="46"/>
      <c r="E5840" s="46"/>
      <c r="F5840" s="46"/>
      <c r="G5840" s="47"/>
      <c r="H5840" s="48"/>
      <c r="I5840" s="49"/>
      <c r="J5840" s="48"/>
      <c r="K5840" s="50"/>
      <c r="L5840" s="51"/>
      <c r="M5840" s="51"/>
      <c r="N5840" s="52"/>
      <c r="O5840" s="51"/>
      <c r="P5840" s="52"/>
      <c r="Q5840" s="53"/>
      <c r="R5840" s="51"/>
      <c r="S5840" s="53"/>
      <c r="T5840" s="53"/>
      <c r="U5840" s="51"/>
      <c r="V5840" s="54"/>
      <c r="W5840" s="54"/>
      <c r="X5840" s="54"/>
      <c r="Y5840" s="54"/>
      <c r="Z5840" s="54"/>
      <c r="AA5840" s="55"/>
    </row>
    <row r="5841" spans="1:27" ht="16.2" x14ac:dyDescent="0.45">
      <c r="A5841" s="56">
        <v>1</v>
      </c>
      <c r="B5841" s="57" t="s">
        <v>37</v>
      </c>
      <c r="C5841" s="57">
        <v>1874</v>
      </c>
      <c r="D5841" s="58">
        <v>17</v>
      </c>
      <c r="E5841" s="58">
        <v>3</v>
      </c>
      <c r="F5841" s="59">
        <v>80</v>
      </c>
      <c r="G5841" s="58">
        <v>1</v>
      </c>
      <c r="H5841" s="60">
        <f t="shared" ref="H5841:H5842" si="432">(D5841*400)+(E5841*100)+(F5841)</f>
        <v>7180</v>
      </c>
      <c r="I5841" s="61">
        <v>85</v>
      </c>
      <c r="J5841" s="62">
        <f t="shared" ref="J5841:J5842" si="433">(H5841*I5841)</f>
        <v>610300</v>
      </c>
      <c r="K5841" s="57"/>
      <c r="L5841" s="63"/>
      <c r="M5841" s="63"/>
      <c r="N5841" s="63"/>
      <c r="O5841" s="64"/>
      <c r="P5841" s="65"/>
      <c r="Q5841" s="66"/>
      <c r="R5841" s="66"/>
      <c r="S5841" s="67"/>
      <c r="T5841" s="67"/>
      <c r="U5841" s="68"/>
      <c r="V5841" s="69"/>
      <c r="W5841" s="70"/>
      <c r="X5841" s="63"/>
      <c r="Y5841" s="62">
        <f>(J5841)</f>
        <v>610300</v>
      </c>
      <c r="Z5841" s="60">
        <v>0.01</v>
      </c>
      <c r="AA5841" s="71">
        <f>Y5841*Z5841/100</f>
        <v>61.03</v>
      </c>
    </row>
    <row r="5842" spans="1:27" ht="16.2" x14ac:dyDescent="0.45">
      <c r="A5842" s="56">
        <v>2</v>
      </c>
      <c r="B5842" s="57" t="s">
        <v>37</v>
      </c>
      <c r="C5842" s="57">
        <v>2175</v>
      </c>
      <c r="D5842" s="58">
        <v>10</v>
      </c>
      <c r="E5842" s="58">
        <v>0</v>
      </c>
      <c r="F5842" s="59">
        <v>70</v>
      </c>
      <c r="G5842" s="58">
        <v>1</v>
      </c>
      <c r="H5842" s="60">
        <f t="shared" si="432"/>
        <v>4070</v>
      </c>
      <c r="I5842" s="61">
        <v>85</v>
      </c>
      <c r="J5842" s="62">
        <f t="shared" si="433"/>
        <v>345950</v>
      </c>
      <c r="K5842" s="57"/>
      <c r="L5842" s="63"/>
      <c r="M5842" s="63"/>
      <c r="N5842" s="63"/>
      <c r="O5842" s="64"/>
      <c r="P5842" s="65"/>
      <c r="Q5842" s="66"/>
      <c r="R5842" s="66"/>
      <c r="S5842" s="67"/>
      <c r="T5842" s="67"/>
      <c r="U5842" s="68"/>
      <c r="V5842" s="69"/>
      <c r="W5842" s="70"/>
      <c r="X5842" s="63"/>
      <c r="Y5842" s="62">
        <f>(J5842)</f>
        <v>345950</v>
      </c>
      <c r="Z5842" s="60">
        <v>0.01</v>
      </c>
      <c r="AA5842" s="71">
        <f>Y5842*Z5842/100</f>
        <v>34.594999999999999</v>
      </c>
    </row>
    <row r="5843" spans="1:27" ht="16.2" x14ac:dyDescent="0.45">
      <c r="A5843" s="76"/>
      <c r="B5843" s="76"/>
      <c r="C5843" s="77"/>
      <c r="D5843" s="77"/>
      <c r="E5843" s="77"/>
      <c r="F5843" s="77"/>
      <c r="G5843" s="77"/>
      <c r="H5843" s="78"/>
      <c r="I5843" s="79"/>
      <c r="J5843" s="80"/>
      <c r="K5843" s="81"/>
      <c r="L5843" s="82"/>
      <c r="M5843" s="82"/>
      <c r="N5843" s="82"/>
      <c r="O5843" s="83"/>
      <c r="P5843" s="84"/>
      <c r="Q5843" s="85"/>
      <c r="R5843" s="85"/>
      <c r="S5843" s="84"/>
      <c r="T5843" s="84"/>
      <c r="U5843" s="86"/>
      <c r="V5843" s="87"/>
      <c r="W5843" s="87"/>
      <c r="X5843" s="88"/>
      <c r="Y5843" s="89"/>
      <c r="Z5843" s="83"/>
      <c r="AA5843" s="90">
        <f>SUM(AA5841:AA5842)</f>
        <v>95.625</v>
      </c>
    </row>
    <row r="5844" spans="1:27" ht="16.2" x14ac:dyDescent="0.45">
      <c r="A5844" s="1"/>
      <c r="B5844" s="1"/>
      <c r="C5844" s="2"/>
      <c r="D5844" s="1"/>
      <c r="E5844" s="1"/>
      <c r="F5844" s="1"/>
      <c r="G5844" s="1"/>
      <c r="H5844" s="1"/>
      <c r="I5844" s="3"/>
      <c r="J5844" s="1"/>
      <c r="K5844" s="1"/>
      <c r="L5844" s="1"/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</row>
    <row r="5845" spans="1:27" ht="16.2" x14ac:dyDescent="0.45">
      <c r="A5845" s="91"/>
      <c r="B5845" s="92" t="s">
        <v>38</v>
      </c>
      <c r="C5845" s="93" t="s">
        <v>39</v>
      </c>
      <c r="D5845" s="93"/>
      <c r="E5845" s="94"/>
      <c r="F5845" s="95"/>
      <c r="G5845" s="95"/>
      <c r="H5845" s="92"/>
      <c r="I5845" s="92"/>
      <c r="J5845" s="92" t="s">
        <v>40</v>
      </c>
      <c r="K5845" s="92"/>
      <c r="L5845" s="92"/>
      <c r="M5845" s="92"/>
      <c r="N5845" s="92"/>
      <c r="O5845" s="96"/>
      <c r="P5845" s="96"/>
      <c r="Q5845" s="96"/>
      <c r="R5845" s="96"/>
      <c r="S5845" s="1"/>
      <c r="T5845" s="1"/>
      <c r="U5845" s="1"/>
      <c r="V5845" s="97" t="s">
        <v>41</v>
      </c>
      <c r="W5845" s="97"/>
      <c r="X5845" s="98"/>
      <c r="Y5845" s="99">
        <f>AA5843</f>
        <v>95.625</v>
      </c>
      <c r="Z5845" s="97" t="s">
        <v>42</v>
      </c>
      <c r="AA5845" s="1"/>
    </row>
    <row r="5846" spans="1:27" ht="16.2" x14ac:dyDescent="0.45">
      <c r="A5846" s="91"/>
      <c r="B5846" s="92"/>
      <c r="C5846" s="93"/>
      <c r="D5846" s="93"/>
      <c r="E5846" s="94"/>
      <c r="F5846" s="95"/>
      <c r="G5846" s="95"/>
      <c r="H5846" s="92"/>
      <c r="I5846" s="92"/>
      <c r="J5846" s="92" t="s">
        <v>43</v>
      </c>
      <c r="K5846" s="92"/>
      <c r="L5846" s="92"/>
      <c r="M5846" s="92"/>
      <c r="N5846" s="92"/>
      <c r="O5846" s="96"/>
      <c r="P5846" s="96"/>
      <c r="Q5846" s="96"/>
      <c r="R5846" s="96"/>
      <c r="S5846" s="1"/>
      <c r="T5846" s="1"/>
      <c r="U5846" s="1"/>
      <c r="V5846" s="100" t="s">
        <v>44</v>
      </c>
      <c r="W5846" s="100"/>
      <c r="X5846" s="100"/>
      <c r="Y5846" s="101">
        <f>Y5845*90%</f>
        <v>86.0625</v>
      </c>
      <c r="Z5846" s="97" t="s">
        <v>42</v>
      </c>
      <c r="AA5846" s="1"/>
    </row>
    <row r="5847" spans="1:27" ht="16.2" x14ac:dyDescent="0.45">
      <c r="A5847" s="91"/>
      <c r="B5847" s="92"/>
      <c r="C5847" s="93"/>
      <c r="D5847" s="93"/>
      <c r="E5847" s="94"/>
      <c r="F5847" s="95"/>
      <c r="G5847" s="95"/>
      <c r="H5847" s="92"/>
      <c r="I5847" s="92"/>
      <c r="J5847" s="92" t="s">
        <v>45</v>
      </c>
      <c r="K5847" s="92"/>
      <c r="L5847" s="92"/>
      <c r="M5847" s="92"/>
      <c r="N5847" s="92"/>
      <c r="O5847" s="96"/>
      <c r="P5847" s="96"/>
      <c r="Q5847" s="96"/>
      <c r="R5847" s="92"/>
      <c r="S5847" s="1"/>
      <c r="T5847" s="1"/>
      <c r="U5847" s="1"/>
      <c r="V5847" s="91" t="s">
        <v>46</v>
      </c>
      <c r="W5847" s="91"/>
      <c r="X5847" s="91"/>
      <c r="Y5847" s="101">
        <f>Y5845-Y5846</f>
        <v>9.5625</v>
      </c>
      <c r="Z5847" s="97" t="s">
        <v>42</v>
      </c>
      <c r="AA5847" s="91"/>
    </row>
    <row r="5848" spans="1:27" ht="16.2" x14ac:dyDescent="0.45">
      <c r="A5848" s="91"/>
      <c r="B5848" s="92"/>
      <c r="C5848" s="93"/>
      <c r="D5848" s="93"/>
      <c r="E5848" s="94"/>
      <c r="F5848" s="95"/>
      <c r="G5848" s="95"/>
      <c r="H5848" s="92"/>
      <c r="I5848" s="94"/>
      <c r="J5848" s="92" t="s">
        <v>47</v>
      </c>
      <c r="K5848" s="94"/>
      <c r="L5848" s="94"/>
      <c r="M5848" s="94"/>
      <c r="N5848" s="94"/>
      <c r="O5848" s="96"/>
      <c r="P5848" s="96"/>
      <c r="Q5848" s="96"/>
      <c r="R5848" s="92"/>
      <c r="S5848" s="1"/>
      <c r="T5848" s="1"/>
      <c r="U5848" s="1"/>
      <c r="V5848" s="1"/>
      <c r="W5848" s="1"/>
      <c r="X5848" s="91"/>
      <c r="Y5848" s="91"/>
      <c r="Z5848" s="91"/>
      <c r="AA5848" s="91"/>
    </row>
    <row r="5849" spans="1:27" ht="16.2" x14ac:dyDescent="0.45">
      <c r="A5849" s="98"/>
      <c r="B5849" s="94"/>
      <c r="C5849" s="102"/>
      <c r="D5849" s="94"/>
      <c r="E5849" s="94"/>
      <c r="F5849" s="95"/>
      <c r="G5849" s="95"/>
      <c r="H5849" s="103"/>
      <c r="I5849" s="94"/>
      <c r="J5849" s="103" t="s">
        <v>48</v>
      </c>
      <c r="K5849" s="94"/>
      <c r="L5849" s="94"/>
      <c r="M5849" s="94"/>
      <c r="N5849" s="94"/>
      <c r="O5849" s="95"/>
      <c r="P5849" s="95"/>
      <c r="Q5849" s="95"/>
      <c r="R5849" s="95"/>
      <c r="S5849" s="4"/>
      <c r="T5849" s="4"/>
      <c r="U5849" s="4"/>
      <c r="V5849" s="4"/>
      <c r="W5849" s="4"/>
      <c r="X5849" s="4"/>
      <c r="Y5849" s="4"/>
      <c r="Z5849" s="4"/>
      <c r="AA5849" s="4"/>
    </row>
    <row r="5850" spans="1:27" ht="24" x14ac:dyDescent="0.65">
      <c r="A5850" s="104"/>
      <c r="B5850" s="104"/>
      <c r="C5850" s="104"/>
      <c r="D5850" s="104"/>
      <c r="E5850" s="104"/>
      <c r="F5850" s="104"/>
      <c r="G5850" s="104"/>
      <c r="H5850" s="104"/>
      <c r="I5850" s="104"/>
      <c r="J5850" s="104"/>
      <c r="K5850" s="104"/>
      <c r="L5850" s="104"/>
      <c r="M5850" s="104"/>
      <c r="N5850" s="104"/>
      <c r="O5850" s="104"/>
      <c r="P5850" s="104"/>
      <c r="Q5850" s="104"/>
      <c r="R5850" s="104"/>
      <c r="S5850" s="104"/>
      <c r="T5850" s="104"/>
      <c r="U5850" s="104"/>
      <c r="V5850" s="104"/>
      <c r="W5850" s="104"/>
      <c r="X5850" s="104"/>
      <c r="Y5850" s="104"/>
      <c r="Z5850" s="104"/>
      <c r="AA5850" s="104"/>
    </row>
    <row r="5851" spans="1:27" ht="24" x14ac:dyDescent="0.65">
      <c r="A5851" s="104"/>
      <c r="B5851" s="104"/>
      <c r="C5851" s="104"/>
      <c r="D5851" s="104"/>
      <c r="E5851" s="104"/>
      <c r="F5851" s="104"/>
      <c r="G5851" s="104"/>
      <c r="H5851" s="104"/>
      <c r="I5851" s="104"/>
      <c r="J5851" s="104"/>
      <c r="K5851" s="104"/>
      <c r="L5851" s="104"/>
      <c r="M5851" s="104"/>
      <c r="N5851" s="104"/>
      <c r="O5851" s="104"/>
      <c r="P5851" s="104"/>
      <c r="Q5851" s="104"/>
      <c r="R5851" s="104"/>
      <c r="S5851" s="104"/>
      <c r="T5851" s="104"/>
      <c r="U5851" s="104"/>
      <c r="V5851" s="104"/>
      <c r="W5851" s="104"/>
      <c r="X5851" s="104"/>
      <c r="Y5851" s="104"/>
      <c r="Z5851" s="104"/>
      <c r="AA5851" s="104"/>
    </row>
    <row r="5852" spans="1:27" ht="16.2" x14ac:dyDescent="0.45">
      <c r="A5852" s="4"/>
      <c r="B5852" s="4"/>
      <c r="C5852" s="105"/>
      <c r="D5852" s="4"/>
      <c r="E5852" s="4"/>
      <c r="F5852" s="4"/>
      <c r="G5852" s="4"/>
      <c r="H5852" s="4"/>
      <c r="I5852" s="106"/>
      <c r="J5852" s="4"/>
      <c r="K5852" s="4"/>
      <c r="L5852" s="4"/>
      <c r="M5852" s="4"/>
      <c r="N5852" s="4"/>
      <c r="O5852" s="4"/>
      <c r="P5852" s="4"/>
      <c r="Q5852" s="4"/>
      <c r="R5852" s="4"/>
      <c r="S5852" s="4"/>
      <c r="T5852" s="4"/>
      <c r="U5852" s="4"/>
      <c r="V5852" s="4"/>
      <c r="W5852" s="4"/>
      <c r="X5852" s="4"/>
      <c r="Y5852" s="4"/>
      <c r="Z5852" s="4"/>
      <c r="AA5852" s="4"/>
    </row>
    <row r="5853" spans="1:27" ht="16.2" x14ac:dyDescent="0.45">
      <c r="A5853" s="4"/>
      <c r="B5853" s="4"/>
      <c r="C5853" s="105"/>
      <c r="D5853" s="4"/>
      <c r="E5853" s="4"/>
      <c r="F5853" s="4"/>
      <c r="G5853" s="4"/>
      <c r="H5853" s="4"/>
      <c r="I5853" s="106"/>
      <c r="J5853" s="4"/>
      <c r="K5853" s="4"/>
      <c r="L5853" s="4"/>
      <c r="M5853" s="4"/>
      <c r="N5853" s="4"/>
      <c r="O5853" s="4"/>
      <c r="P5853" s="4"/>
      <c r="Q5853" s="4"/>
      <c r="R5853" s="4"/>
      <c r="S5853" s="4"/>
      <c r="T5853" s="4"/>
      <c r="U5853" s="4"/>
      <c r="V5853" s="4"/>
      <c r="W5853" s="4"/>
      <c r="X5853" s="4"/>
      <c r="Y5853" s="4"/>
      <c r="Z5853" s="4"/>
      <c r="AA5853" s="4"/>
    </row>
    <row r="5854" spans="1:27" ht="16.2" x14ac:dyDescent="0.45">
      <c r="A5854" s="4"/>
      <c r="B5854" s="4"/>
      <c r="C5854" s="105"/>
      <c r="D5854" s="4"/>
      <c r="E5854" s="4"/>
      <c r="F5854" s="4"/>
      <c r="G5854" s="4"/>
      <c r="H5854" s="4"/>
      <c r="I5854" s="106"/>
      <c r="J5854" s="4"/>
      <c r="K5854" s="4"/>
      <c r="L5854" s="4"/>
      <c r="M5854" s="4"/>
      <c r="N5854" s="4"/>
      <c r="O5854" s="4"/>
      <c r="P5854" s="4"/>
      <c r="Q5854" s="4"/>
      <c r="R5854" s="4"/>
      <c r="S5854" s="4"/>
      <c r="T5854" s="4"/>
      <c r="U5854" s="4"/>
      <c r="V5854" s="4"/>
      <c r="W5854" s="4"/>
      <c r="X5854" s="4"/>
      <c r="Y5854" s="4"/>
      <c r="Z5854" s="4"/>
      <c r="AA5854" s="4"/>
    </row>
    <row r="5855" spans="1:27" ht="16.2" x14ac:dyDescent="0.45">
      <c r="A5855" s="4"/>
      <c r="B5855" s="4"/>
      <c r="C5855" s="105"/>
      <c r="D5855" s="4"/>
      <c r="E5855" s="4"/>
      <c r="F5855" s="4"/>
      <c r="G5855" s="4"/>
      <c r="H5855" s="4"/>
      <c r="I5855" s="106"/>
      <c r="J5855" s="4"/>
      <c r="K5855" s="4"/>
      <c r="L5855" s="4"/>
      <c r="M5855" s="4"/>
      <c r="N5855" s="4"/>
      <c r="O5855" s="4"/>
      <c r="P5855" s="4"/>
      <c r="Q5855" s="4"/>
      <c r="R5855" s="4"/>
      <c r="S5855" s="4"/>
      <c r="T5855" s="4"/>
      <c r="U5855" s="4"/>
      <c r="V5855" s="4"/>
      <c r="W5855" s="4"/>
      <c r="X5855" s="4"/>
      <c r="Y5855" s="4"/>
      <c r="Z5855" s="4"/>
      <c r="AA5855" s="4"/>
    </row>
    <row r="5856" spans="1:27" ht="16.2" x14ac:dyDescent="0.45">
      <c r="A5856" s="4"/>
      <c r="B5856" s="4"/>
      <c r="C5856" s="105"/>
      <c r="D5856" s="4"/>
      <c r="E5856" s="4"/>
      <c r="F5856" s="4"/>
      <c r="G5856" s="4"/>
      <c r="H5856" s="4"/>
      <c r="I5856" s="106"/>
      <c r="J5856" s="4"/>
      <c r="K5856" s="4"/>
      <c r="L5856" s="4"/>
      <c r="M5856" s="4"/>
      <c r="N5856" s="4"/>
      <c r="O5856" s="4"/>
      <c r="P5856" s="4"/>
      <c r="Q5856" s="4"/>
      <c r="R5856" s="4"/>
      <c r="S5856" s="4"/>
      <c r="T5856" s="4"/>
      <c r="U5856" s="4"/>
      <c r="V5856" s="4"/>
      <c r="W5856" s="4"/>
      <c r="X5856" s="4"/>
      <c r="Y5856" s="4"/>
      <c r="Z5856" s="4"/>
      <c r="AA5856" s="4"/>
    </row>
    <row r="5857" spans="1:27" ht="16.2" x14ac:dyDescent="0.45">
      <c r="A5857" s="4"/>
      <c r="B5857" s="4"/>
      <c r="C5857" s="105"/>
      <c r="D5857" s="4"/>
      <c r="E5857" s="4"/>
      <c r="F5857" s="4"/>
      <c r="G5857" s="4"/>
      <c r="H5857" s="4"/>
      <c r="I5857" s="106"/>
      <c r="J5857" s="4"/>
      <c r="K5857" s="4"/>
      <c r="L5857" s="4"/>
      <c r="M5857" s="4"/>
      <c r="N5857" s="4"/>
      <c r="O5857" s="4"/>
      <c r="P5857" s="4"/>
      <c r="Q5857" s="4"/>
      <c r="R5857" s="4"/>
      <c r="S5857" s="4"/>
      <c r="T5857" s="4"/>
      <c r="U5857" s="4"/>
      <c r="V5857" s="4"/>
      <c r="W5857" s="4"/>
      <c r="X5857" s="4"/>
      <c r="Y5857" s="4"/>
      <c r="Z5857" s="4"/>
      <c r="AA5857" s="4" t="s">
        <v>51</v>
      </c>
    </row>
    <row r="5858" spans="1:27" ht="18" x14ac:dyDescent="0.5">
      <c r="A5858" s="4"/>
      <c r="B5858" s="4"/>
      <c r="C5858" s="105"/>
      <c r="D5858" s="4"/>
      <c r="E5858" s="4"/>
      <c r="F5858" s="4"/>
      <c r="G5858" s="4"/>
      <c r="H5858" s="4"/>
      <c r="I5858" s="106"/>
      <c r="J5858" s="4"/>
      <c r="K5858" s="4"/>
      <c r="L5858" s="4"/>
      <c r="M5858" s="4"/>
      <c r="N5858" s="4"/>
      <c r="O5858" s="4"/>
      <c r="P5858" s="4"/>
      <c r="Q5858" s="4"/>
      <c r="R5858" s="4"/>
      <c r="S5858" s="4"/>
      <c r="T5858" s="4"/>
      <c r="U5858" s="4"/>
      <c r="V5858" s="4"/>
      <c r="W5858" s="4"/>
      <c r="X5858" s="4"/>
      <c r="Y5858" s="4"/>
      <c r="Z5858" s="4"/>
      <c r="AA5858" s="5" t="s">
        <v>0</v>
      </c>
    </row>
    <row r="5859" spans="1:27" ht="24" x14ac:dyDescent="0.65">
      <c r="A5859" s="6" t="s">
        <v>1</v>
      </c>
      <c r="B5859" s="6"/>
      <c r="C5859" s="6"/>
      <c r="D5859" s="6"/>
      <c r="E5859" s="6"/>
      <c r="F5859" s="6"/>
      <c r="G5859" s="6"/>
      <c r="H5859" s="6"/>
      <c r="I5859" s="6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6"/>
      <c r="U5859" s="6"/>
      <c r="V5859" s="6"/>
      <c r="W5859" s="6"/>
      <c r="X5859" s="6"/>
      <c r="Y5859" s="6"/>
      <c r="Z5859" s="6"/>
      <c r="AA5859" s="6"/>
    </row>
    <row r="5860" spans="1:27" ht="24" x14ac:dyDescent="0.65">
      <c r="A5860" s="6" t="s">
        <v>2</v>
      </c>
      <c r="B5860" s="6"/>
      <c r="C5860" s="6"/>
      <c r="D5860" s="6"/>
      <c r="E5860" s="6"/>
      <c r="F5860" s="6"/>
      <c r="G5860" s="6"/>
      <c r="H5860" s="6"/>
      <c r="I5860" s="6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6"/>
      <c r="U5860" s="6"/>
      <c r="V5860" s="6"/>
      <c r="W5860" s="6"/>
      <c r="X5860" s="6"/>
      <c r="Y5860" s="6"/>
      <c r="Z5860" s="6"/>
      <c r="AA5860" s="6"/>
    </row>
    <row r="5861" spans="1:27" ht="24" x14ac:dyDescent="0.65">
      <c r="A5861" s="7"/>
      <c r="B5861" s="8" t="s">
        <v>3</v>
      </c>
      <c r="C5861" s="8"/>
      <c r="D5861" s="8"/>
      <c r="E5861" s="8"/>
      <c r="F5861" s="8"/>
      <c r="G5861" s="8"/>
      <c r="H5861" s="8"/>
      <c r="I5861" s="8"/>
      <c r="J5861" s="8"/>
      <c r="K5861" s="8"/>
      <c r="L5861" s="8"/>
      <c r="M5861" s="9" t="s">
        <v>452</v>
      </c>
      <c r="N5861" s="9"/>
      <c r="O5861" s="9"/>
      <c r="P5861" s="9"/>
      <c r="Q5861" s="10" t="s">
        <v>453</v>
      </c>
      <c r="R5861" s="10"/>
      <c r="S5861" s="10" t="s">
        <v>84</v>
      </c>
      <c r="T5861" s="10"/>
      <c r="U5861" s="11" t="s">
        <v>224</v>
      </c>
      <c r="V5861" s="11"/>
      <c r="W5861" s="11"/>
      <c r="X5861" s="11"/>
      <c r="Y5861" s="11"/>
      <c r="Z5861" s="11"/>
      <c r="AA5861" s="11"/>
    </row>
    <row r="5862" spans="1:27" ht="18" x14ac:dyDescent="0.5">
      <c r="A5862" s="12" t="s">
        <v>8</v>
      </c>
      <c r="B5862" s="13" t="s">
        <v>9</v>
      </c>
      <c r="C5862" s="14" t="s">
        <v>10</v>
      </c>
      <c r="D5862" s="15" t="s">
        <v>11</v>
      </c>
      <c r="E5862" s="15"/>
      <c r="F5862" s="15"/>
      <c r="G5862" s="15"/>
      <c r="H5862" s="15"/>
      <c r="I5862" s="15"/>
      <c r="J5862" s="15"/>
      <c r="K5862" s="16" t="s">
        <v>12</v>
      </c>
      <c r="L5862" s="17"/>
      <c r="M5862" s="17"/>
      <c r="N5862" s="17"/>
      <c r="O5862" s="17"/>
      <c r="P5862" s="17"/>
      <c r="Q5862" s="17"/>
      <c r="R5862" s="17"/>
      <c r="S5862" s="17"/>
      <c r="T5862" s="17"/>
      <c r="U5862" s="18"/>
      <c r="V5862" s="19" t="s">
        <v>13</v>
      </c>
      <c r="W5862" s="19" t="s">
        <v>14</v>
      </c>
      <c r="X5862" s="19" t="s">
        <v>15</v>
      </c>
      <c r="Y5862" s="19" t="s">
        <v>16</v>
      </c>
      <c r="Z5862" s="19" t="s">
        <v>17</v>
      </c>
      <c r="AA5862" s="20" t="s">
        <v>18</v>
      </c>
    </row>
    <row r="5863" spans="1:27" ht="16.2" x14ac:dyDescent="0.45">
      <c r="A5863" s="12"/>
      <c r="B5863" s="13"/>
      <c r="C5863" s="14"/>
      <c r="D5863" s="21" t="s">
        <v>19</v>
      </c>
      <c r="E5863" s="22"/>
      <c r="F5863" s="23"/>
      <c r="G5863" s="24" t="s">
        <v>20</v>
      </c>
      <c r="H5863" s="25" t="s">
        <v>21</v>
      </c>
      <c r="I5863" s="26" t="s">
        <v>22</v>
      </c>
      <c r="J5863" s="25" t="s">
        <v>23</v>
      </c>
      <c r="K5863" s="27" t="s">
        <v>8</v>
      </c>
      <c r="L5863" s="28" t="s">
        <v>24</v>
      </c>
      <c r="M5863" s="28" t="s">
        <v>25</v>
      </c>
      <c r="N5863" s="29" t="s">
        <v>20</v>
      </c>
      <c r="O5863" s="28" t="s">
        <v>26</v>
      </c>
      <c r="P5863" s="29" t="s">
        <v>27</v>
      </c>
      <c r="Q5863" s="30" t="s">
        <v>28</v>
      </c>
      <c r="R5863" s="28" t="s">
        <v>29</v>
      </c>
      <c r="S5863" s="31" t="s">
        <v>30</v>
      </c>
      <c r="T5863" s="32"/>
      <c r="U5863" s="28" t="s">
        <v>31</v>
      </c>
      <c r="V5863" s="33"/>
      <c r="W5863" s="33"/>
      <c r="X5863" s="33"/>
      <c r="Y5863" s="33"/>
      <c r="Z5863" s="33"/>
      <c r="AA5863" s="34"/>
    </row>
    <row r="5864" spans="1:27" x14ac:dyDescent="0.3">
      <c r="A5864" s="12"/>
      <c r="B5864" s="13"/>
      <c r="C5864" s="14"/>
      <c r="D5864" s="35"/>
      <c r="E5864" s="36"/>
      <c r="F5864" s="37"/>
      <c r="G5864" s="24"/>
      <c r="H5864" s="38"/>
      <c r="I5864" s="39"/>
      <c r="J5864" s="38"/>
      <c r="K5864" s="40"/>
      <c r="L5864" s="41"/>
      <c r="M5864" s="41"/>
      <c r="N5864" s="42"/>
      <c r="O5864" s="41"/>
      <c r="P5864" s="42"/>
      <c r="Q5864" s="43"/>
      <c r="R5864" s="41"/>
      <c r="S5864" s="30" t="s">
        <v>32</v>
      </c>
      <c r="T5864" s="30" t="s">
        <v>33</v>
      </c>
      <c r="U5864" s="41"/>
      <c r="V5864" s="33"/>
      <c r="W5864" s="33"/>
      <c r="X5864" s="33"/>
      <c r="Y5864" s="33"/>
      <c r="Z5864" s="33"/>
      <c r="AA5864" s="34"/>
    </row>
    <row r="5865" spans="1:27" x14ac:dyDescent="0.3">
      <c r="A5865" s="12"/>
      <c r="B5865" s="13"/>
      <c r="C5865" s="14"/>
      <c r="D5865" s="44" t="s">
        <v>34</v>
      </c>
      <c r="E5865" s="44" t="s">
        <v>35</v>
      </c>
      <c r="F5865" s="44" t="s">
        <v>36</v>
      </c>
      <c r="G5865" s="24"/>
      <c r="H5865" s="38"/>
      <c r="I5865" s="39"/>
      <c r="J5865" s="38"/>
      <c r="K5865" s="40"/>
      <c r="L5865" s="41"/>
      <c r="M5865" s="41"/>
      <c r="N5865" s="42"/>
      <c r="O5865" s="41"/>
      <c r="P5865" s="42"/>
      <c r="Q5865" s="43"/>
      <c r="R5865" s="41"/>
      <c r="S5865" s="43"/>
      <c r="T5865" s="43"/>
      <c r="U5865" s="41"/>
      <c r="V5865" s="33"/>
      <c r="W5865" s="33"/>
      <c r="X5865" s="33"/>
      <c r="Y5865" s="33"/>
      <c r="Z5865" s="33"/>
      <c r="AA5865" s="34"/>
    </row>
    <row r="5866" spans="1:27" x14ac:dyDescent="0.3">
      <c r="A5866" s="12"/>
      <c r="B5866" s="13"/>
      <c r="C5866" s="14"/>
      <c r="D5866" s="45"/>
      <c r="E5866" s="45"/>
      <c r="F5866" s="45"/>
      <c r="G5866" s="24"/>
      <c r="H5866" s="38"/>
      <c r="I5866" s="39"/>
      <c r="J5866" s="38"/>
      <c r="K5866" s="40"/>
      <c r="L5866" s="41"/>
      <c r="M5866" s="41"/>
      <c r="N5866" s="42"/>
      <c r="O5866" s="41"/>
      <c r="P5866" s="42"/>
      <c r="Q5866" s="43"/>
      <c r="R5866" s="41"/>
      <c r="S5866" s="43"/>
      <c r="T5866" s="43"/>
      <c r="U5866" s="41"/>
      <c r="V5866" s="33"/>
      <c r="W5866" s="33"/>
      <c r="X5866" s="33"/>
      <c r="Y5866" s="33"/>
      <c r="Z5866" s="33"/>
      <c r="AA5866" s="34"/>
    </row>
    <row r="5867" spans="1:27" x14ac:dyDescent="0.3">
      <c r="A5867" s="12"/>
      <c r="B5867" s="13"/>
      <c r="C5867" s="14"/>
      <c r="D5867" s="46"/>
      <c r="E5867" s="46"/>
      <c r="F5867" s="46"/>
      <c r="G5867" s="47"/>
      <c r="H5867" s="48"/>
      <c r="I5867" s="49"/>
      <c r="J5867" s="48"/>
      <c r="K5867" s="50"/>
      <c r="L5867" s="51"/>
      <c r="M5867" s="51"/>
      <c r="N5867" s="52"/>
      <c r="O5867" s="51"/>
      <c r="P5867" s="52"/>
      <c r="Q5867" s="53"/>
      <c r="R5867" s="51"/>
      <c r="S5867" s="53"/>
      <c r="T5867" s="53"/>
      <c r="U5867" s="51"/>
      <c r="V5867" s="54"/>
      <c r="W5867" s="54"/>
      <c r="X5867" s="54"/>
      <c r="Y5867" s="54"/>
      <c r="Z5867" s="54"/>
      <c r="AA5867" s="55"/>
    </row>
    <row r="5868" spans="1:27" ht="16.2" x14ac:dyDescent="0.45">
      <c r="A5868" s="56">
        <v>1</v>
      </c>
      <c r="B5868" s="57" t="s">
        <v>37</v>
      </c>
      <c r="C5868" s="57">
        <v>1875</v>
      </c>
      <c r="D5868" s="58">
        <v>35</v>
      </c>
      <c r="E5868" s="58">
        <v>3</v>
      </c>
      <c r="F5868" s="59">
        <v>53</v>
      </c>
      <c r="G5868" s="58">
        <v>1</v>
      </c>
      <c r="H5868" s="60">
        <f t="shared" ref="H5868" si="434">(D5868*400)+(E5868*100)+(F5868)</f>
        <v>14353</v>
      </c>
      <c r="I5868" s="61">
        <v>85</v>
      </c>
      <c r="J5868" s="62">
        <f t="shared" ref="J5868" si="435">(H5868*I5868)</f>
        <v>1220005</v>
      </c>
      <c r="K5868" s="57"/>
      <c r="L5868" s="63"/>
      <c r="M5868" s="63"/>
      <c r="N5868" s="63"/>
      <c r="O5868" s="64"/>
      <c r="P5868" s="65"/>
      <c r="Q5868" s="66"/>
      <c r="R5868" s="66"/>
      <c r="S5868" s="67"/>
      <c r="T5868" s="67"/>
      <c r="U5868" s="68"/>
      <c r="V5868" s="69"/>
      <c r="W5868" s="70"/>
      <c r="X5868" s="63"/>
      <c r="Y5868" s="62">
        <f>(J5868)</f>
        <v>1220005</v>
      </c>
      <c r="Z5868" s="60">
        <v>0.01</v>
      </c>
      <c r="AA5868" s="71">
        <f>Y5868*Z5868/100</f>
        <v>122.00050000000002</v>
      </c>
    </row>
    <row r="5869" spans="1:27" ht="16.2" x14ac:dyDescent="0.45">
      <c r="A5869" s="57"/>
      <c r="B5869" s="57"/>
      <c r="C5869" s="57"/>
      <c r="D5869" s="58"/>
      <c r="E5869" s="58"/>
      <c r="F5869" s="59"/>
      <c r="G5869" s="58"/>
      <c r="H5869" s="72"/>
      <c r="I5869" s="61"/>
      <c r="J5869" s="62"/>
      <c r="K5869" s="57"/>
      <c r="L5869" s="63"/>
      <c r="M5869" s="63"/>
      <c r="N5869" s="63"/>
      <c r="O5869" s="64"/>
      <c r="P5869" s="73"/>
      <c r="Q5869" s="66"/>
      <c r="R5869" s="66"/>
      <c r="S5869" s="67"/>
      <c r="T5869" s="67"/>
      <c r="U5869" s="68"/>
      <c r="V5869" s="74"/>
      <c r="W5869" s="75"/>
      <c r="X5869" s="63"/>
      <c r="Y5869" s="62"/>
      <c r="Z5869" s="60"/>
      <c r="AA5869" s="71"/>
    </row>
    <row r="5870" spans="1:27" ht="16.2" x14ac:dyDescent="0.45">
      <c r="A5870" s="76"/>
      <c r="B5870" s="76"/>
      <c r="C5870" s="77"/>
      <c r="D5870" s="77"/>
      <c r="E5870" s="77"/>
      <c r="F5870" s="77"/>
      <c r="G5870" s="77"/>
      <c r="H5870" s="78"/>
      <c r="I5870" s="79"/>
      <c r="J5870" s="80"/>
      <c r="K5870" s="81"/>
      <c r="L5870" s="82"/>
      <c r="M5870" s="82"/>
      <c r="N5870" s="82"/>
      <c r="O5870" s="83"/>
      <c r="P5870" s="84"/>
      <c r="Q5870" s="85"/>
      <c r="R5870" s="85"/>
      <c r="S5870" s="84"/>
      <c r="T5870" s="84"/>
      <c r="U5870" s="86"/>
      <c r="V5870" s="87"/>
      <c r="W5870" s="87"/>
      <c r="X5870" s="88"/>
      <c r="Y5870" s="89"/>
      <c r="Z5870" s="83"/>
      <c r="AA5870" s="90">
        <f>SUM(AA5868:AA5869)</f>
        <v>122.00050000000002</v>
      </c>
    </row>
    <row r="5871" spans="1:27" ht="16.2" x14ac:dyDescent="0.45">
      <c r="A5871" s="1"/>
      <c r="B5871" s="1"/>
      <c r="C5871" s="2"/>
      <c r="D5871" s="1"/>
      <c r="E5871" s="1"/>
      <c r="F5871" s="1"/>
      <c r="G5871" s="1"/>
      <c r="H5871" s="1"/>
      <c r="I5871" s="3"/>
      <c r="J5871" s="1"/>
      <c r="K5871" s="1"/>
      <c r="L5871" s="1"/>
      <c r="M5871" s="1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</row>
    <row r="5872" spans="1:27" ht="16.2" x14ac:dyDescent="0.45">
      <c r="A5872" s="91"/>
      <c r="B5872" s="92" t="s">
        <v>38</v>
      </c>
      <c r="C5872" s="93" t="s">
        <v>39</v>
      </c>
      <c r="D5872" s="93"/>
      <c r="E5872" s="94"/>
      <c r="F5872" s="95"/>
      <c r="G5872" s="95"/>
      <c r="H5872" s="92"/>
      <c r="I5872" s="92"/>
      <c r="J5872" s="92" t="s">
        <v>40</v>
      </c>
      <c r="K5872" s="92"/>
      <c r="L5872" s="92"/>
      <c r="M5872" s="92"/>
      <c r="N5872" s="92"/>
      <c r="O5872" s="96"/>
      <c r="P5872" s="96"/>
      <c r="Q5872" s="96"/>
      <c r="R5872" s="96"/>
      <c r="S5872" s="1"/>
      <c r="T5872" s="1"/>
      <c r="U5872" s="1"/>
      <c r="V5872" s="97" t="s">
        <v>41</v>
      </c>
      <c r="W5872" s="97"/>
      <c r="X5872" s="98"/>
      <c r="Y5872" s="99">
        <f>AA5870</f>
        <v>122.00050000000002</v>
      </c>
      <c r="Z5872" s="97" t="s">
        <v>42</v>
      </c>
      <c r="AA5872" s="1"/>
    </row>
    <row r="5873" spans="1:27" ht="16.2" x14ac:dyDescent="0.45">
      <c r="A5873" s="91"/>
      <c r="B5873" s="92"/>
      <c r="C5873" s="93"/>
      <c r="D5873" s="93"/>
      <c r="E5873" s="94"/>
      <c r="F5873" s="95"/>
      <c r="G5873" s="95"/>
      <c r="H5873" s="92"/>
      <c r="I5873" s="92"/>
      <c r="J5873" s="92" t="s">
        <v>43</v>
      </c>
      <c r="K5873" s="92"/>
      <c r="L5873" s="92"/>
      <c r="M5873" s="92"/>
      <c r="N5873" s="92"/>
      <c r="O5873" s="96"/>
      <c r="P5873" s="96"/>
      <c r="Q5873" s="96"/>
      <c r="R5873" s="96"/>
      <c r="S5873" s="1"/>
      <c r="T5873" s="1"/>
      <c r="U5873" s="1"/>
      <c r="V5873" s="100" t="s">
        <v>44</v>
      </c>
      <c r="W5873" s="100"/>
      <c r="X5873" s="100"/>
      <c r="Y5873" s="101">
        <f>Y5872*90%</f>
        <v>109.80045000000001</v>
      </c>
      <c r="Z5873" s="97" t="s">
        <v>42</v>
      </c>
      <c r="AA5873" s="1"/>
    </row>
    <row r="5874" spans="1:27" ht="16.2" x14ac:dyDescent="0.45">
      <c r="A5874" s="91"/>
      <c r="B5874" s="92"/>
      <c r="C5874" s="93"/>
      <c r="D5874" s="93"/>
      <c r="E5874" s="94"/>
      <c r="F5874" s="95"/>
      <c r="G5874" s="95"/>
      <c r="H5874" s="92"/>
      <c r="I5874" s="92"/>
      <c r="J5874" s="92" t="s">
        <v>45</v>
      </c>
      <c r="K5874" s="92"/>
      <c r="L5874" s="92"/>
      <c r="M5874" s="92"/>
      <c r="N5874" s="92"/>
      <c r="O5874" s="96"/>
      <c r="P5874" s="96"/>
      <c r="Q5874" s="96"/>
      <c r="R5874" s="92"/>
      <c r="S5874" s="1"/>
      <c r="T5874" s="1"/>
      <c r="U5874" s="1"/>
      <c r="V5874" s="91" t="s">
        <v>46</v>
      </c>
      <c r="W5874" s="91"/>
      <c r="X5874" s="91"/>
      <c r="Y5874" s="101">
        <f>Y5872-Y5873</f>
        <v>12.200050000000005</v>
      </c>
      <c r="Z5874" s="97" t="s">
        <v>42</v>
      </c>
      <c r="AA5874" s="91"/>
    </row>
    <row r="5875" spans="1:27" ht="16.2" x14ac:dyDescent="0.45">
      <c r="A5875" s="91"/>
      <c r="B5875" s="92"/>
      <c r="C5875" s="93"/>
      <c r="D5875" s="93"/>
      <c r="E5875" s="94"/>
      <c r="F5875" s="95"/>
      <c r="G5875" s="95"/>
      <c r="H5875" s="92"/>
      <c r="I5875" s="94"/>
      <c r="J5875" s="92" t="s">
        <v>47</v>
      </c>
      <c r="K5875" s="94"/>
      <c r="L5875" s="94"/>
      <c r="M5875" s="94"/>
      <c r="N5875" s="94"/>
      <c r="O5875" s="96"/>
      <c r="P5875" s="96"/>
      <c r="Q5875" s="96"/>
      <c r="R5875" s="92"/>
      <c r="S5875" s="1"/>
      <c r="T5875" s="1"/>
      <c r="U5875" s="1"/>
      <c r="V5875" s="1"/>
      <c r="W5875" s="1"/>
      <c r="X5875" s="91"/>
      <c r="Y5875" s="91"/>
      <c r="Z5875" s="91"/>
      <c r="AA5875" s="91"/>
    </row>
    <row r="5876" spans="1:27" ht="16.2" x14ac:dyDescent="0.45">
      <c r="A5876" s="98"/>
      <c r="B5876" s="94"/>
      <c r="C5876" s="102"/>
      <c r="D5876" s="94"/>
      <c r="E5876" s="94"/>
      <c r="F5876" s="95"/>
      <c r="G5876" s="95"/>
      <c r="H5876" s="103"/>
      <c r="I5876" s="94"/>
      <c r="J5876" s="103" t="s">
        <v>48</v>
      </c>
      <c r="K5876" s="94"/>
      <c r="L5876" s="94"/>
      <c r="M5876" s="94"/>
      <c r="N5876" s="94"/>
      <c r="O5876" s="95"/>
      <c r="P5876" s="95"/>
      <c r="Q5876" s="95"/>
      <c r="R5876" s="95"/>
      <c r="S5876" s="4"/>
      <c r="T5876" s="4"/>
      <c r="U5876" s="4"/>
      <c r="V5876" s="4"/>
      <c r="W5876" s="4"/>
      <c r="X5876" s="4"/>
      <c r="Y5876" s="4"/>
      <c r="Z5876" s="4"/>
      <c r="AA5876" s="4"/>
    </row>
    <row r="5877" spans="1:27" ht="24" x14ac:dyDescent="0.65">
      <c r="A5877" s="104"/>
      <c r="B5877" s="104"/>
      <c r="C5877" s="104"/>
      <c r="D5877" s="104"/>
      <c r="E5877" s="104"/>
      <c r="F5877" s="104"/>
      <c r="G5877" s="104"/>
      <c r="H5877" s="104"/>
      <c r="I5877" s="104"/>
      <c r="J5877" s="104"/>
      <c r="K5877" s="104"/>
      <c r="L5877" s="104"/>
      <c r="M5877" s="104"/>
      <c r="N5877" s="104"/>
      <c r="O5877" s="104"/>
      <c r="P5877" s="104"/>
      <c r="Q5877" s="104"/>
      <c r="R5877" s="104"/>
      <c r="S5877" s="104"/>
      <c r="T5877" s="104"/>
      <c r="U5877" s="104"/>
      <c r="V5877" s="104"/>
      <c r="W5877" s="104"/>
      <c r="X5877" s="104"/>
      <c r="Y5877" s="104"/>
      <c r="Z5877" s="104"/>
      <c r="AA5877" s="104"/>
    </row>
    <row r="5878" spans="1:27" ht="24" x14ac:dyDescent="0.65">
      <c r="A5878" s="104"/>
      <c r="B5878" s="104"/>
      <c r="C5878" s="104"/>
      <c r="D5878" s="104"/>
      <c r="E5878" s="104"/>
      <c r="F5878" s="104"/>
      <c r="G5878" s="104"/>
      <c r="H5878" s="104"/>
      <c r="I5878" s="104"/>
      <c r="J5878" s="104"/>
      <c r="K5878" s="104"/>
      <c r="L5878" s="104"/>
      <c r="M5878" s="104"/>
      <c r="N5878" s="104"/>
      <c r="O5878" s="104"/>
      <c r="P5878" s="104"/>
      <c r="Q5878" s="104"/>
      <c r="R5878" s="104"/>
      <c r="S5878" s="104"/>
      <c r="T5878" s="104"/>
      <c r="U5878" s="104"/>
      <c r="V5878" s="104"/>
      <c r="W5878" s="104"/>
      <c r="X5878" s="104"/>
      <c r="Y5878" s="104"/>
      <c r="Z5878" s="104"/>
      <c r="AA5878" s="104"/>
    </row>
    <row r="5879" spans="1:27" ht="16.2" x14ac:dyDescent="0.45">
      <c r="A5879" s="4"/>
      <c r="B5879" s="4"/>
      <c r="C5879" s="105"/>
      <c r="D5879" s="4"/>
      <c r="E5879" s="4"/>
      <c r="F5879" s="4"/>
      <c r="G5879" s="4"/>
      <c r="H5879" s="4"/>
      <c r="I5879" s="106"/>
      <c r="J5879" s="4"/>
      <c r="K5879" s="4"/>
      <c r="L5879" s="4"/>
      <c r="M5879" s="4"/>
      <c r="N5879" s="4"/>
      <c r="O5879" s="4"/>
      <c r="P5879" s="4"/>
      <c r="Q5879" s="4"/>
      <c r="R5879" s="4"/>
      <c r="S5879" s="4"/>
      <c r="T5879" s="4"/>
      <c r="U5879" s="4"/>
      <c r="V5879" s="4"/>
      <c r="W5879" s="4"/>
      <c r="X5879" s="4"/>
      <c r="Y5879" s="4"/>
      <c r="Z5879" s="4"/>
      <c r="AA5879" s="4"/>
    </row>
    <row r="5880" spans="1:27" ht="16.2" x14ac:dyDescent="0.45">
      <c r="A5880" s="4"/>
      <c r="B5880" s="4"/>
      <c r="C5880" s="105"/>
      <c r="D5880" s="4"/>
      <c r="E5880" s="4"/>
      <c r="F5880" s="4"/>
      <c r="G5880" s="4"/>
      <c r="H5880" s="4"/>
      <c r="I5880" s="106"/>
      <c r="J5880" s="4"/>
      <c r="K5880" s="4"/>
      <c r="L5880" s="4"/>
      <c r="M5880" s="4"/>
      <c r="N5880" s="4"/>
      <c r="O5880" s="4"/>
      <c r="P5880" s="4"/>
      <c r="Q5880" s="4"/>
      <c r="R5880" s="4"/>
      <c r="S5880" s="4"/>
      <c r="T5880" s="4"/>
      <c r="U5880" s="4"/>
      <c r="V5880" s="4"/>
      <c r="W5880" s="4"/>
      <c r="X5880" s="4"/>
      <c r="Y5880" s="4"/>
      <c r="Z5880" s="4"/>
      <c r="AA5880" s="4"/>
    </row>
    <row r="5881" spans="1:27" ht="16.2" x14ac:dyDescent="0.45">
      <c r="A5881" s="4"/>
      <c r="B5881" s="4"/>
      <c r="C5881" s="105"/>
      <c r="D5881" s="4"/>
      <c r="E5881" s="4"/>
      <c r="F5881" s="4"/>
      <c r="G5881" s="4"/>
      <c r="H5881" s="4"/>
      <c r="I5881" s="106"/>
      <c r="J5881" s="4"/>
      <c r="K5881" s="4"/>
      <c r="L5881" s="4"/>
      <c r="M5881" s="4"/>
      <c r="N5881" s="4"/>
      <c r="O5881" s="4"/>
      <c r="P5881" s="4"/>
      <c r="Q5881" s="4"/>
      <c r="R5881" s="4"/>
      <c r="S5881" s="4"/>
      <c r="T5881" s="4"/>
      <c r="U5881" s="4"/>
      <c r="V5881" s="4"/>
      <c r="W5881" s="4"/>
      <c r="X5881" s="4"/>
      <c r="Y5881" s="4"/>
      <c r="Z5881" s="4"/>
      <c r="AA5881" s="4"/>
    </row>
    <row r="5882" spans="1:27" ht="16.2" x14ac:dyDescent="0.45">
      <c r="A5882" s="4"/>
      <c r="B5882" s="4"/>
      <c r="C5882" s="105"/>
      <c r="D5882" s="4"/>
      <c r="E5882" s="4"/>
      <c r="F5882" s="4"/>
      <c r="G5882" s="4"/>
      <c r="H5882" s="4"/>
      <c r="I5882" s="106"/>
      <c r="J5882" s="4"/>
      <c r="K5882" s="4"/>
      <c r="L5882" s="4"/>
      <c r="M5882" s="4"/>
      <c r="N5882" s="4"/>
      <c r="O5882" s="4"/>
      <c r="P5882" s="4"/>
      <c r="Q5882" s="4"/>
      <c r="R5882" s="4"/>
      <c r="S5882" s="4"/>
      <c r="T5882" s="4"/>
      <c r="U5882" s="4"/>
      <c r="V5882" s="4"/>
      <c r="W5882" s="4"/>
      <c r="X5882" s="4"/>
      <c r="Y5882" s="4"/>
      <c r="Z5882" s="4"/>
      <c r="AA5882" s="4"/>
    </row>
    <row r="5883" spans="1:27" ht="16.2" x14ac:dyDescent="0.45">
      <c r="A5883" s="4"/>
      <c r="B5883" s="4"/>
      <c r="C5883" s="105"/>
      <c r="D5883" s="4"/>
      <c r="E5883" s="4"/>
      <c r="F5883" s="4"/>
      <c r="G5883" s="4"/>
      <c r="H5883" s="4"/>
      <c r="I5883" s="106"/>
      <c r="J5883" s="4"/>
      <c r="K5883" s="4"/>
      <c r="L5883" s="4"/>
      <c r="M5883" s="4"/>
      <c r="N5883" s="4"/>
      <c r="O5883" s="4"/>
      <c r="P5883" s="4"/>
      <c r="Q5883" s="4"/>
      <c r="R5883" s="4"/>
      <c r="S5883" s="4"/>
      <c r="T5883" s="4"/>
      <c r="U5883" s="4"/>
      <c r="V5883" s="4"/>
      <c r="W5883" s="4"/>
      <c r="X5883" s="4"/>
      <c r="Y5883" s="4"/>
      <c r="Z5883" s="4"/>
      <c r="AA5883" s="4"/>
    </row>
    <row r="5884" spans="1:27" ht="16.2" x14ac:dyDescent="0.45">
      <c r="A5884" s="4"/>
      <c r="B5884" s="4"/>
      <c r="C5884" s="105"/>
      <c r="D5884" s="4"/>
      <c r="E5884" s="4"/>
      <c r="F5884" s="4"/>
      <c r="G5884" s="4"/>
      <c r="H5884" s="4"/>
      <c r="I5884" s="106"/>
      <c r="J5884" s="4"/>
      <c r="K5884" s="4"/>
      <c r="L5884" s="4"/>
      <c r="M5884" s="4"/>
      <c r="N5884" s="4"/>
      <c r="O5884" s="4"/>
      <c r="P5884" s="4"/>
      <c r="Q5884" s="4"/>
      <c r="R5884" s="4"/>
      <c r="S5884" s="4"/>
      <c r="T5884" s="4"/>
      <c r="U5884" s="4"/>
      <c r="V5884" s="4"/>
      <c r="W5884" s="4"/>
      <c r="X5884" s="4"/>
      <c r="Y5884" s="4"/>
      <c r="Z5884" s="4"/>
      <c r="AA5884" s="4" t="s">
        <v>51</v>
      </c>
    </row>
    <row r="5885" spans="1:27" ht="18" x14ac:dyDescent="0.5">
      <c r="A5885" s="4"/>
      <c r="B5885" s="4"/>
      <c r="C5885" s="105"/>
      <c r="D5885" s="4"/>
      <c r="E5885" s="4"/>
      <c r="F5885" s="4"/>
      <c r="G5885" s="4"/>
      <c r="H5885" s="4"/>
      <c r="I5885" s="106"/>
      <c r="J5885" s="4"/>
      <c r="K5885" s="4"/>
      <c r="L5885" s="4"/>
      <c r="M5885" s="4"/>
      <c r="N5885" s="4"/>
      <c r="O5885" s="4"/>
      <c r="P5885" s="4"/>
      <c r="Q5885" s="4"/>
      <c r="R5885" s="4"/>
      <c r="S5885" s="4"/>
      <c r="T5885" s="4"/>
      <c r="U5885" s="4"/>
      <c r="V5885" s="4"/>
      <c r="W5885" s="4"/>
      <c r="X5885" s="4"/>
      <c r="Y5885" s="4"/>
      <c r="Z5885" s="4"/>
      <c r="AA5885" s="5" t="s">
        <v>0</v>
      </c>
    </row>
    <row r="5886" spans="1:27" ht="24" x14ac:dyDescent="0.65">
      <c r="A5886" s="6" t="s">
        <v>1</v>
      </c>
      <c r="B5886" s="6"/>
      <c r="C5886" s="6"/>
      <c r="D5886" s="6"/>
      <c r="E5886" s="6"/>
      <c r="F5886" s="6"/>
      <c r="G5886" s="6"/>
      <c r="H5886" s="6"/>
      <c r="I5886" s="6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6"/>
      <c r="U5886" s="6"/>
      <c r="V5886" s="6"/>
      <c r="W5886" s="6"/>
      <c r="X5886" s="6"/>
      <c r="Y5886" s="6"/>
      <c r="Z5886" s="6"/>
      <c r="AA5886" s="6"/>
    </row>
    <row r="5887" spans="1:27" ht="24" x14ac:dyDescent="0.65">
      <c r="A5887" s="6" t="s">
        <v>2</v>
      </c>
      <c r="B5887" s="6"/>
      <c r="C5887" s="6"/>
      <c r="D5887" s="6"/>
      <c r="E5887" s="6"/>
      <c r="F5887" s="6"/>
      <c r="G5887" s="6"/>
      <c r="H5887" s="6"/>
      <c r="I5887" s="6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6"/>
      <c r="U5887" s="6"/>
      <c r="V5887" s="6"/>
      <c r="W5887" s="6"/>
      <c r="X5887" s="6"/>
      <c r="Y5887" s="6"/>
      <c r="Z5887" s="6"/>
      <c r="AA5887" s="6"/>
    </row>
    <row r="5888" spans="1:27" ht="24" x14ac:dyDescent="0.65">
      <c r="A5888" s="7"/>
      <c r="B5888" s="8" t="s">
        <v>3</v>
      </c>
      <c r="C5888" s="8"/>
      <c r="D5888" s="8"/>
      <c r="E5888" s="8"/>
      <c r="F5888" s="8"/>
      <c r="G5888" s="8"/>
      <c r="H5888" s="8"/>
      <c r="I5888" s="8"/>
      <c r="J5888" s="8"/>
      <c r="K5888" s="8"/>
      <c r="L5888" s="8"/>
      <c r="M5888" s="9" t="s">
        <v>454</v>
      </c>
      <c r="N5888" s="9"/>
      <c r="O5888" s="9"/>
      <c r="P5888" s="9"/>
      <c r="Q5888" s="10" t="s">
        <v>455</v>
      </c>
      <c r="R5888" s="10"/>
      <c r="S5888" s="10" t="s">
        <v>74</v>
      </c>
      <c r="T5888" s="10"/>
      <c r="U5888" s="11" t="s">
        <v>7</v>
      </c>
      <c r="V5888" s="11"/>
      <c r="W5888" s="11"/>
      <c r="X5888" s="11"/>
      <c r="Y5888" s="11"/>
      <c r="Z5888" s="11"/>
      <c r="AA5888" s="11"/>
    </row>
    <row r="5889" spans="1:27" ht="18" x14ac:dyDescent="0.5">
      <c r="A5889" s="12" t="s">
        <v>8</v>
      </c>
      <c r="B5889" s="13" t="s">
        <v>9</v>
      </c>
      <c r="C5889" s="14" t="s">
        <v>10</v>
      </c>
      <c r="D5889" s="15" t="s">
        <v>11</v>
      </c>
      <c r="E5889" s="15"/>
      <c r="F5889" s="15"/>
      <c r="G5889" s="15"/>
      <c r="H5889" s="15"/>
      <c r="I5889" s="15"/>
      <c r="J5889" s="15"/>
      <c r="K5889" s="16" t="s">
        <v>12</v>
      </c>
      <c r="L5889" s="17"/>
      <c r="M5889" s="17"/>
      <c r="N5889" s="17"/>
      <c r="O5889" s="17"/>
      <c r="P5889" s="17"/>
      <c r="Q5889" s="17"/>
      <c r="R5889" s="17"/>
      <c r="S5889" s="17"/>
      <c r="T5889" s="17"/>
      <c r="U5889" s="18"/>
      <c r="V5889" s="19" t="s">
        <v>13</v>
      </c>
      <c r="W5889" s="19" t="s">
        <v>14</v>
      </c>
      <c r="X5889" s="19" t="s">
        <v>15</v>
      </c>
      <c r="Y5889" s="19" t="s">
        <v>16</v>
      </c>
      <c r="Z5889" s="19" t="s">
        <v>17</v>
      </c>
      <c r="AA5889" s="20" t="s">
        <v>18</v>
      </c>
    </row>
    <row r="5890" spans="1:27" ht="16.2" x14ac:dyDescent="0.45">
      <c r="A5890" s="12"/>
      <c r="B5890" s="13"/>
      <c r="C5890" s="14"/>
      <c r="D5890" s="21" t="s">
        <v>19</v>
      </c>
      <c r="E5890" s="22"/>
      <c r="F5890" s="23"/>
      <c r="G5890" s="24" t="s">
        <v>20</v>
      </c>
      <c r="H5890" s="25" t="s">
        <v>21</v>
      </c>
      <c r="I5890" s="26" t="s">
        <v>22</v>
      </c>
      <c r="J5890" s="25" t="s">
        <v>23</v>
      </c>
      <c r="K5890" s="27" t="s">
        <v>8</v>
      </c>
      <c r="L5890" s="28" t="s">
        <v>24</v>
      </c>
      <c r="M5890" s="28" t="s">
        <v>25</v>
      </c>
      <c r="N5890" s="29" t="s">
        <v>20</v>
      </c>
      <c r="O5890" s="28" t="s">
        <v>26</v>
      </c>
      <c r="P5890" s="29" t="s">
        <v>27</v>
      </c>
      <c r="Q5890" s="30" t="s">
        <v>28</v>
      </c>
      <c r="R5890" s="28" t="s">
        <v>29</v>
      </c>
      <c r="S5890" s="31" t="s">
        <v>30</v>
      </c>
      <c r="T5890" s="32"/>
      <c r="U5890" s="28" t="s">
        <v>31</v>
      </c>
      <c r="V5890" s="33"/>
      <c r="W5890" s="33"/>
      <c r="X5890" s="33"/>
      <c r="Y5890" s="33"/>
      <c r="Z5890" s="33"/>
      <c r="AA5890" s="34"/>
    </row>
    <row r="5891" spans="1:27" x14ac:dyDescent="0.3">
      <c r="A5891" s="12"/>
      <c r="B5891" s="13"/>
      <c r="C5891" s="14"/>
      <c r="D5891" s="35"/>
      <c r="E5891" s="36"/>
      <c r="F5891" s="37"/>
      <c r="G5891" s="24"/>
      <c r="H5891" s="38"/>
      <c r="I5891" s="39"/>
      <c r="J5891" s="38"/>
      <c r="K5891" s="40"/>
      <c r="L5891" s="41"/>
      <c r="M5891" s="41"/>
      <c r="N5891" s="42"/>
      <c r="O5891" s="41"/>
      <c r="P5891" s="42"/>
      <c r="Q5891" s="43"/>
      <c r="R5891" s="41"/>
      <c r="S5891" s="30" t="s">
        <v>32</v>
      </c>
      <c r="T5891" s="30" t="s">
        <v>33</v>
      </c>
      <c r="U5891" s="41"/>
      <c r="V5891" s="33"/>
      <c r="W5891" s="33"/>
      <c r="X5891" s="33"/>
      <c r="Y5891" s="33"/>
      <c r="Z5891" s="33"/>
      <c r="AA5891" s="34"/>
    </row>
    <row r="5892" spans="1:27" x14ac:dyDescent="0.3">
      <c r="A5892" s="12"/>
      <c r="B5892" s="13"/>
      <c r="C5892" s="14"/>
      <c r="D5892" s="44" t="s">
        <v>34</v>
      </c>
      <c r="E5892" s="44" t="s">
        <v>35</v>
      </c>
      <c r="F5892" s="44" t="s">
        <v>36</v>
      </c>
      <c r="G5892" s="24"/>
      <c r="H5892" s="38"/>
      <c r="I5892" s="39"/>
      <c r="J5892" s="38"/>
      <c r="K5892" s="40"/>
      <c r="L5892" s="41"/>
      <c r="M5892" s="41"/>
      <c r="N5892" s="42"/>
      <c r="O5892" s="41"/>
      <c r="P5892" s="42"/>
      <c r="Q5892" s="43"/>
      <c r="R5892" s="41"/>
      <c r="S5892" s="43"/>
      <c r="T5892" s="43"/>
      <c r="U5892" s="41"/>
      <c r="V5892" s="33"/>
      <c r="W5892" s="33"/>
      <c r="X5892" s="33"/>
      <c r="Y5892" s="33"/>
      <c r="Z5892" s="33"/>
      <c r="AA5892" s="34"/>
    </row>
    <row r="5893" spans="1:27" x14ac:dyDescent="0.3">
      <c r="A5893" s="12"/>
      <c r="B5893" s="13"/>
      <c r="C5893" s="14"/>
      <c r="D5893" s="45"/>
      <c r="E5893" s="45"/>
      <c r="F5893" s="45"/>
      <c r="G5893" s="24"/>
      <c r="H5893" s="38"/>
      <c r="I5893" s="39"/>
      <c r="J5893" s="38"/>
      <c r="K5893" s="40"/>
      <c r="L5893" s="41"/>
      <c r="M5893" s="41"/>
      <c r="N5893" s="42"/>
      <c r="O5893" s="41"/>
      <c r="P5893" s="42"/>
      <c r="Q5893" s="43"/>
      <c r="R5893" s="41"/>
      <c r="S5893" s="43"/>
      <c r="T5893" s="43"/>
      <c r="U5893" s="41"/>
      <c r="V5893" s="33"/>
      <c r="W5893" s="33"/>
      <c r="X5893" s="33"/>
      <c r="Y5893" s="33"/>
      <c r="Z5893" s="33"/>
      <c r="AA5893" s="34"/>
    </row>
    <row r="5894" spans="1:27" x14ac:dyDescent="0.3">
      <c r="A5894" s="12"/>
      <c r="B5894" s="13"/>
      <c r="C5894" s="14"/>
      <c r="D5894" s="46"/>
      <c r="E5894" s="46"/>
      <c r="F5894" s="46"/>
      <c r="G5894" s="47"/>
      <c r="H5894" s="48"/>
      <c r="I5894" s="49"/>
      <c r="J5894" s="48"/>
      <c r="K5894" s="50"/>
      <c r="L5894" s="51"/>
      <c r="M5894" s="51"/>
      <c r="N5894" s="52"/>
      <c r="O5894" s="51"/>
      <c r="P5894" s="52"/>
      <c r="Q5894" s="53"/>
      <c r="R5894" s="51"/>
      <c r="S5894" s="53"/>
      <c r="T5894" s="53"/>
      <c r="U5894" s="51"/>
      <c r="V5894" s="54"/>
      <c r="W5894" s="54"/>
      <c r="X5894" s="54"/>
      <c r="Y5894" s="54"/>
      <c r="Z5894" s="54"/>
      <c r="AA5894" s="55"/>
    </row>
    <row r="5895" spans="1:27" ht="16.2" x14ac:dyDescent="0.45">
      <c r="A5895" s="56">
        <v>1</v>
      </c>
      <c r="B5895" s="57" t="s">
        <v>37</v>
      </c>
      <c r="C5895" s="57">
        <v>1877</v>
      </c>
      <c r="D5895" s="58">
        <v>11</v>
      </c>
      <c r="E5895" s="58">
        <v>0</v>
      </c>
      <c r="F5895" s="59">
        <v>80</v>
      </c>
      <c r="G5895" s="58">
        <v>1</v>
      </c>
      <c r="H5895" s="60">
        <f t="shared" ref="H5895" si="436">(D5895*400)+(E5895*100)+(F5895)</f>
        <v>4480</v>
      </c>
      <c r="I5895" s="61">
        <v>85</v>
      </c>
      <c r="J5895" s="62">
        <f t="shared" ref="J5895" si="437">(H5895*I5895)</f>
        <v>380800</v>
      </c>
      <c r="K5895" s="57"/>
      <c r="L5895" s="63"/>
      <c r="M5895" s="63"/>
      <c r="N5895" s="63"/>
      <c r="O5895" s="64"/>
      <c r="P5895" s="65"/>
      <c r="Q5895" s="66"/>
      <c r="R5895" s="66"/>
      <c r="S5895" s="67"/>
      <c r="T5895" s="67"/>
      <c r="U5895" s="68"/>
      <c r="V5895" s="69"/>
      <c r="W5895" s="70"/>
      <c r="X5895" s="63"/>
      <c r="Y5895" s="62">
        <f>(J5895)</f>
        <v>380800</v>
      </c>
      <c r="Z5895" s="60">
        <v>0.01</v>
      </c>
      <c r="AA5895" s="71">
        <f>Y5895*Z5895/100</f>
        <v>38.08</v>
      </c>
    </row>
    <row r="5896" spans="1:27" ht="16.2" x14ac:dyDescent="0.45">
      <c r="A5896" s="57"/>
      <c r="B5896" s="57"/>
      <c r="C5896" s="57"/>
      <c r="D5896" s="58"/>
      <c r="E5896" s="58"/>
      <c r="F5896" s="59"/>
      <c r="G5896" s="58"/>
      <c r="H5896" s="72"/>
      <c r="I5896" s="61"/>
      <c r="J5896" s="62"/>
      <c r="K5896" s="57"/>
      <c r="L5896" s="63"/>
      <c r="M5896" s="63"/>
      <c r="N5896" s="63"/>
      <c r="O5896" s="64"/>
      <c r="P5896" s="73"/>
      <c r="Q5896" s="66"/>
      <c r="R5896" s="66"/>
      <c r="S5896" s="67"/>
      <c r="T5896" s="67"/>
      <c r="U5896" s="68"/>
      <c r="V5896" s="74"/>
      <c r="W5896" s="75"/>
      <c r="X5896" s="63"/>
      <c r="Y5896" s="62"/>
      <c r="Z5896" s="60"/>
      <c r="AA5896" s="71"/>
    </row>
    <row r="5897" spans="1:27" ht="16.2" x14ac:dyDescent="0.45">
      <c r="A5897" s="76"/>
      <c r="B5897" s="76"/>
      <c r="C5897" s="77"/>
      <c r="D5897" s="77"/>
      <c r="E5897" s="77"/>
      <c r="F5897" s="77"/>
      <c r="G5897" s="77"/>
      <c r="H5897" s="78"/>
      <c r="I5897" s="79"/>
      <c r="J5897" s="80"/>
      <c r="K5897" s="81"/>
      <c r="L5897" s="82"/>
      <c r="M5897" s="82"/>
      <c r="N5897" s="82"/>
      <c r="O5897" s="83"/>
      <c r="P5897" s="84"/>
      <c r="Q5897" s="85"/>
      <c r="R5897" s="85"/>
      <c r="S5897" s="84"/>
      <c r="T5897" s="84"/>
      <c r="U5897" s="86"/>
      <c r="V5897" s="87"/>
      <c r="W5897" s="87"/>
      <c r="X5897" s="88"/>
      <c r="Y5897" s="89"/>
      <c r="Z5897" s="83"/>
      <c r="AA5897" s="90">
        <f>SUM(AA5895:AA5896)</f>
        <v>38.08</v>
      </c>
    </row>
    <row r="5898" spans="1:27" ht="16.2" x14ac:dyDescent="0.45">
      <c r="A5898" s="1"/>
      <c r="B5898" s="1"/>
      <c r="C5898" s="2"/>
      <c r="D5898" s="1"/>
      <c r="E5898" s="1"/>
      <c r="F5898" s="1"/>
      <c r="G5898" s="1"/>
      <c r="H5898" s="1"/>
      <c r="I5898" s="3"/>
      <c r="J5898" s="1"/>
      <c r="K5898" s="1"/>
      <c r="L5898" s="1"/>
      <c r="M5898" s="1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</row>
    <row r="5899" spans="1:27" ht="16.2" x14ac:dyDescent="0.45">
      <c r="A5899" s="91"/>
      <c r="B5899" s="92" t="s">
        <v>38</v>
      </c>
      <c r="C5899" s="93" t="s">
        <v>39</v>
      </c>
      <c r="D5899" s="93"/>
      <c r="E5899" s="94"/>
      <c r="F5899" s="95"/>
      <c r="G5899" s="95"/>
      <c r="H5899" s="92"/>
      <c r="I5899" s="92"/>
      <c r="J5899" s="92" t="s">
        <v>40</v>
      </c>
      <c r="K5899" s="92"/>
      <c r="L5899" s="92"/>
      <c r="M5899" s="92"/>
      <c r="N5899" s="92"/>
      <c r="O5899" s="96"/>
      <c r="P5899" s="96"/>
      <c r="Q5899" s="96"/>
      <c r="R5899" s="96"/>
      <c r="S5899" s="1"/>
      <c r="T5899" s="1"/>
      <c r="U5899" s="1"/>
      <c r="V5899" s="97" t="s">
        <v>41</v>
      </c>
      <c r="W5899" s="97"/>
      <c r="X5899" s="98"/>
      <c r="Y5899" s="99">
        <f>AA5897</f>
        <v>38.08</v>
      </c>
      <c r="Z5899" s="97" t="s">
        <v>42</v>
      </c>
      <c r="AA5899" s="1"/>
    </row>
    <row r="5900" spans="1:27" ht="16.2" x14ac:dyDescent="0.45">
      <c r="A5900" s="91"/>
      <c r="B5900" s="92"/>
      <c r="C5900" s="93"/>
      <c r="D5900" s="93"/>
      <c r="E5900" s="94"/>
      <c r="F5900" s="95"/>
      <c r="G5900" s="95"/>
      <c r="H5900" s="92"/>
      <c r="I5900" s="92"/>
      <c r="J5900" s="92" t="s">
        <v>43</v>
      </c>
      <c r="K5900" s="92"/>
      <c r="L5900" s="92"/>
      <c r="M5900" s="92"/>
      <c r="N5900" s="92"/>
      <c r="O5900" s="96"/>
      <c r="P5900" s="96"/>
      <c r="Q5900" s="96"/>
      <c r="R5900" s="96"/>
      <c r="S5900" s="1"/>
      <c r="T5900" s="1"/>
      <c r="U5900" s="1"/>
      <c r="V5900" s="100" t="s">
        <v>44</v>
      </c>
      <c r="W5900" s="100"/>
      <c r="X5900" s="100"/>
      <c r="Y5900" s="101">
        <f>Y5899*90%</f>
        <v>34.271999999999998</v>
      </c>
      <c r="Z5900" s="97" t="s">
        <v>42</v>
      </c>
      <c r="AA5900" s="1"/>
    </row>
    <row r="5901" spans="1:27" ht="16.2" x14ac:dyDescent="0.45">
      <c r="A5901" s="91"/>
      <c r="B5901" s="92"/>
      <c r="C5901" s="93"/>
      <c r="D5901" s="93"/>
      <c r="E5901" s="94"/>
      <c r="F5901" s="95"/>
      <c r="G5901" s="95"/>
      <c r="H5901" s="92"/>
      <c r="I5901" s="92"/>
      <c r="J5901" s="92" t="s">
        <v>45</v>
      </c>
      <c r="K5901" s="92"/>
      <c r="L5901" s="92"/>
      <c r="M5901" s="92"/>
      <c r="N5901" s="92"/>
      <c r="O5901" s="96"/>
      <c r="P5901" s="96"/>
      <c r="Q5901" s="96"/>
      <c r="R5901" s="92"/>
      <c r="S5901" s="1"/>
      <c r="T5901" s="1"/>
      <c r="U5901" s="1"/>
      <c r="V5901" s="91" t="s">
        <v>46</v>
      </c>
      <c r="W5901" s="91"/>
      <c r="X5901" s="91"/>
      <c r="Y5901" s="101">
        <f>Y5899-Y5900</f>
        <v>3.8079999999999998</v>
      </c>
      <c r="Z5901" s="97" t="s">
        <v>42</v>
      </c>
      <c r="AA5901" s="91"/>
    </row>
    <row r="5902" spans="1:27" ht="16.2" x14ac:dyDescent="0.45">
      <c r="A5902" s="91"/>
      <c r="B5902" s="92"/>
      <c r="C5902" s="93"/>
      <c r="D5902" s="93"/>
      <c r="E5902" s="94"/>
      <c r="F5902" s="95"/>
      <c r="G5902" s="95"/>
      <c r="H5902" s="92"/>
      <c r="I5902" s="94"/>
      <c r="J5902" s="92" t="s">
        <v>47</v>
      </c>
      <c r="K5902" s="94"/>
      <c r="L5902" s="94"/>
      <c r="M5902" s="94"/>
      <c r="N5902" s="94"/>
      <c r="O5902" s="96"/>
      <c r="P5902" s="96"/>
      <c r="Q5902" s="96"/>
      <c r="R5902" s="92"/>
      <c r="S5902" s="1"/>
      <c r="T5902" s="1"/>
      <c r="U5902" s="1"/>
      <c r="V5902" s="1"/>
      <c r="W5902" s="1"/>
      <c r="X5902" s="91"/>
      <c r="Y5902" s="91"/>
      <c r="Z5902" s="91"/>
      <c r="AA5902" s="91"/>
    </row>
    <row r="5903" spans="1:27" ht="16.2" x14ac:dyDescent="0.45">
      <c r="A5903" s="98"/>
      <c r="B5903" s="94"/>
      <c r="C5903" s="102"/>
      <c r="D5903" s="94"/>
      <c r="E5903" s="94"/>
      <c r="F5903" s="95"/>
      <c r="G5903" s="95"/>
      <c r="H5903" s="103"/>
      <c r="I5903" s="94"/>
      <c r="J5903" s="103" t="s">
        <v>48</v>
      </c>
      <c r="K5903" s="94"/>
      <c r="L5903" s="94"/>
      <c r="M5903" s="94"/>
      <c r="N5903" s="94"/>
      <c r="O5903" s="95"/>
      <c r="P5903" s="95"/>
      <c r="Q5903" s="95"/>
      <c r="R5903" s="95"/>
      <c r="S5903" s="4"/>
      <c r="T5903" s="4"/>
      <c r="U5903" s="4"/>
      <c r="V5903" s="4"/>
      <c r="W5903" s="4"/>
      <c r="X5903" s="4"/>
      <c r="Y5903" s="4"/>
      <c r="Z5903" s="4"/>
      <c r="AA5903" s="4"/>
    </row>
    <row r="5904" spans="1:27" ht="24" x14ac:dyDescent="0.65">
      <c r="A5904" s="104"/>
      <c r="B5904" s="104"/>
      <c r="C5904" s="104"/>
      <c r="D5904" s="104"/>
      <c r="E5904" s="104"/>
      <c r="F5904" s="104"/>
      <c r="G5904" s="104"/>
      <c r="H5904" s="104"/>
      <c r="I5904" s="104"/>
      <c r="J5904" s="104"/>
      <c r="K5904" s="104"/>
      <c r="L5904" s="104"/>
      <c r="M5904" s="104"/>
      <c r="N5904" s="104"/>
      <c r="O5904" s="104"/>
      <c r="P5904" s="104"/>
      <c r="Q5904" s="104"/>
      <c r="R5904" s="104"/>
      <c r="S5904" s="104"/>
      <c r="T5904" s="104"/>
      <c r="U5904" s="104"/>
      <c r="V5904" s="104"/>
      <c r="W5904" s="104"/>
      <c r="X5904" s="104"/>
      <c r="Y5904" s="104"/>
      <c r="Z5904" s="104"/>
      <c r="AA5904" s="104"/>
    </row>
    <row r="5905" spans="1:27" ht="24" x14ac:dyDescent="0.65">
      <c r="A5905" s="104"/>
      <c r="B5905" s="104"/>
      <c r="C5905" s="104"/>
      <c r="D5905" s="104"/>
      <c r="E5905" s="104"/>
      <c r="F5905" s="104"/>
      <c r="G5905" s="104"/>
      <c r="H5905" s="104"/>
      <c r="I5905" s="104"/>
      <c r="J5905" s="104"/>
      <c r="K5905" s="104"/>
      <c r="L5905" s="104"/>
      <c r="M5905" s="104"/>
      <c r="N5905" s="104"/>
      <c r="O5905" s="104"/>
      <c r="P5905" s="104"/>
      <c r="Q5905" s="104"/>
      <c r="R5905" s="104"/>
      <c r="S5905" s="104"/>
      <c r="T5905" s="104"/>
      <c r="U5905" s="104"/>
      <c r="V5905" s="104"/>
      <c r="W5905" s="104"/>
      <c r="X5905" s="104"/>
      <c r="Y5905" s="104"/>
      <c r="Z5905" s="104"/>
      <c r="AA5905" s="104"/>
    </row>
    <row r="5906" spans="1:27" ht="16.2" x14ac:dyDescent="0.45">
      <c r="A5906" s="4"/>
      <c r="B5906" s="4"/>
      <c r="C5906" s="105"/>
      <c r="D5906" s="4"/>
      <c r="E5906" s="4"/>
      <c r="F5906" s="4"/>
      <c r="G5906" s="4"/>
      <c r="H5906" s="4"/>
      <c r="I5906" s="106"/>
      <c r="J5906" s="4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4"/>
      <c r="V5906" s="4"/>
      <c r="W5906" s="4"/>
      <c r="X5906" s="4"/>
      <c r="Y5906" s="4"/>
      <c r="Z5906" s="4"/>
      <c r="AA5906" s="4"/>
    </row>
    <row r="5907" spans="1:27" ht="16.2" x14ac:dyDescent="0.45">
      <c r="A5907" s="4"/>
      <c r="B5907" s="4"/>
      <c r="C5907" s="105"/>
      <c r="D5907" s="4"/>
      <c r="E5907" s="4"/>
      <c r="F5907" s="4"/>
      <c r="G5907" s="4"/>
      <c r="H5907" s="4"/>
      <c r="I5907" s="106"/>
      <c r="J5907" s="4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4"/>
      <c r="V5907" s="4"/>
      <c r="W5907" s="4"/>
      <c r="X5907" s="4"/>
      <c r="Y5907" s="4"/>
      <c r="Z5907" s="4"/>
      <c r="AA5907" s="4"/>
    </row>
    <row r="5908" spans="1:27" ht="16.2" x14ac:dyDescent="0.45">
      <c r="A5908" s="4"/>
      <c r="B5908" s="4"/>
      <c r="C5908" s="105"/>
      <c r="D5908" s="4"/>
      <c r="E5908" s="4"/>
      <c r="F5908" s="4"/>
      <c r="G5908" s="4"/>
      <c r="H5908" s="4"/>
      <c r="I5908" s="106"/>
      <c r="J5908" s="4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4"/>
      <c r="V5908" s="4"/>
      <c r="W5908" s="4"/>
      <c r="X5908" s="4"/>
      <c r="Y5908" s="4"/>
      <c r="Z5908" s="4"/>
      <c r="AA5908" s="4"/>
    </row>
    <row r="5909" spans="1:27" ht="16.2" x14ac:dyDescent="0.45">
      <c r="A5909" s="4"/>
      <c r="B5909" s="4"/>
      <c r="C5909" s="105"/>
      <c r="D5909" s="4"/>
      <c r="E5909" s="4"/>
      <c r="F5909" s="4"/>
      <c r="G5909" s="4"/>
      <c r="H5909" s="4"/>
      <c r="I5909" s="106"/>
      <c r="J5909" s="4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4"/>
      <c r="V5909" s="4"/>
      <c r="W5909" s="4"/>
      <c r="X5909" s="4"/>
      <c r="Y5909" s="4"/>
      <c r="Z5909" s="4"/>
      <c r="AA5909" s="4"/>
    </row>
    <row r="5910" spans="1:27" ht="16.2" x14ac:dyDescent="0.45">
      <c r="A5910" s="4"/>
      <c r="B5910" s="4"/>
      <c r="C5910" s="105"/>
      <c r="D5910" s="4"/>
      <c r="E5910" s="4"/>
      <c r="F5910" s="4"/>
      <c r="G5910" s="4"/>
      <c r="H5910" s="4"/>
      <c r="I5910" s="106"/>
      <c r="J5910" s="4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4"/>
      <c r="V5910" s="4"/>
      <c r="W5910" s="4"/>
      <c r="X5910" s="4"/>
      <c r="Y5910" s="4"/>
      <c r="Z5910" s="4"/>
      <c r="AA5910" s="4"/>
    </row>
    <row r="5911" spans="1:27" ht="16.2" x14ac:dyDescent="0.45">
      <c r="A5911" s="4"/>
      <c r="B5911" s="4"/>
      <c r="C5911" s="105"/>
      <c r="D5911" s="4"/>
      <c r="E5911" s="4"/>
      <c r="F5911" s="4"/>
      <c r="G5911" s="4"/>
      <c r="H5911" s="4"/>
      <c r="I5911" s="106"/>
      <c r="J5911" s="4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4"/>
      <c r="V5911" s="4"/>
      <c r="W5911" s="4"/>
      <c r="X5911" s="4"/>
      <c r="Y5911" s="4"/>
      <c r="Z5911" s="4"/>
      <c r="AA5911" s="4" t="s">
        <v>51</v>
      </c>
    </row>
    <row r="5912" spans="1:27" ht="18" x14ac:dyDescent="0.5">
      <c r="A5912" s="4"/>
      <c r="B5912" s="4"/>
      <c r="C5912" s="105"/>
      <c r="D5912" s="4"/>
      <c r="E5912" s="4"/>
      <c r="F5912" s="4"/>
      <c r="G5912" s="4"/>
      <c r="H5912" s="4"/>
      <c r="I5912" s="106"/>
      <c r="J5912" s="4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4"/>
      <c r="V5912" s="4"/>
      <c r="W5912" s="4"/>
      <c r="X5912" s="4"/>
      <c r="Y5912" s="4"/>
      <c r="Z5912" s="4"/>
      <c r="AA5912" s="5" t="s">
        <v>0</v>
      </c>
    </row>
    <row r="5913" spans="1:27" ht="24" x14ac:dyDescent="0.65">
      <c r="A5913" s="6" t="s">
        <v>1</v>
      </c>
      <c r="B5913" s="6"/>
      <c r="C5913" s="6"/>
      <c r="D5913" s="6"/>
      <c r="E5913" s="6"/>
      <c r="F5913" s="6"/>
      <c r="G5913" s="6"/>
      <c r="H5913" s="6"/>
      <c r="I5913" s="6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6"/>
      <c r="U5913" s="6"/>
      <c r="V5913" s="6"/>
      <c r="W5913" s="6"/>
      <c r="X5913" s="6"/>
      <c r="Y5913" s="6"/>
      <c r="Z5913" s="6"/>
      <c r="AA5913" s="6"/>
    </row>
    <row r="5914" spans="1:27" ht="24" x14ac:dyDescent="0.65">
      <c r="A5914" s="6" t="s">
        <v>2</v>
      </c>
      <c r="B5914" s="6"/>
      <c r="C5914" s="6"/>
      <c r="D5914" s="6"/>
      <c r="E5914" s="6"/>
      <c r="F5914" s="6"/>
      <c r="G5914" s="6"/>
      <c r="H5914" s="6"/>
      <c r="I5914" s="6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6"/>
      <c r="U5914" s="6"/>
      <c r="V5914" s="6"/>
      <c r="W5914" s="6"/>
      <c r="X5914" s="6"/>
      <c r="Y5914" s="6"/>
      <c r="Z5914" s="6"/>
      <c r="AA5914" s="6"/>
    </row>
    <row r="5915" spans="1:27" ht="24" x14ac:dyDescent="0.65">
      <c r="A5915" s="7"/>
      <c r="B5915" s="8" t="s">
        <v>3</v>
      </c>
      <c r="C5915" s="8"/>
      <c r="D5915" s="8"/>
      <c r="E5915" s="8"/>
      <c r="F5915" s="8"/>
      <c r="G5915" s="8"/>
      <c r="H5915" s="8"/>
      <c r="I5915" s="8"/>
      <c r="J5915" s="8"/>
      <c r="K5915" s="8"/>
      <c r="L5915" s="8"/>
      <c r="M5915" s="9" t="s">
        <v>456</v>
      </c>
      <c r="N5915" s="9"/>
      <c r="O5915" s="9"/>
      <c r="P5915" s="9"/>
      <c r="Q5915" s="10" t="s">
        <v>457</v>
      </c>
      <c r="R5915" s="10"/>
      <c r="S5915" s="10" t="s">
        <v>141</v>
      </c>
      <c r="T5915" s="10"/>
      <c r="U5915" s="11" t="s">
        <v>233</v>
      </c>
      <c r="V5915" s="11"/>
      <c r="W5915" s="11"/>
      <c r="X5915" s="11"/>
      <c r="Y5915" s="11"/>
      <c r="Z5915" s="11"/>
      <c r="AA5915" s="11"/>
    </row>
    <row r="5916" spans="1:27" ht="18" x14ac:dyDescent="0.5">
      <c r="A5916" s="12" t="s">
        <v>8</v>
      </c>
      <c r="B5916" s="13" t="s">
        <v>9</v>
      </c>
      <c r="C5916" s="14" t="s">
        <v>10</v>
      </c>
      <c r="D5916" s="15" t="s">
        <v>11</v>
      </c>
      <c r="E5916" s="15"/>
      <c r="F5916" s="15"/>
      <c r="G5916" s="15"/>
      <c r="H5916" s="15"/>
      <c r="I5916" s="15"/>
      <c r="J5916" s="15"/>
      <c r="K5916" s="16" t="s">
        <v>12</v>
      </c>
      <c r="L5916" s="17"/>
      <c r="M5916" s="17"/>
      <c r="N5916" s="17"/>
      <c r="O5916" s="17"/>
      <c r="P5916" s="17"/>
      <c r="Q5916" s="17"/>
      <c r="R5916" s="17"/>
      <c r="S5916" s="17"/>
      <c r="T5916" s="17"/>
      <c r="U5916" s="18"/>
      <c r="V5916" s="19" t="s">
        <v>13</v>
      </c>
      <c r="W5916" s="19" t="s">
        <v>14</v>
      </c>
      <c r="X5916" s="19" t="s">
        <v>15</v>
      </c>
      <c r="Y5916" s="19" t="s">
        <v>16</v>
      </c>
      <c r="Z5916" s="19" t="s">
        <v>17</v>
      </c>
      <c r="AA5916" s="20" t="s">
        <v>18</v>
      </c>
    </row>
    <row r="5917" spans="1:27" ht="16.2" x14ac:dyDescent="0.45">
      <c r="A5917" s="12"/>
      <c r="B5917" s="13"/>
      <c r="C5917" s="14"/>
      <c r="D5917" s="21" t="s">
        <v>19</v>
      </c>
      <c r="E5917" s="22"/>
      <c r="F5917" s="23"/>
      <c r="G5917" s="24" t="s">
        <v>20</v>
      </c>
      <c r="H5917" s="25" t="s">
        <v>21</v>
      </c>
      <c r="I5917" s="26" t="s">
        <v>22</v>
      </c>
      <c r="J5917" s="25" t="s">
        <v>23</v>
      </c>
      <c r="K5917" s="27" t="s">
        <v>8</v>
      </c>
      <c r="L5917" s="28" t="s">
        <v>24</v>
      </c>
      <c r="M5917" s="28" t="s">
        <v>25</v>
      </c>
      <c r="N5917" s="29" t="s">
        <v>20</v>
      </c>
      <c r="O5917" s="28" t="s">
        <v>26</v>
      </c>
      <c r="P5917" s="29" t="s">
        <v>27</v>
      </c>
      <c r="Q5917" s="30" t="s">
        <v>28</v>
      </c>
      <c r="R5917" s="28" t="s">
        <v>29</v>
      </c>
      <c r="S5917" s="31" t="s">
        <v>30</v>
      </c>
      <c r="T5917" s="32"/>
      <c r="U5917" s="28" t="s">
        <v>31</v>
      </c>
      <c r="V5917" s="33"/>
      <c r="W5917" s="33"/>
      <c r="X5917" s="33"/>
      <c r="Y5917" s="33"/>
      <c r="Z5917" s="33"/>
      <c r="AA5917" s="34"/>
    </row>
    <row r="5918" spans="1:27" x14ac:dyDescent="0.3">
      <c r="A5918" s="12"/>
      <c r="B5918" s="13"/>
      <c r="C5918" s="14"/>
      <c r="D5918" s="35"/>
      <c r="E5918" s="36"/>
      <c r="F5918" s="37"/>
      <c r="G5918" s="24"/>
      <c r="H5918" s="38"/>
      <c r="I5918" s="39"/>
      <c r="J5918" s="38"/>
      <c r="K5918" s="40"/>
      <c r="L5918" s="41"/>
      <c r="M5918" s="41"/>
      <c r="N5918" s="42"/>
      <c r="O5918" s="41"/>
      <c r="P5918" s="42"/>
      <c r="Q5918" s="43"/>
      <c r="R5918" s="41"/>
      <c r="S5918" s="30" t="s">
        <v>32</v>
      </c>
      <c r="T5918" s="30" t="s">
        <v>33</v>
      </c>
      <c r="U5918" s="41"/>
      <c r="V5918" s="33"/>
      <c r="W5918" s="33"/>
      <c r="X5918" s="33"/>
      <c r="Y5918" s="33"/>
      <c r="Z5918" s="33"/>
      <c r="AA5918" s="34"/>
    </row>
    <row r="5919" spans="1:27" x14ac:dyDescent="0.3">
      <c r="A5919" s="12"/>
      <c r="B5919" s="13"/>
      <c r="C5919" s="14"/>
      <c r="D5919" s="44" t="s">
        <v>34</v>
      </c>
      <c r="E5919" s="44" t="s">
        <v>35</v>
      </c>
      <c r="F5919" s="44" t="s">
        <v>36</v>
      </c>
      <c r="G5919" s="24"/>
      <c r="H5919" s="38"/>
      <c r="I5919" s="39"/>
      <c r="J5919" s="38"/>
      <c r="K5919" s="40"/>
      <c r="L5919" s="41"/>
      <c r="M5919" s="41"/>
      <c r="N5919" s="42"/>
      <c r="O5919" s="41"/>
      <c r="P5919" s="42"/>
      <c r="Q5919" s="43"/>
      <c r="R5919" s="41"/>
      <c r="S5919" s="43"/>
      <c r="T5919" s="43"/>
      <c r="U5919" s="41"/>
      <c r="V5919" s="33"/>
      <c r="W5919" s="33"/>
      <c r="X5919" s="33"/>
      <c r="Y5919" s="33"/>
      <c r="Z5919" s="33"/>
      <c r="AA5919" s="34"/>
    </row>
    <row r="5920" spans="1:27" x14ac:dyDescent="0.3">
      <c r="A5920" s="12"/>
      <c r="B5920" s="13"/>
      <c r="C5920" s="14"/>
      <c r="D5920" s="45"/>
      <c r="E5920" s="45"/>
      <c r="F5920" s="45"/>
      <c r="G5920" s="24"/>
      <c r="H5920" s="38"/>
      <c r="I5920" s="39"/>
      <c r="J5920" s="38"/>
      <c r="K5920" s="40"/>
      <c r="L5920" s="41"/>
      <c r="M5920" s="41"/>
      <c r="N5920" s="42"/>
      <c r="O5920" s="41"/>
      <c r="P5920" s="42"/>
      <c r="Q5920" s="43"/>
      <c r="R5920" s="41"/>
      <c r="S5920" s="43"/>
      <c r="T5920" s="43"/>
      <c r="U5920" s="41"/>
      <c r="V5920" s="33"/>
      <c r="W5920" s="33"/>
      <c r="X5920" s="33"/>
      <c r="Y5920" s="33"/>
      <c r="Z5920" s="33"/>
      <c r="AA5920" s="34"/>
    </row>
    <row r="5921" spans="1:27" x14ac:dyDescent="0.3">
      <c r="A5921" s="12"/>
      <c r="B5921" s="13"/>
      <c r="C5921" s="14"/>
      <c r="D5921" s="46"/>
      <c r="E5921" s="46"/>
      <c r="F5921" s="46"/>
      <c r="G5921" s="47"/>
      <c r="H5921" s="48"/>
      <c r="I5921" s="49"/>
      <c r="J5921" s="48"/>
      <c r="K5921" s="50"/>
      <c r="L5921" s="51"/>
      <c r="M5921" s="51"/>
      <c r="N5921" s="52"/>
      <c r="O5921" s="51"/>
      <c r="P5921" s="52"/>
      <c r="Q5921" s="53"/>
      <c r="R5921" s="51"/>
      <c r="S5921" s="53"/>
      <c r="T5921" s="53"/>
      <c r="U5921" s="51"/>
      <c r="V5921" s="54"/>
      <c r="W5921" s="54"/>
      <c r="X5921" s="54"/>
      <c r="Y5921" s="54"/>
      <c r="Z5921" s="54"/>
      <c r="AA5921" s="55"/>
    </row>
    <row r="5922" spans="1:27" ht="16.2" x14ac:dyDescent="0.45">
      <c r="A5922" s="56">
        <v>1</v>
      </c>
      <c r="B5922" s="57" t="s">
        <v>37</v>
      </c>
      <c r="C5922" s="57">
        <v>1879</v>
      </c>
      <c r="D5922" s="58">
        <v>14</v>
      </c>
      <c r="E5922" s="58">
        <v>3</v>
      </c>
      <c r="F5922" s="59">
        <v>0</v>
      </c>
      <c r="G5922" s="58">
        <v>1</v>
      </c>
      <c r="H5922" s="60">
        <f t="shared" ref="H5922" si="438">(D5922*400)+(E5922*100)+(F5922)</f>
        <v>5900</v>
      </c>
      <c r="I5922" s="61">
        <v>85</v>
      </c>
      <c r="J5922" s="62">
        <f t="shared" ref="J5922" si="439">(H5922*I5922)</f>
        <v>501500</v>
      </c>
      <c r="K5922" s="57"/>
      <c r="L5922" s="63"/>
      <c r="M5922" s="63"/>
      <c r="N5922" s="63"/>
      <c r="O5922" s="64"/>
      <c r="P5922" s="65"/>
      <c r="Q5922" s="66"/>
      <c r="R5922" s="66"/>
      <c r="S5922" s="67"/>
      <c r="T5922" s="67"/>
      <c r="U5922" s="68"/>
      <c r="V5922" s="69"/>
      <c r="W5922" s="70"/>
      <c r="X5922" s="63"/>
      <c r="Y5922" s="62">
        <f>(J5922)</f>
        <v>501500</v>
      </c>
      <c r="Z5922" s="60">
        <v>0.01</v>
      </c>
      <c r="AA5922" s="71">
        <f>Y5922*Z5922/100</f>
        <v>50.15</v>
      </c>
    </row>
    <row r="5923" spans="1:27" ht="16.2" x14ac:dyDescent="0.45">
      <c r="A5923" s="57"/>
      <c r="B5923" s="57"/>
      <c r="C5923" s="57"/>
      <c r="D5923" s="58"/>
      <c r="E5923" s="58"/>
      <c r="F5923" s="59"/>
      <c r="G5923" s="58"/>
      <c r="H5923" s="72"/>
      <c r="I5923" s="61"/>
      <c r="J5923" s="62"/>
      <c r="K5923" s="57"/>
      <c r="L5923" s="63"/>
      <c r="M5923" s="63"/>
      <c r="N5923" s="63"/>
      <c r="O5923" s="64"/>
      <c r="P5923" s="73"/>
      <c r="Q5923" s="66"/>
      <c r="R5923" s="66"/>
      <c r="S5923" s="67"/>
      <c r="T5923" s="67"/>
      <c r="U5923" s="68"/>
      <c r="V5923" s="74"/>
      <c r="W5923" s="75"/>
      <c r="X5923" s="63"/>
      <c r="Y5923" s="62"/>
      <c r="Z5923" s="60"/>
      <c r="AA5923" s="71"/>
    </row>
    <row r="5924" spans="1:27" ht="16.2" x14ac:dyDescent="0.45">
      <c r="A5924" s="76"/>
      <c r="B5924" s="76"/>
      <c r="C5924" s="77"/>
      <c r="D5924" s="77"/>
      <c r="E5924" s="77"/>
      <c r="F5924" s="77"/>
      <c r="G5924" s="77"/>
      <c r="H5924" s="78"/>
      <c r="I5924" s="79"/>
      <c r="J5924" s="80"/>
      <c r="K5924" s="81"/>
      <c r="L5924" s="82"/>
      <c r="M5924" s="82"/>
      <c r="N5924" s="82"/>
      <c r="O5924" s="83"/>
      <c r="P5924" s="84"/>
      <c r="Q5924" s="85"/>
      <c r="R5924" s="85"/>
      <c r="S5924" s="84"/>
      <c r="T5924" s="84"/>
      <c r="U5924" s="86"/>
      <c r="V5924" s="87"/>
      <c r="W5924" s="87"/>
      <c r="X5924" s="88"/>
      <c r="Y5924" s="89"/>
      <c r="Z5924" s="83"/>
      <c r="AA5924" s="90">
        <f>SUM(AA5922:AA5923)</f>
        <v>50.15</v>
      </c>
    </row>
    <row r="5925" spans="1:27" ht="16.2" x14ac:dyDescent="0.45">
      <c r="A5925" s="1"/>
      <c r="B5925" s="1"/>
      <c r="C5925" s="2"/>
      <c r="D5925" s="1"/>
      <c r="E5925" s="1"/>
      <c r="F5925" s="1"/>
      <c r="G5925" s="1"/>
      <c r="H5925" s="1"/>
      <c r="I5925" s="3"/>
      <c r="J5925" s="1"/>
      <c r="K5925" s="1"/>
      <c r="L5925" s="1"/>
      <c r="M5925" s="1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</row>
    <row r="5926" spans="1:27" ht="16.2" x14ac:dyDescent="0.45">
      <c r="A5926" s="91"/>
      <c r="B5926" s="92" t="s">
        <v>38</v>
      </c>
      <c r="C5926" s="93" t="s">
        <v>39</v>
      </c>
      <c r="D5926" s="93"/>
      <c r="E5926" s="94"/>
      <c r="F5926" s="95"/>
      <c r="G5926" s="95"/>
      <c r="H5926" s="92"/>
      <c r="I5926" s="92"/>
      <c r="J5926" s="92" t="s">
        <v>40</v>
      </c>
      <c r="K5926" s="92"/>
      <c r="L5926" s="92"/>
      <c r="M5926" s="92"/>
      <c r="N5926" s="92"/>
      <c r="O5926" s="96"/>
      <c r="P5926" s="96"/>
      <c r="Q5926" s="96"/>
      <c r="R5926" s="96"/>
      <c r="S5926" s="1"/>
      <c r="T5926" s="1"/>
      <c r="U5926" s="1"/>
      <c r="V5926" s="97" t="s">
        <v>41</v>
      </c>
      <c r="W5926" s="97"/>
      <c r="X5926" s="98"/>
      <c r="Y5926" s="99">
        <f>AA5924</f>
        <v>50.15</v>
      </c>
      <c r="Z5926" s="97" t="s">
        <v>42</v>
      </c>
      <c r="AA5926" s="1"/>
    </row>
    <row r="5927" spans="1:27" ht="16.2" x14ac:dyDescent="0.45">
      <c r="A5927" s="91"/>
      <c r="B5927" s="92"/>
      <c r="C5927" s="93"/>
      <c r="D5927" s="93"/>
      <c r="E5927" s="94"/>
      <c r="F5927" s="95"/>
      <c r="G5927" s="95"/>
      <c r="H5927" s="92"/>
      <c r="I5927" s="92"/>
      <c r="J5927" s="92" t="s">
        <v>43</v>
      </c>
      <c r="K5927" s="92"/>
      <c r="L5927" s="92"/>
      <c r="M5927" s="92"/>
      <c r="N5927" s="92"/>
      <c r="O5927" s="96"/>
      <c r="P5927" s="96"/>
      <c r="Q5927" s="96"/>
      <c r="R5927" s="96"/>
      <c r="S5927" s="1"/>
      <c r="T5927" s="1"/>
      <c r="U5927" s="1"/>
      <c r="V5927" s="100" t="s">
        <v>44</v>
      </c>
      <c r="W5927" s="100"/>
      <c r="X5927" s="100"/>
      <c r="Y5927" s="101">
        <f>Y5926*90%</f>
        <v>45.134999999999998</v>
      </c>
      <c r="Z5927" s="97" t="s">
        <v>42</v>
      </c>
      <c r="AA5927" s="1"/>
    </row>
    <row r="5928" spans="1:27" ht="16.2" x14ac:dyDescent="0.45">
      <c r="A5928" s="91"/>
      <c r="B5928" s="92"/>
      <c r="C5928" s="93"/>
      <c r="D5928" s="93"/>
      <c r="E5928" s="94"/>
      <c r="F5928" s="95"/>
      <c r="G5928" s="95"/>
      <c r="H5928" s="92"/>
      <c r="I5928" s="92"/>
      <c r="J5928" s="92" t="s">
        <v>45</v>
      </c>
      <c r="K5928" s="92"/>
      <c r="L5928" s="92"/>
      <c r="M5928" s="92"/>
      <c r="N5928" s="92"/>
      <c r="O5928" s="96"/>
      <c r="P5928" s="96"/>
      <c r="Q5928" s="96"/>
      <c r="R5928" s="92"/>
      <c r="S5928" s="1"/>
      <c r="T5928" s="1"/>
      <c r="U5928" s="1"/>
      <c r="V5928" s="91" t="s">
        <v>46</v>
      </c>
      <c r="W5928" s="91"/>
      <c r="X5928" s="91"/>
      <c r="Y5928" s="101">
        <f>Y5926-Y5927</f>
        <v>5.0150000000000006</v>
      </c>
      <c r="Z5928" s="97" t="s">
        <v>42</v>
      </c>
      <c r="AA5928" s="91"/>
    </row>
    <row r="5929" spans="1:27" ht="16.2" x14ac:dyDescent="0.45">
      <c r="A5929" s="91"/>
      <c r="B5929" s="92"/>
      <c r="C5929" s="93"/>
      <c r="D5929" s="93"/>
      <c r="E5929" s="94"/>
      <c r="F5929" s="95"/>
      <c r="G5929" s="95"/>
      <c r="H5929" s="92"/>
      <c r="I5929" s="94"/>
      <c r="J5929" s="92" t="s">
        <v>47</v>
      </c>
      <c r="K5929" s="94"/>
      <c r="L5929" s="94"/>
      <c r="M5929" s="94"/>
      <c r="N5929" s="94"/>
      <c r="O5929" s="96"/>
      <c r="P5929" s="96"/>
      <c r="Q5929" s="96"/>
      <c r="R5929" s="92"/>
      <c r="S5929" s="1"/>
      <c r="T5929" s="1"/>
      <c r="U5929" s="1"/>
      <c r="V5929" s="1"/>
      <c r="W5929" s="1"/>
      <c r="X5929" s="91"/>
      <c r="Y5929" s="91"/>
      <c r="Z5929" s="91"/>
      <c r="AA5929" s="91"/>
    </row>
    <row r="5930" spans="1:27" ht="16.2" x14ac:dyDescent="0.45">
      <c r="A5930" s="98"/>
      <c r="B5930" s="94"/>
      <c r="C5930" s="102"/>
      <c r="D5930" s="94"/>
      <c r="E5930" s="94"/>
      <c r="F5930" s="95"/>
      <c r="G5930" s="95"/>
      <c r="H5930" s="103"/>
      <c r="I5930" s="94"/>
      <c r="J5930" s="103" t="s">
        <v>48</v>
      </c>
      <c r="K5930" s="94"/>
      <c r="L5930" s="94"/>
      <c r="M5930" s="94"/>
      <c r="N5930" s="94"/>
      <c r="O5930" s="95"/>
      <c r="P5930" s="95"/>
      <c r="Q5930" s="95"/>
      <c r="R5930" s="95"/>
      <c r="S5930" s="4"/>
      <c r="T5930" s="4"/>
      <c r="U5930" s="4"/>
      <c r="V5930" s="4"/>
      <c r="W5930" s="4"/>
      <c r="X5930" s="4"/>
      <c r="Y5930" s="4"/>
      <c r="Z5930" s="4"/>
      <c r="AA5930" s="4"/>
    </row>
    <row r="5931" spans="1:27" ht="24" x14ac:dyDescent="0.65">
      <c r="A5931" s="104"/>
      <c r="B5931" s="104"/>
      <c r="C5931" s="104"/>
      <c r="D5931" s="104"/>
      <c r="E5931" s="104"/>
      <c r="F5931" s="104"/>
      <c r="G5931" s="104"/>
      <c r="H5931" s="104"/>
      <c r="I5931" s="104"/>
      <c r="J5931" s="104"/>
      <c r="K5931" s="104"/>
      <c r="L5931" s="104"/>
      <c r="M5931" s="104"/>
      <c r="N5931" s="104"/>
      <c r="O5931" s="104"/>
      <c r="P5931" s="104"/>
      <c r="Q5931" s="104"/>
      <c r="R5931" s="104"/>
      <c r="S5931" s="104"/>
      <c r="T5931" s="104"/>
      <c r="U5931" s="104"/>
      <c r="V5931" s="104"/>
      <c r="W5931" s="104"/>
      <c r="X5931" s="104"/>
      <c r="Y5931" s="104"/>
      <c r="Z5931" s="104"/>
      <c r="AA5931" s="104"/>
    </row>
    <row r="5932" spans="1:27" ht="24" x14ac:dyDescent="0.65">
      <c r="A5932" s="104"/>
      <c r="B5932" s="104"/>
      <c r="C5932" s="104"/>
      <c r="D5932" s="104"/>
      <c r="E5932" s="104"/>
      <c r="F5932" s="104"/>
      <c r="G5932" s="104"/>
      <c r="H5932" s="104"/>
      <c r="I5932" s="104"/>
      <c r="J5932" s="104"/>
      <c r="K5932" s="104"/>
      <c r="L5932" s="104"/>
      <c r="M5932" s="104"/>
      <c r="N5932" s="104"/>
      <c r="O5932" s="104"/>
      <c r="P5932" s="104"/>
      <c r="Q5932" s="104"/>
      <c r="R5932" s="104"/>
      <c r="S5932" s="104"/>
      <c r="T5932" s="104"/>
      <c r="U5932" s="104"/>
      <c r="V5932" s="104"/>
      <c r="W5932" s="104"/>
      <c r="X5932" s="104"/>
      <c r="Y5932" s="104"/>
      <c r="Z5932" s="104"/>
      <c r="AA5932" s="104"/>
    </row>
    <row r="5933" spans="1:27" ht="16.2" x14ac:dyDescent="0.45">
      <c r="A5933" s="4"/>
      <c r="B5933" s="4"/>
      <c r="C5933" s="105"/>
      <c r="D5933" s="4"/>
      <c r="E5933" s="4"/>
      <c r="F5933" s="4"/>
      <c r="G5933" s="4"/>
      <c r="H5933" s="4"/>
      <c r="I5933" s="106"/>
      <c r="J5933" s="4"/>
      <c r="K5933" s="4"/>
      <c r="L5933" s="4"/>
      <c r="M5933" s="4"/>
      <c r="N5933" s="4"/>
      <c r="O5933" s="4"/>
      <c r="P5933" s="4"/>
      <c r="Q5933" s="4"/>
      <c r="R5933" s="4"/>
      <c r="S5933" s="4"/>
      <c r="T5933" s="4"/>
      <c r="U5933" s="4"/>
      <c r="V5933" s="4"/>
      <c r="W5933" s="4"/>
      <c r="X5933" s="4"/>
      <c r="Y5933" s="4"/>
      <c r="Z5933" s="4"/>
      <c r="AA5933" s="4"/>
    </row>
    <row r="5934" spans="1:27" ht="16.2" x14ac:dyDescent="0.45">
      <c r="A5934" s="4"/>
      <c r="B5934" s="4"/>
      <c r="C5934" s="105"/>
      <c r="D5934" s="4"/>
      <c r="E5934" s="4"/>
      <c r="F5934" s="4"/>
      <c r="G5934" s="4"/>
      <c r="H5934" s="4"/>
      <c r="I5934" s="106"/>
      <c r="J5934" s="4"/>
      <c r="K5934" s="4"/>
      <c r="L5934" s="4"/>
      <c r="M5934" s="4"/>
      <c r="N5934" s="4"/>
      <c r="O5934" s="4"/>
      <c r="P5934" s="4"/>
      <c r="Q5934" s="4"/>
      <c r="R5934" s="4"/>
      <c r="S5934" s="4"/>
      <c r="T5934" s="4"/>
      <c r="U5934" s="4"/>
      <c r="V5934" s="4"/>
      <c r="W5934" s="4"/>
      <c r="X5934" s="4"/>
      <c r="Y5934" s="4"/>
      <c r="Z5934" s="4"/>
      <c r="AA5934" s="4"/>
    </row>
    <row r="5935" spans="1:27" ht="16.2" x14ac:dyDescent="0.45">
      <c r="A5935" s="4"/>
      <c r="B5935" s="4"/>
      <c r="C5935" s="105"/>
      <c r="D5935" s="4"/>
      <c r="E5935" s="4"/>
      <c r="F5935" s="4"/>
      <c r="G5935" s="4"/>
      <c r="H5935" s="4"/>
      <c r="I5935" s="106"/>
      <c r="J5935" s="4"/>
      <c r="K5935" s="4"/>
      <c r="L5935" s="4"/>
      <c r="M5935" s="4"/>
      <c r="N5935" s="4"/>
      <c r="O5935" s="4"/>
      <c r="P5935" s="4"/>
      <c r="Q5935" s="4"/>
      <c r="R5935" s="4"/>
      <c r="S5935" s="4"/>
      <c r="T5935" s="4"/>
      <c r="U5935" s="4"/>
      <c r="V5935" s="4"/>
      <c r="W5935" s="4"/>
      <c r="X5935" s="4"/>
      <c r="Y5935" s="4"/>
      <c r="Z5935" s="4"/>
      <c r="AA5935" s="4"/>
    </row>
    <row r="5936" spans="1:27" ht="16.2" x14ac:dyDescent="0.45">
      <c r="A5936" s="4"/>
      <c r="B5936" s="4"/>
      <c r="C5936" s="105"/>
      <c r="D5936" s="4"/>
      <c r="E5936" s="4"/>
      <c r="F5936" s="4"/>
      <c r="G5936" s="4"/>
      <c r="H5936" s="4"/>
      <c r="I5936" s="106"/>
      <c r="J5936" s="4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4"/>
      <c r="V5936" s="4"/>
      <c r="W5936" s="4"/>
      <c r="X5936" s="4"/>
      <c r="Y5936" s="4"/>
      <c r="Z5936" s="4"/>
      <c r="AA5936" s="4"/>
    </row>
    <row r="5937" spans="1:27" ht="16.2" x14ac:dyDescent="0.45">
      <c r="A5937" s="4"/>
      <c r="B5937" s="4"/>
      <c r="C5937" s="105"/>
      <c r="D5937" s="4"/>
      <c r="E5937" s="4"/>
      <c r="F5937" s="4"/>
      <c r="G5937" s="4"/>
      <c r="H5937" s="4"/>
      <c r="I5937" s="106"/>
      <c r="J5937" s="4"/>
      <c r="K5937" s="4"/>
      <c r="L5937" s="4"/>
      <c r="M5937" s="4"/>
      <c r="N5937" s="4"/>
      <c r="O5937" s="4"/>
      <c r="P5937" s="4"/>
      <c r="Q5937" s="4"/>
      <c r="R5937" s="4"/>
      <c r="S5937" s="4"/>
      <c r="T5937" s="4"/>
      <c r="U5937" s="4"/>
      <c r="V5937" s="4"/>
      <c r="W5937" s="4"/>
      <c r="X5937" s="4"/>
      <c r="Y5937" s="4"/>
      <c r="Z5937" s="4"/>
      <c r="AA5937" s="4"/>
    </row>
    <row r="5938" spans="1:27" ht="16.2" x14ac:dyDescent="0.45">
      <c r="A5938" s="4"/>
      <c r="B5938" s="4"/>
      <c r="C5938" s="105"/>
      <c r="D5938" s="4"/>
      <c r="E5938" s="4"/>
      <c r="F5938" s="4"/>
      <c r="G5938" s="4"/>
      <c r="H5938" s="4"/>
      <c r="I5938" s="106"/>
      <c r="J5938" s="4"/>
      <c r="K5938" s="4"/>
      <c r="L5938" s="4"/>
      <c r="M5938" s="4"/>
      <c r="N5938" s="4"/>
      <c r="O5938" s="4"/>
      <c r="P5938" s="4"/>
      <c r="Q5938" s="4"/>
      <c r="R5938" s="4"/>
      <c r="S5938" s="4"/>
      <c r="T5938" s="4"/>
      <c r="U5938" s="4"/>
      <c r="V5938" s="4"/>
      <c r="W5938" s="4"/>
      <c r="X5938" s="4"/>
      <c r="Y5938" s="4"/>
      <c r="Z5938" s="4"/>
      <c r="AA5938" s="4" t="s">
        <v>51</v>
      </c>
    </row>
    <row r="5939" spans="1:27" ht="18" x14ac:dyDescent="0.5">
      <c r="A5939" s="4"/>
      <c r="B5939" s="4"/>
      <c r="C5939" s="105"/>
      <c r="D5939" s="4"/>
      <c r="E5939" s="4"/>
      <c r="F5939" s="4"/>
      <c r="G5939" s="4"/>
      <c r="H5939" s="4"/>
      <c r="I5939" s="106"/>
      <c r="J5939" s="4"/>
      <c r="K5939" s="4"/>
      <c r="L5939" s="4"/>
      <c r="M5939" s="4"/>
      <c r="N5939" s="4"/>
      <c r="O5939" s="4"/>
      <c r="P5939" s="4"/>
      <c r="Q5939" s="4"/>
      <c r="R5939" s="4"/>
      <c r="S5939" s="4"/>
      <c r="T5939" s="4"/>
      <c r="U5939" s="4"/>
      <c r="V5939" s="4"/>
      <c r="W5939" s="4"/>
      <c r="X5939" s="4"/>
      <c r="Y5939" s="4"/>
      <c r="Z5939" s="4"/>
      <c r="AA5939" s="5" t="s">
        <v>0</v>
      </c>
    </row>
    <row r="5940" spans="1:27" ht="24" x14ac:dyDescent="0.65">
      <c r="A5940" s="6" t="s">
        <v>1</v>
      </c>
      <c r="B5940" s="6"/>
      <c r="C5940" s="6"/>
      <c r="D5940" s="6"/>
      <c r="E5940" s="6"/>
      <c r="F5940" s="6"/>
      <c r="G5940" s="6"/>
      <c r="H5940" s="6"/>
      <c r="I5940" s="6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6"/>
      <c r="U5940" s="6"/>
      <c r="V5940" s="6"/>
      <c r="W5940" s="6"/>
      <c r="X5940" s="6"/>
      <c r="Y5940" s="6"/>
      <c r="Z5940" s="6"/>
      <c r="AA5940" s="6"/>
    </row>
    <row r="5941" spans="1:27" ht="24" x14ac:dyDescent="0.65">
      <c r="A5941" s="6" t="s">
        <v>2</v>
      </c>
      <c r="B5941" s="6"/>
      <c r="C5941" s="6"/>
      <c r="D5941" s="6"/>
      <c r="E5941" s="6"/>
      <c r="F5941" s="6"/>
      <c r="G5941" s="6"/>
      <c r="H5941" s="6"/>
      <c r="I5941" s="6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6"/>
      <c r="U5941" s="6"/>
      <c r="V5941" s="6"/>
      <c r="W5941" s="6"/>
      <c r="X5941" s="6"/>
      <c r="Y5941" s="6"/>
      <c r="Z5941" s="6"/>
      <c r="AA5941" s="6"/>
    </row>
    <row r="5942" spans="1:27" ht="24" x14ac:dyDescent="0.65">
      <c r="A5942" s="7"/>
      <c r="B5942" s="8" t="s">
        <v>3</v>
      </c>
      <c r="C5942" s="8"/>
      <c r="D5942" s="8"/>
      <c r="E5942" s="8"/>
      <c r="F5942" s="8"/>
      <c r="G5942" s="8"/>
      <c r="H5942" s="8"/>
      <c r="I5942" s="8"/>
      <c r="J5942" s="8"/>
      <c r="K5942" s="8"/>
      <c r="L5942" s="8"/>
      <c r="M5942" s="9" t="s">
        <v>458</v>
      </c>
      <c r="N5942" s="9"/>
      <c r="O5942" s="9"/>
      <c r="P5942" s="9"/>
      <c r="Q5942" s="10" t="s">
        <v>459</v>
      </c>
      <c r="R5942" s="10"/>
      <c r="S5942" s="10" t="s">
        <v>305</v>
      </c>
      <c r="T5942" s="10"/>
      <c r="U5942" s="11" t="s">
        <v>7</v>
      </c>
      <c r="V5942" s="11"/>
      <c r="W5942" s="11"/>
      <c r="X5942" s="11"/>
      <c r="Y5942" s="11"/>
      <c r="Z5942" s="11"/>
      <c r="AA5942" s="11"/>
    </row>
    <row r="5943" spans="1:27" ht="18" x14ac:dyDescent="0.5">
      <c r="A5943" s="12" t="s">
        <v>8</v>
      </c>
      <c r="B5943" s="13" t="s">
        <v>9</v>
      </c>
      <c r="C5943" s="14" t="s">
        <v>10</v>
      </c>
      <c r="D5943" s="15" t="s">
        <v>11</v>
      </c>
      <c r="E5943" s="15"/>
      <c r="F5943" s="15"/>
      <c r="G5943" s="15"/>
      <c r="H5943" s="15"/>
      <c r="I5943" s="15"/>
      <c r="J5943" s="15"/>
      <c r="K5943" s="16" t="s">
        <v>12</v>
      </c>
      <c r="L5943" s="17"/>
      <c r="M5943" s="17"/>
      <c r="N5943" s="17"/>
      <c r="O5943" s="17"/>
      <c r="P5943" s="17"/>
      <c r="Q5943" s="17"/>
      <c r="R5943" s="17"/>
      <c r="S5943" s="17"/>
      <c r="T5943" s="17"/>
      <c r="U5943" s="18"/>
      <c r="V5943" s="19" t="s">
        <v>13</v>
      </c>
      <c r="W5943" s="19" t="s">
        <v>14</v>
      </c>
      <c r="X5943" s="19" t="s">
        <v>15</v>
      </c>
      <c r="Y5943" s="19" t="s">
        <v>16</v>
      </c>
      <c r="Z5943" s="19" t="s">
        <v>17</v>
      </c>
      <c r="AA5943" s="20" t="s">
        <v>18</v>
      </c>
    </row>
    <row r="5944" spans="1:27" ht="16.2" x14ac:dyDescent="0.45">
      <c r="A5944" s="12"/>
      <c r="B5944" s="13"/>
      <c r="C5944" s="14"/>
      <c r="D5944" s="21" t="s">
        <v>19</v>
      </c>
      <c r="E5944" s="22"/>
      <c r="F5944" s="23"/>
      <c r="G5944" s="24" t="s">
        <v>20</v>
      </c>
      <c r="H5944" s="25" t="s">
        <v>21</v>
      </c>
      <c r="I5944" s="26" t="s">
        <v>22</v>
      </c>
      <c r="J5944" s="25" t="s">
        <v>23</v>
      </c>
      <c r="K5944" s="27" t="s">
        <v>8</v>
      </c>
      <c r="L5944" s="28" t="s">
        <v>24</v>
      </c>
      <c r="M5944" s="28" t="s">
        <v>25</v>
      </c>
      <c r="N5944" s="29" t="s">
        <v>20</v>
      </c>
      <c r="O5944" s="28" t="s">
        <v>26</v>
      </c>
      <c r="P5944" s="29" t="s">
        <v>27</v>
      </c>
      <c r="Q5944" s="30" t="s">
        <v>28</v>
      </c>
      <c r="R5944" s="28" t="s">
        <v>29</v>
      </c>
      <c r="S5944" s="31" t="s">
        <v>30</v>
      </c>
      <c r="T5944" s="32"/>
      <c r="U5944" s="28" t="s">
        <v>31</v>
      </c>
      <c r="V5944" s="33"/>
      <c r="W5944" s="33"/>
      <c r="X5944" s="33"/>
      <c r="Y5944" s="33"/>
      <c r="Z5944" s="33"/>
      <c r="AA5944" s="34"/>
    </row>
    <row r="5945" spans="1:27" x14ac:dyDescent="0.3">
      <c r="A5945" s="12"/>
      <c r="B5945" s="13"/>
      <c r="C5945" s="14"/>
      <c r="D5945" s="35"/>
      <c r="E5945" s="36"/>
      <c r="F5945" s="37"/>
      <c r="G5945" s="24"/>
      <c r="H5945" s="38"/>
      <c r="I5945" s="39"/>
      <c r="J5945" s="38"/>
      <c r="K5945" s="40"/>
      <c r="L5945" s="41"/>
      <c r="M5945" s="41"/>
      <c r="N5945" s="42"/>
      <c r="O5945" s="41"/>
      <c r="P5945" s="42"/>
      <c r="Q5945" s="43"/>
      <c r="R5945" s="41"/>
      <c r="S5945" s="30" t="s">
        <v>32</v>
      </c>
      <c r="T5945" s="30" t="s">
        <v>33</v>
      </c>
      <c r="U5945" s="41"/>
      <c r="V5945" s="33"/>
      <c r="W5945" s="33"/>
      <c r="X5945" s="33"/>
      <c r="Y5945" s="33"/>
      <c r="Z5945" s="33"/>
      <c r="AA5945" s="34"/>
    </row>
    <row r="5946" spans="1:27" x14ac:dyDescent="0.3">
      <c r="A5946" s="12"/>
      <c r="B5946" s="13"/>
      <c r="C5946" s="14"/>
      <c r="D5946" s="44" t="s">
        <v>34</v>
      </c>
      <c r="E5946" s="44" t="s">
        <v>35</v>
      </c>
      <c r="F5946" s="44" t="s">
        <v>36</v>
      </c>
      <c r="G5946" s="24"/>
      <c r="H5946" s="38"/>
      <c r="I5946" s="39"/>
      <c r="J5946" s="38"/>
      <c r="K5946" s="40"/>
      <c r="L5946" s="41"/>
      <c r="M5946" s="41"/>
      <c r="N5946" s="42"/>
      <c r="O5946" s="41"/>
      <c r="P5946" s="42"/>
      <c r="Q5946" s="43"/>
      <c r="R5946" s="41"/>
      <c r="S5946" s="43"/>
      <c r="T5946" s="43"/>
      <c r="U5946" s="41"/>
      <c r="V5946" s="33"/>
      <c r="W5946" s="33"/>
      <c r="X5946" s="33"/>
      <c r="Y5946" s="33"/>
      <c r="Z5946" s="33"/>
      <c r="AA5946" s="34"/>
    </row>
    <row r="5947" spans="1:27" x14ac:dyDescent="0.3">
      <c r="A5947" s="12"/>
      <c r="B5947" s="13"/>
      <c r="C5947" s="14"/>
      <c r="D5947" s="45"/>
      <c r="E5947" s="45"/>
      <c r="F5947" s="45"/>
      <c r="G5947" s="24"/>
      <c r="H5947" s="38"/>
      <c r="I5947" s="39"/>
      <c r="J5947" s="38"/>
      <c r="K5947" s="40"/>
      <c r="L5947" s="41"/>
      <c r="M5947" s="41"/>
      <c r="N5947" s="42"/>
      <c r="O5947" s="41"/>
      <c r="P5947" s="42"/>
      <c r="Q5947" s="43"/>
      <c r="R5947" s="41"/>
      <c r="S5947" s="43"/>
      <c r="T5947" s="43"/>
      <c r="U5947" s="41"/>
      <c r="V5947" s="33"/>
      <c r="W5947" s="33"/>
      <c r="X5947" s="33"/>
      <c r="Y5947" s="33"/>
      <c r="Z5947" s="33"/>
      <c r="AA5947" s="34"/>
    </row>
    <row r="5948" spans="1:27" x14ac:dyDescent="0.3">
      <c r="A5948" s="12"/>
      <c r="B5948" s="13"/>
      <c r="C5948" s="14"/>
      <c r="D5948" s="46"/>
      <c r="E5948" s="46"/>
      <c r="F5948" s="46"/>
      <c r="G5948" s="47"/>
      <c r="H5948" s="48"/>
      <c r="I5948" s="49"/>
      <c r="J5948" s="48"/>
      <c r="K5948" s="50"/>
      <c r="L5948" s="51"/>
      <c r="M5948" s="51"/>
      <c r="N5948" s="52"/>
      <c r="O5948" s="51"/>
      <c r="P5948" s="52"/>
      <c r="Q5948" s="53"/>
      <c r="R5948" s="51"/>
      <c r="S5948" s="53"/>
      <c r="T5948" s="53"/>
      <c r="U5948" s="51"/>
      <c r="V5948" s="54"/>
      <c r="W5948" s="54"/>
      <c r="X5948" s="54"/>
      <c r="Y5948" s="54"/>
      <c r="Z5948" s="54"/>
      <c r="AA5948" s="55"/>
    </row>
    <row r="5949" spans="1:27" ht="16.2" x14ac:dyDescent="0.45">
      <c r="A5949" s="56">
        <v>1</v>
      </c>
      <c r="B5949" s="57" t="s">
        <v>37</v>
      </c>
      <c r="C5949" s="57">
        <v>1880</v>
      </c>
      <c r="D5949" s="58">
        <v>33</v>
      </c>
      <c r="E5949" s="58">
        <v>2</v>
      </c>
      <c r="F5949" s="59">
        <v>26</v>
      </c>
      <c r="G5949" s="58">
        <v>1</v>
      </c>
      <c r="H5949" s="60">
        <f t="shared" ref="H5949" si="440">(D5949*400)+(E5949*100)+(F5949)</f>
        <v>13426</v>
      </c>
      <c r="I5949" s="61">
        <v>85</v>
      </c>
      <c r="J5949" s="62">
        <f t="shared" ref="J5949" si="441">(H5949*I5949)</f>
        <v>1141210</v>
      </c>
      <c r="K5949" s="57"/>
      <c r="L5949" s="63"/>
      <c r="M5949" s="63"/>
      <c r="N5949" s="63"/>
      <c r="O5949" s="64"/>
      <c r="P5949" s="65"/>
      <c r="Q5949" s="66"/>
      <c r="R5949" s="66"/>
      <c r="S5949" s="67"/>
      <c r="T5949" s="67"/>
      <c r="U5949" s="68"/>
      <c r="V5949" s="69"/>
      <c r="W5949" s="70"/>
      <c r="X5949" s="63"/>
      <c r="Y5949" s="62">
        <f>(J5949)</f>
        <v>1141210</v>
      </c>
      <c r="Z5949" s="60">
        <v>0.01</v>
      </c>
      <c r="AA5949" s="71">
        <f>Y5949*Z5949/100</f>
        <v>114.12100000000001</v>
      </c>
    </row>
    <row r="5950" spans="1:27" ht="16.2" x14ac:dyDescent="0.45">
      <c r="A5950" s="57"/>
      <c r="B5950" s="57"/>
      <c r="C5950" s="57"/>
      <c r="D5950" s="58"/>
      <c r="E5950" s="58"/>
      <c r="F5950" s="59"/>
      <c r="G5950" s="58"/>
      <c r="H5950" s="72"/>
      <c r="I5950" s="61"/>
      <c r="J5950" s="62"/>
      <c r="K5950" s="57"/>
      <c r="L5950" s="63"/>
      <c r="M5950" s="63"/>
      <c r="N5950" s="63"/>
      <c r="O5950" s="64"/>
      <c r="P5950" s="73"/>
      <c r="Q5950" s="66"/>
      <c r="R5950" s="66"/>
      <c r="S5950" s="67"/>
      <c r="T5950" s="67"/>
      <c r="U5950" s="68"/>
      <c r="V5950" s="74"/>
      <c r="W5950" s="75"/>
      <c r="X5950" s="63"/>
      <c r="Y5950" s="62"/>
      <c r="Z5950" s="60"/>
      <c r="AA5950" s="71"/>
    </row>
    <row r="5951" spans="1:27" ht="16.2" x14ac:dyDescent="0.45">
      <c r="A5951" s="76"/>
      <c r="B5951" s="76"/>
      <c r="C5951" s="77"/>
      <c r="D5951" s="77"/>
      <c r="E5951" s="77"/>
      <c r="F5951" s="77"/>
      <c r="G5951" s="77"/>
      <c r="H5951" s="78"/>
      <c r="I5951" s="79"/>
      <c r="J5951" s="80"/>
      <c r="K5951" s="81"/>
      <c r="L5951" s="82"/>
      <c r="M5951" s="82"/>
      <c r="N5951" s="82"/>
      <c r="O5951" s="83"/>
      <c r="P5951" s="84"/>
      <c r="Q5951" s="85"/>
      <c r="R5951" s="85"/>
      <c r="S5951" s="84"/>
      <c r="T5951" s="84"/>
      <c r="U5951" s="86"/>
      <c r="V5951" s="87"/>
      <c r="W5951" s="87"/>
      <c r="X5951" s="88"/>
      <c r="Y5951" s="89"/>
      <c r="Z5951" s="83"/>
      <c r="AA5951" s="90">
        <f>SUM(AA5949:AA5950)</f>
        <v>114.12100000000001</v>
      </c>
    </row>
    <row r="5952" spans="1:27" ht="16.2" x14ac:dyDescent="0.45">
      <c r="A5952" s="1"/>
      <c r="B5952" s="1"/>
      <c r="C5952" s="2"/>
      <c r="D5952" s="1"/>
      <c r="E5952" s="1"/>
      <c r="F5952" s="1"/>
      <c r="G5952" s="1"/>
      <c r="H5952" s="1"/>
      <c r="I5952" s="3"/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</row>
    <row r="5953" spans="1:27" ht="16.2" x14ac:dyDescent="0.45">
      <c r="A5953" s="91"/>
      <c r="B5953" s="92" t="s">
        <v>38</v>
      </c>
      <c r="C5953" s="93" t="s">
        <v>39</v>
      </c>
      <c r="D5953" s="93"/>
      <c r="E5953" s="94"/>
      <c r="F5953" s="95"/>
      <c r="G5953" s="95"/>
      <c r="H5953" s="92"/>
      <c r="I5953" s="92"/>
      <c r="J5953" s="92" t="s">
        <v>40</v>
      </c>
      <c r="K5953" s="92"/>
      <c r="L5953" s="92"/>
      <c r="M5953" s="92"/>
      <c r="N5953" s="92"/>
      <c r="O5953" s="96"/>
      <c r="P5953" s="96"/>
      <c r="Q5953" s="96"/>
      <c r="R5953" s="96"/>
      <c r="S5953" s="1"/>
      <c r="T5953" s="1"/>
      <c r="U5953" s="1"/>
      <c r="V5953" s="97" t="s">
        <v>41</v>
      </c>
      <c r="W5953" s="97"/>
      <c r="X5953" s="98"/>
      <c r="Y5953" s="99">
        <f>AA5951</f>
        <v>114.12100000000001</v>
      </c>
      <c r="Z5953" s="97" t="s">
        <v>42</v>
      </c>
      <c r="AA5953" s="1"/>
    </row>
    <row r="5954" spans="1:27" ht="16.2" x14ac:dyDescent="0.45">
      <c r="A5954" s="91"/>
      <c r="B5954" s="92"/>
      <c r="C5954" s="93"/>
      <c r="D5954" s="93"/>
      <c r="E5954" s="94"/>
      <c r="F5954" s="95"/>
      <c r="G5954" s="95"/>
      <c r="H5954" s="92"/>
      <c r="I5954" s="92"/>
      <c r="J5954" s="92" t="s">
        <v>43</v>
      </c>
      <c r="K5954" s="92"/>
      <c r="L5954" s="92"/>
      <c r="M5954" s="92"/>
      <c r="N5954" s="92"/>
      <c r="O5954" s="96"/>
      <c r="P5954" s="96"/>
      <c r="Q5954" s="96"/>
      <c r="R5954" s="96"/>
      <c r="S5954" s="1"/>
      <c r="T5954" s="1"/>
      <c r="U5954" s="1"/>
      <c r="V5954" s="100" t="s">
        <v>44</v>
      </c>
      <c r="W5954" s="100"/>
      <c r="X5954" s="100"/>
      <c r="Y5954" s="101">
        <f>Y5953*90%</f>
        <v>102.70890000000001</v>
      </c>
      <c r="Z5954" s="97" t="s">
        <v>42</v>
      </c>
      <c r="AA5954" s="1"/>
    </row>
    <row r="5955" spans="1:27" ht="16.2" x14ac:dyDescent="0.45">
      <c r="A5955" s="91"/>
      <c r="B5955" s="92"/>
      <c r="C5955" s="93"/>
      <c r="D5955" s="93"/>
      <c r="E5955" s="94"/>
      <c r="F5955" s="95"/>
      <c r="G5955" s="95"/>
      <c r="H5955" s="92"/>
      <c r="I5955" s="92"/>
      <c r="J5955" s="92" t="s">
        <v>45</v>
      </c>
      <c r="K5955" s="92"/>
      <c r="L5955" s="92"/>
      <c r="M5955" s="92"/>
      <c r="N5955" s="92"/>
      <c r="O5955" s="96"/>
      <c r="P5955" s="96"/>
      <c r="Q5955" s="96"/>
      <c r="R5955" s="92"/>
      <c r="S5955" s="1"/>
      <c r="T5955" s="1"/>
      <c r="U5955" s="1"/>
      <c r="V5955" s="91" t="s">
        <v>46</v>
      </c>
      <c r="W5955" s="91"/>
      <c r="X5955" s="91"/>
      <c r="Y5955" s="101">
        <f>Y5953-Y5954</f>
        <v>11.412099999999995</v>
      </c>
      <c r="Z5955" s="97" t="s">
        <v>42</v>
      </c>
      <c r="AA5955" s="91"/>
    </row>
    <row r="5956" spans="1:27" ht="16.2" x14ac:dyDescent="0.45">
      <c r="A5956" s="91"/>
      <c r="B5956" s="92"/>
      <c r="C5956" s="93"/>
      <c r="D5956" s="93"/>
      <c r="E5956" s="94"/>
      <c r="F5956" s="95"/>
      <c r="G5956" s="95"/>
      <c r="H5956" s="92"/>
      <c r="I5956" s="94"/>
      <c r="J5956" s="92" t="s">
        <v>47</v>
      </c>
      <c r="K5956" s="94"/>
      <c r="L5956" s="94"/>
      <c r="M5956" s="94"/>
      <c r="N5956" s="94"/>
      <c r="O5956" s="96"/>
      <c r="P5956" s="96"/>
      <c r="Q5956" s="96"/>
      <c r="R5956" s="92"/>
      <c r="S5956" s="1"/>
      <c r="T5956" s="1"/>
      <c r="U5956" s="1"/>
      <c r="V5956" s="1"/>
      <c r="W5956" s="1"/>
      <c r="X5956" s="91"/>
      <c r="Y5956" s="91"/>
      <c r="Z5956" s="91"/>
      <c r="AA5956" s="91"/>
    </row>
    <row r="5957" spans="1:27" ht="16.2" x14ac:dyDescent="0.45">
      <c r="A5957" s="98"/>
      <c r="B5957" s="94"/>
      <c r="C5957" s="102"/>
      <c r="D5957" s="94"/>
      <c r="E5957" s="94"/>
      <c r="F5957" s="95"/>
      <c r="G5957" s="95"/>
      <c r="H5957" s="103"/>
      <c r="I5957" s="94"/>
      <c r="J5957" s="103" t="s">
        <v>48</v>
      </c>
      <c r="K5957" s="94"/>
      <c r="L5957" s="94"/>
      <c r="M5957" s="94"/>
      <c r="N5957" s="94"/>
      <c r="O5957" s="95"/>
      <c r="P5957" s="95"/>
      <c r="Q5957" s="95"/>
      <c r="R5957" s="95"/>
      <c r="S5957" s="4"/>
      <c r="T5957" s="4"/>
      <c r="U5957" s="4"/>
      <c r="V5957" s="4"/>
      <c r="W5957" s="4"/>
      <c r="X5957" s="4"/>
      <c r="Y5957" s="4"/>
      <c r="Z5957" s="4"/>
      <c r="AA5957" s="4"/>
    </row>
    <row r="5958" spans="1:27" ht="24" x14ac:dyDescent="0.65">
      <c r="A5958" s="104"/>
      <c r="B5958" s="104"/>
      <c r="C5958" s="104"/>
      <c r="D5958" s="104"/>
      <c r="E5958" s="104"/>
      <c r="F5958" s="104"/>
      <c r="G5958" s="104"/>
      <c r="H5958" s="104"/>
      <c r="I5958" s="104"/>
      <c r="J5958" s="104"/>
      <c r="K5958" s="104"/>
      <c r="L5958" s="104"/>
      <c r="M5958" s="104"/>
      <c r="N5958" s="104"/>
      <c r="O5958" s="104"/>
      <c r="P5958" s="104"/>
      <c r="Q5958" s="104"/>
      <c r="R5958" s="104"/>
      <c r="S5958" s="104"/>
      <c r="T5958" s="104"/>
      <c r="U5958" s="104"/>
      <c r="V5958" s="104"/>
      <c r="W5958" s="104"/>
      <c r="X5958" s="104"/>
      <c r="Y5958" s="104"/>
      <c r="Z5958" s="104"/>
      <c r="AA5958" s="104"/>
    </row>
    <row r="5959" spans="1:27" ht="24" x14ac:dyDescent="0.65">
      <c r="A5959" s="104"/>
      <c r="B5959" s="104"/>
      <c r="C5959" s="104"/>
      <c r="D5959" s="104"/>
      <c r="E5959" s="104"/>
      <c r="F5959" s="104"/>
      <c r="G5959" s="104"/>
      <c r="H5959" s="104"/>
      <c r="I5959" s="104"/>
      <c r="J5959" s="104"/>
      <c r="K5959" s="104"/>
      <c r="L5959" s="104"/>
      <c r="M5959" s="104"/>
      <c r="N5959" s="104"/>
      <c r="O5959" s="104"/>
      <c r="P5959" s="104"/>
      <c r="Q5959" s="104"/>
      <c r="R5959" s="104"/>
      <c r="S5959" s="104"/>
      <c r="T5959" s="104"/>
      <c r="U5959" s="104"/>
      <c r="V5959" s="104"/>
      <c r="W5959" s="104"/>
      <c r="X5959" s="104"/>
      <c r="Y5959" s="104"/>
      <c r="Z5959" s="104"/>
      <c r="AA5959" s="104"/>
    </row>
    <row r="5960" spans="1:27" ht="16.2" x14ac:dyDescent="0.45">
      <c r="A5960" s="4"/>
      <c r="B5960" s="4"/>
      <c r="C5960" s="105"/>
      <c r="D5960" s="4"/>
      <c r="E5960" s="4"/>
      <c r="F5960" s="4"/>
      <c r="G5960" s="4"/>
      <c r="H5960" s="4"/>
      <c r="I5960" s="106"/>
      <c r="J5960" s="4"/>
      <c r="K5960" s="4"/>
      <c r="L5960" s="4"/>
      <c r="M5960" s="4"/>
      <c r="N5960" s="4"/>
      <c r="O5960" s="4"/>
      <c r="P5960" s="4"/>
      <c r="Q5960" s="4"/>
      <c r="R5960" s="4"/>
      <c r="S5960" s="4"/>
      <c r="T5960" s="4"/>
      <c r="U5960" s="4"/>
      <c r="V5960" s="4"/>
      <c r="W5960" s="4"/>
      <c r="X5960" s="4"/>
      <c r="Y5960" s="4"/>
      <c r="Z5960" s="4"/>
      <c r="AA5960" s="4"/>
    </row>
    <row r="5961" spans="1:27" ht="16.2" x14ac:dyDescent="0.45">
      <c r="A5961" s="4"/>
      <c r="B5961" s="4"/>
      <c r="C5961" s="105"/>
      <c r="D5961" s="4"/>
      <c r="E5961" s="4"/>
      <c r="F5961" s="4"/>
      <c r="G5961" s="4"/>
      <c r="H5961" s="4"/>
      <c r="I5961" s="106"/>
      <c r="J5961" s="4"/>
      <c r="K5961" s="4"/>
      <c r="L5961" s="4"/>
      <c r="M5961" s="4"/>
      <c r="N5961" s="4"/>
      <c r="O5961" s="4"/>
      <c r="P5961" s="4"/>
      <c r="Q5961" s="4"/>
      <c r="R5961" s="4"/>
      <c r="S5961" s="4"/>
      <c r="T5961" s="4"/>
      <c r="U5961" s="4"/>
      <c r="V5961" s="4"/>
      <c r="W5961" s="4"/>
      <c r="X5961" s="4"/>
      <c r="Y5961" s="4"/>
      <c r="Z5961" s="4"/>
      <c r="AA5961" s="4"/>
    </row>
    <row r="5962" spans="1:27" ht="16.2" x14ac:dyDescent="0.45">
      <c r="A5962" s="4"/>
      <c r="B5962" s="4"/>
      <c r="C5962" s="105"/>
      <c r="D5962" s="4"/>
      <c r="E5962" s="4"/>
      <c r="F5962" s="4"/>
      <c r="G5962" s="4"/>
      <c r="H5962" s="4"/>
      <c r="I5962" s="106"/>
      <c r="J5962" s="4"/>
      <c r="K5962" s="4"/>
      <c r="L5962" s="4"/>
      <c r="M5962" s="4"/>
      <c r="N5962" s="4"/>
      <c r="O5962" s="4"/>
      <c r="P5962" s="4"/>
      <c r="Q5962" s="4"/>
      <c r="R5962" s="4"/>
      <c r="S5962" s="4"/>
      <c r="T5962" s="4"/>
      <c r="U5962" s="4"/>
      <c r="V5962" s="4"/>
      <c r="W5962" s="4"/>
      <c r="X5962" s="4"/>
      <c r="Y5962" s="4"/>
      <c r="Z5962" s="4"/>
      <c r="AA5962" s="4"/>
    </row>
    <row r="5963" spans="1:27" ht="16.2" x14ac:dyDescent="0.45">
      <c r="A5963" s="4"/>
      <c r="B5963" s="4"/>
      <c r="C5963" s="105"/>
      <c r="D5963" s="4"/>
      <c r="E5963" s="4"/>
      <c r="F5963" s="4"/>
      <c r="G5963" s="4"/>
      <c r="H5963" s="4"/>
      <c r="I5963" s="106"/>
      <c r="J5963" s="4"/>
      <c r="K5963" s="4"/>
      <c r="L5963" s="4"/>
      <c r="M5963" s="4"/>
      <c r="N5963" s="4"/>
      <c r="O5963" s="4"/>
      <c r="P5963" s="4"/>
      <c r="Q5963" s="4"/>
      <c r="R5963" s="4"/>
      <c r="S5963" s="4"/>
      <c r="T5963" s="4"/>
      <c r="U5963" s="4"/>
      <c r="V5963" s="4"/>
      <c r="W5963" s="4"/>
      <c r="X5963" s="4"/>
      <c r="Y5963" s="4"/>
      <c r="Z5963" s="4"/>
      <c r="AA5963" s="4"/>
    </row>
    <row r="5964" spans="1:27" ht="16.2" x14ac:dyDescent="0.45">
      <c r="A5964" s="4"/>
      <c r="B5964" s="4"/>
      <c r="C5964" s="105"/>
      <c r="D5964" s="4"/>
      <c r="E5964" s="4"/>
      <c r="F5964" s="4"/>
      <c r="G5964" s="4"/>
      <c r="H5964" s="4"/>
      <c r="I5964" s="106"/>
      <c r="J5964" s="4"/>
      <c r="K5964" s="4"/>
      <c r="L5964" s="4"/>
      <c r="M5964" s="4"/>
      <c r="N5964" s="4"/>
      <c r="O5964" s="4"/>
      <c r="P5964" s="4"/>
      <c r="Q5964" s="4"/>
      <c r="R5964" s="4"/>
      <c r="S5964" s="4"/>
      <c r="T5964" s="4"/>
      <c r="U5964" s="4"/>
      <c r="V5964" s="4"/>
      <c r="W5964" s="4"/>
      <c r="X5964" s="4"/>
      <c r="Y5964" s="4"/>
      <c r="Z5964" s="4"/>
      <c r="AA5964" s="4"/>
    </row>
    <row r="5965" spans="1:27" ht="16.2" x14ac:dyDescent="0.45">
      <c r="A5965" s="4"/>
      <c r="B5965" s="4"/>
      <c r="C5965" s="105"/>
      <c r="D5965" s="4"/>
      <c r="E5965" s="4"/>
      <c r="F5965" s="4"/>
      <c r="G5965" s="4"/>
      <c r="H5965" s="4"/>
      <c r="I5965" s="106"/>
      <c r="J5965" s="4"/>
      <c r="K5965" s="4"/>
      <c r="L5965" s="4"/>
      <c r="M5965" s="4"/>
      <c r="N5965" s="4"/>
      <c r="O5965" s="4"/>
      <c r="P5965" s="4"/>
      <c r="Q5965" s="4"/>
      <c r="R5965" s="4"/>
      <c r="S5965" s="4"/>
      <c r="T5965" s="4"/>
      <c r="U5965" s="4"/>
      <c r="V5965" s="4"/>
      <c r="W5965" s="4"/>
      <c r="X5965" s="4"/>
      <c r="Y5965" s="4"/>
      <c r="Z5965" s="4"/>
      <c r="AA5965" s="4" t="s">
        <v>51</v>
      </c>
    </row>
    <row r="5966" spans="1:27" ht="18" x14ac:dyDescent="0.5">
      <c r="A5966" s="4"/>
      <c r="B5966" s="4"/>
      <c r="C5966" s="105"/>
      <c r="D5966" s="4"/>
      <c r="E5966" s="4"/>
      <c r="F5966" s="4"/>
      <c r="G5966" s="4"/>
      <c r="H5966" s="4"/>
      <c r="I5966" s="106"/>
      <c r="J5966" s="4"/>
      <c r="K5966" s="4"/>
      <c r="L5966" s="4"/>
      <c r="M5966" s="4"/>
      <c r="N5966" s="4"/>
      <c r="O5966" s="4"/>
      <c r="P5966" s="4"/>
      <c r="Q5966" s="4"/>
      <c r="R5966" s="4"/>
      <c r="S5966" s="4"/>
      <c r="T5966" s="4"/>
      <c r="U5966" s="4"/>
      <c r="V5966" s="4"/>
      <c r="W5966" s="4"/>
      <c r="X5966" s="4"/>
      <c r="Y5966" s="4"/>
      <c r="Z5966" s="4"/>
      <c r="AA5966" s="5" t="s">
        <v>0</v>
      </c>
    </row>
    <row r="5967" spans="1:27" ht="24" x14ac:dyDescent="0.65">
      <c r="A5967" s="6" t="s">
        <v>1</v>
      </c>
      <c r="B5967" s="6"/>
      <c r="C5967" s="6"/>
      <c r="D5967" s="6"/>
      <c r="E5967" s="6"/>
      <c r="F5967" s="6"/>
      <c r="G5967" s="6"/>
      <c r="H5967" s="6"/>
      <c r="I5967" s="6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  <c r="V5967" s="6"/>
      <c r="W5967" s="6"/>
      <c r="X5967" s="6"/>
      <c r="Y5967" s="6"/>
      <c r="Z5967" s="6"/>
      <c r="AA5967" s="6"/>
    </row>
    <row r="5968" spans="1:27" ht="24" x14ac:dyDescent="0.65">
      <c r="A5968" s="6" t="s">
        <v>2</v>
      </c>
      <c r="B5968" s="6"/>
      <c r="C5968" s="6"/>
      <c r="D5968" s="6"/>
      <c r="E5968" s="6"/>
      <c r="F5968" s="6"/>
      <c r="G5968" s="6"/>
      <c r="H5968" s="6"/>
      <c r="I5968" s="6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  <c r="V5968" s="6"/>
      <c r="W5968" s="6"/>
      <c r="X5968" s="6"/>
      <c r="Y5968" s="6"/>
      <c r="Z5968" s="6"/>
      <c r="AA5968" s="6"/>
    </row>
    <row r="5969" spans="1:27" ht="24" x14ac:dyDescent="0.65">
      <c r="A5969" s="7"/>
      <c r="B5969" s="8" t="s">
        <v>3</v>
      </c>
      <c r="C5969" s="8"/>
      <c r="D5969" s="8"/>
      <c r="E5969" s="8"/>
      <c r="F5969" s="8"/>
      <c r="G5969" s="8"/>
      <c r="H5969" s="8"/>
      <c r="I5969" s="8"/>
      <c r="J5969" s="8"/>
      <c r="K5969" s="8"/>
      <c r="L5969" s="8"/>
      <c r="M5969" s="9" t="s">
        <v>460</v>
      </c>
      <c r="N5969" s="9"/>
      <c r="O5969" s="9"/>
      <c r="P5969" s="9"/>
      <c r="Q5969" s="10" t="s">
        <v>461</v>
      </c>
      <c r="R5969" s="10"/>
      <c r="S5969" s="10" t="s">
        <v>462</v>
      </c>
      <c r="T5969" s="10"/>
      <c r="U5969" s="11" t="s">
        <v>233</v>
      </c>
      <c r="V5969" s="11"/>
      <c r="W5969" s="11"/>
      <c r="X5969" s="11"/>
      <c r="Y5969" s="11"/>
      <c r="Z5969" s="11"/>
      <c r="AA5969" s="11"/>
    </row>
    <row r="5970" spans="1:27" ht="18" x14ac:dyDescent="0.5">
      <c r="A5970" s="12" t="s">
        <v>8</v>
      </c>
      <c r="B5970" s="13" t="s">
        <v>9</v>
      </c>
      <c r="C5970" s="14" t="s">
        <v>10</v>
      </c>
      <c r="D5970" s="15" t="s">
        <v>11</v>
      </c>
      <c r="E5970" s="15"/>
      <c r="F5970" s="15"/>
      <c r="G5970" s="15"/>
      <c r="H5970" s="15"/>
      <c r="I5970" s="15"/>
      <c r="J5970" s="15"/>
      <c r="K5970" s="16" t="s">
        <v>12</v>
      </c>
      <c r="L5970" s="17"/>
      <c r="M5970" s="17"/>
      <c r="N5970" s="17"/>
      <c r="O5970" s="17"/>
      <c r="P5970" s="17"/>
      <c r="Q5970" s="17"/>
      <c r="R5970" s="17"/>
      <c r="S5970" s="17"/>
      <c r="T5970" s="17"/>
      <c r="U5970" s="18"/>
      <c r="V5970" s="19" t="s">
        <v>13</v>
      </c>
      <c r="W5970" s="19" t="s">
        <v>14</v>
      </c>
      <c r="X5970" s="19" t="s">
        <v>15</v>
      </c>
      <c r="Y5970" s="19" t="s">
        <v>16</v>
      </c>
      <c r="Z5970" s="19" t="s">
        <v>17</v>
      </c>
      <c r="AA5970" s="20" t="s">
        <v>18</v>
      </c>
    </row>
    <row r="5971" spans="1:27" ht="16.2" x14ac:dyDescent="0.45">
      <c r="A5971" s="12"/>
      <c r="B5971" s="13"/>
      <c r="C5971" s="14"/>
      <c r="D5971" s="21" t="s">
        <v>19</v>
      </c>
      <c r="E5971" s="22"/>
      <c r="F5971" s="23"/>
      <c r="G5971" s="24" t="s">
        <v>20</v>
      </c>
      <c r="H5971" s="25" t="s">
        <v>21</v>
      </c>
      <c r="I5971" s="26" t="s">
        <v>22</v>
      </c>
      <c r="J5971" s="25" t="s">
        <v>23</v>
      </c>
      <c r="K5971" s="27" t="s">
        <v>8</v>
      </c>
      <c r="L5971" s="28" t="s">
        <v>24</v>
      </c>
      <c r="M5971" s="28" t="s">
        <v>25</v>
      </c>
      <c r="N5971" s="29" t="s">
        <v>20</v>
      </c>
      <c r="O5971" s="28" t="s">
        <v>26</v>
      </c>
      <c r="P5971" s="29" t="s">
        <v>27</v>
      </c>
      <c r="Q5971" s="30" t="s">
        <v>28</v>
      </c>
      <c r="R5971" s="28" t="s">
        <v>29</v>
      </c>
      <c r="S5971" s="31" t="s">
        <v>30</v>
      </c>
      <c r="T5971" s="32"/>
      <c r="U5971" s="28" t="s">
        <v>31</v>
      </c>
      <c r="V5971" s="33"/>
      <c r="W5971" s="33"/>
      <c r="X5971" s="33"/>
      <c r="Y5971" s="33"/>
      <c r="Z5971" s="33"/>
      <c r="AA5971" s="34"/>
    </row>
    <row r="5972" spans="1:27" x14ac:dyDescent="0.3">
      <c r="A5972" s="12"/>
      <c r="B5972" s="13"/>
      <c r="C5972" s="14"/>
      <c r="D5972" s="35"/>
      <c r="E5972" s="36"/>
      <c r="F5972" s="37"/>
      <c r="G5972" s="24"/>
      <c r="H5972" s="38"/>
      <c r="I5972" s="39"/>
      <c r="J5972" s="38"/>
      <c r="K5972" s="40"/>
      <c r="L5972" s="41"/>
      <c r="M5972" s="41"/>
      <c r="N5972" s="42"/>
      <c r="O5972" s="41"/>
      <c r="P5972" s="42"/>
      <c r="Q5972" s="43"/>
      <c r="R5972" s="41"/>
      <c r="S5972" s="30" t="s">
        <v>32</v>
      </c>
      <c r="T5972" s="30" t="s">
        <v>33</v>
      </c>
      <c r="U5972" s="41"/>
      <c r="V5972" s="33"/>
      <c r="W5972" s="33"/>
      <c r="X5972" s="33"/>
      <c r="Y5972" s="33"/>
      <c r="Z5972" s="33"/>
      <c r="AA5972" s="34"/>
    </row>
    <row r="5973" spans="1:27" x14ac:dyDescent="0.3">
      <c r="A5973" s="12"/>
      <c r="B5973" s="13"/>
      <c r="C5973" s="14"/>
      <c r="D5973" s="44" t="s">
        <v>34</v>
      </c>
      <c r="E5973" s="44" t="s">
        <v>35</v>
      </c>
      <c r="F5973" s="44" t="s">
        <v>36</v>
      </c>
      <c r="G5973" s="24"/>
      <c r="H5973" s="38"/>
      <c r="I5973" s="39"/>
      <c r="J5973" s="38"/>
      <c r="K5973" s="40"/>
      <c r="L5973" s="41"/>
      <c r="M5973" s="41"/>
      <c r="N5973" s="42"/>
      <c r="O5973" s="41"/>
      <c r="P5973" s="42"/>
      <c r="Q5973" s="43"/>
      <c r="R5973" s="41"/>
      <c r="S5973" s="43"/>
      <c r="T5973" s="43"/>
      <c r="U5973" s="41"/>
      <c r="V5973" s="33"/>
      <c r="W5973" s="33"/>
      <c r="X5973" s="33"/>
      <c r="Y5973" s="33"/>
      <c r="Z5973" s="33"/>
      <c r="AA5973" s="34"/>
    </row>
    <row r="5974" spans="1:27" x14ac:dyDescent="0.3">
      <c r="A5974" s="12"/>
      <c r="B5974" s="13"/>
      <c r="C5974" s="14"/>
      <c r="D5974" s="45"/>
      <c r="E5974" s="45"/>
      <c r="F5974" s="45"/>
      <c r="G5974" s="24"/>
      <c r="H5974" s="38"/>
      <c r="I5974" s="39"/>
      <c r="J5974" s="38"/>
      <c r="K5974" s="40"/>
      <c r="L5974" s="41"/>
      <c r="M5974" s="41"/>
      <c r="N5974" s="42"/>
      <c r="O5974" s="41"/>
      <c r="P5974" s="42"/>
      <c r="Q5974" s="43"/>
      <c r="R5974" s="41"/>
      <c r="S5974" s="43"/>
      <c r="T5974" s="43"/>
      <c r="U5974" s="41"/>
      <c r="V5974" s="33"/>
      <c r="W5974" s="33"/>
      <c r="X5974" s="33"/>
      <c r="Y5974" s="33"/>
      <c r="Z5974" s="33"/>
      <c r="AA5974" s="34"/>
    </row>
    <row r="5975" spans="1:27" x14ac:dyDescent="0.3">
      <c r="A5975" s="12"/>
      <c r="B5975" s="13"/>
      <c r="C5975" s="14"/>
      <c r="D5975" s="46"/>
      <c r="E5975" s="46"/>
      <c r="F5975" s="46"/>
      <c r="G5975" s="47"/>
      <c r="H5975" s="48"/>
      <c r="I5975" s="49"/>
      <c r="J5975" s="48"/>
      <c r="K5975" s="50"/>
      <c r="L5975" s="51"/>
      <c r="M5975" s="51"/>
      <c r="N5975" s="52"/>
      <c r="O5975" s="51"/>
      <c r="P5975" s="52"/>
      <c r="Q5975" s="53"/>
      <c r="R5975" s="51"/>
      <c r="S5975" s="53"/>
      <c r="T5975" s="53"/>
      <c r="U5975" s="51"/>
      <c r="V5975" s="54"/>
      <c r="W5975" s="54"/>
      <c r="X5975" s="54"/>
      <c r="Y5975" s="54"/>
      <c r="Z5975" s="54"/>
      <c r="AA5975" s="55"/>
    </row>
    <row r="5976" spans="1:27" ht="16.2" x14ac:dyDescent="0.45">
      <c r="A5976" s="56">
        <v>1</v>
      </c>
      <c r="B5976" s="57" t="s">
        <v>37</v>
      </c>
      <c r="C5976" s="57">
        <v>1881</v>
      </c>
      <c r="D5976" s="58">
        <v>40</v>
      </c>
      <c r="E5976" s="58">
        <v>3</v>
      </c>
      <c r="F5976" s="59">
        <v>6</v>
      </c>
      <c r="G5976" s="58">
        <v>1</v>
      </c>
      <c r="H5976" s="60">
        <f t="shared" ref="H5976:H5977" si="442">(D5976*400)+(E5976*100)+(F5976)</f>
        <v>16306</v>
      </c>
      <c r="I5976" s="61">
        <v>85</v>
      </c>
      <c r="J5976" s="62">
        <f t="shared" ref="J5976:J5977" si="443">(H5976*I5976)</f>
        <v>1386010</v>
      </c>
      <c r="K5976" s="57"/>
      <c r="L5976" s="63"/>
      <c r="M5976" s="63"/>
      <c r="N5976" s="63"/>
      <c r="O5976" s="64"/>
      <c r="P5976" s="65"/>
      <c r="Q5976" s="66"/>
      <c r="R5976" s="66"/>
      <c r="S5976" s="67"/>
      <c r="T5976" s="67"/>
      <c r="U5976" s="68"/>
      <c r="V5976" s="69"/>
      <c r="W5976" s="70"/>
      <c r="X5976" s="63"/>
      <c r="Y5976" s="62">
        <f>(J5976)</f>
        <v>1386010</v>
      </c>
      <c r="Z5976" s="60">
        <v>0.01</v>
      </c>
      <c r="AA5976" s="71">
        <f>Y5976*Z5976/100</f>
        <v>138.601</v>
      </c>
    </row>
    <row r="5977" spans="1:27" ht="16.2" x14ac:dyDescent="0.45">
      <c r="A5977" s="56">
        <v>2</v>
      </c>
      <c r="B5977" s="57" t="s">
        <v>37</v>
      </c>
      <c r="C5977" s="57">
        <v>1882</v>
      </c>
      <c r="D5977" s="58">
        <v>21</v>
      </c>
      <c r="E5977" s="58">
        <v>1</v>
      </c>
      <c r="F5977" s="59">
        <v>46</v>
      </c>
      <c r="G5977" s="58">
        <v>1</v>
      </c>
      <c r="H5977" s="60">
        <f t="shared" si="442"/>
        <v>8546</v>
      </c>
      <c r="I5977" s="61">
        <v>85</v>
      </c>
      <c r="J5977" s="62">
        <f t="shared" si="443"/>
        <v>726410</v>
      </c>
      <c r="K5977" s="57"/>
      <c r="L5977" s="63"/>
      <c r="M5977" s="63"/>
      <c r="N5977" s="63"/>
      <c r="O5977" s="64"/>
      <c r="P5977" s="65"/>
      <c r="Q5977" s="66"/>
      <c r="R5977" s="66"/>
      <c r="S5977" s="67"/>
      <c r="T5977" s="67"/>
      <c r="U5977" s="68"/>
      <c r="V5977" s="69"/>
      <c r="W5977" s="70"/>
      <c r="X5977" s="63"/>
      <c r="Y5977" s="62">
        <f>(J5977)</f>
        <v>726410</v>
      </c>
      <c r="Z5977" s="60">
        <v>0.01</v>
      </c>
      <c r="AA5977" s="71">
        <f>Y5977*Z5977/100</f>
        <v>72.641000000000005</v>
      </c>
    </row>
    <row r="5978" spans="1:27" ht="16.2" x14ac:dyDescent="0.45">
      <c r="A5978" s="76"/>
      <c r="B5978" s="76"/>
      <c r="C5978" s="77"/>
      <c r="D5978" s="77"/>
      <c r="E5978" s="77"/>
      <c r="F5978" s="77"/>
      <c r="G5978" s="77"/>
      <c r="H5978" s="78"/>
      <c r="I5978" s="79"/>
      <c r="J5978" s="80"/>
      <c r="K5978" s="81"/>
      <c r="L5978" s="82"/>
      <c r="M5978" s="82"/>
      <c r="N5978" s="82"/>
      <c r="O5978" s="83"/>
      <c r="P5978" s="84"/>
      <c r="Q5978" s="85"/>
      <c r="R5978" s="85"/>
      <c r="S5978" s="84"/>
      <c r="T5978" s="84"/>
      <c r="U5978" s="86"/>
      <c r="V5978" s="87"/>
      <c r="W5978" s="87"/>
      <c r="X5978" s="88"/>
      <c r="Y5978" s="89"/>
      <c r="Z5978" s="83"/>
      <c r="AA5978" s="90">
        <f>SUM(AA5976:AA5977)</f>
        <v>211.24200000000002</v>
      </c>
    </row>
    <row r="5979" spans="1:27" ht="16.2" x14ac:dyDescent="0.45">
      <c r="A5979" s="1"/>
      <c r="B5979" s="1"/>
      <c r="C5979" s="2"/>
      <c r="D5979" s="1"/>
      <c r="E5979" s="1"/>
      <c r="F5979" s="1"/>
      <c r="G5979" s="1"/>
      <c r="H5979" s="1"/>
      <c r="I5979" s="3"/>
      <c r="J5979" s="1"/>
      <c r="K5979" s="1"/>
      <c r="L5979" s="1"/>
      <c r="M5979" s="1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</row>
    <row r="5980" spans="1:27" ht="16.2" x14ac:dyDescent="0.45">
      <c r="A5980" s="91"/>
      <c r="B5980" s="92" t="s">
        <v>38</v>
      </c>
      <c r="C5980" s="93" t="s">
        <v>39</v>
      </c>
      <c r="D5980" s="93"/>
      <c r="E5980" s="94"/>
      <c r="F5980" s="95"/>
      <c r="G5980" s="95"/>
      <c r="H5980" s="92"/>
      <c r="I5980" s="92"/>
      <c r="J5980" s="92" t="s">
        <v>40</v>
      </c>
      <c r="K5980" s="92"/>
      <c r="L5980" s="92"/>
      <c r="M5980" s="92"/>
      <c r="N5980" s="92"/>
      <c r="O5980" s="96"/>
      <c r="P5980" s="96"/>
      <c r="Q5980" s="96"/>
      <c r="R5980" s="96"/>
      <c r="S5980" s="1"/>
      <c r="T5980" s="1"/>
      <c r="U5980" s="1"/>
      <c r="V5980" s="97" t="s">
        <v>41</v>
      </c>
      <c r="W5980" s="97"/>
      <c r="X5980" s="98"/>
      <c r="Y5980" s="99">
        <f>AA5978</f>
        <v>211.24200000000002</v>
      </c>
      <c r="Z5980" s="97" t="s">
        <v>42</v>
      </c>
      <c r="AA5980" s="1"/>
    </row>
    <row r="5981" spans="1:27" ht="16.2" x14ac:dyDescent="0.45">
      <c r="A5981" s="91"/>
      <c r="B5981" s="92"/>
      <c r="C5981" s="93"/>
      <c r="D5981" s="93"/>
      <c r="E5981" s="94"/>
      <c r="F5981" s="95"/>
      <c r="G5981" s="95"/>
      <c r="H5981" s="92"/>
      <c r="I5981" s="92"/>
      <c r="J5981" s="92" t="s">
        <v>43</v>
      </c>
      <c r="K5981" s="92"/>
      <c r="L5981" s="92"/>
      <c r="M5981" s="92"/>
      <c r="N5981" s="92"/>
      <c r="O5981" s="96"/>
      <c r="P5981" s="96"/>
      <c r="Q5981" s="96"/>
      <c r="R5981" s="96"/>
      <c r="S5981" s="1"/>
      <c r="T5981" s="1"/>
      <c r="U5981" s="1"/>
      <c r="V5981" s="100" t="s">
        <v>44</v>
      </c>
      <c r="W5981" s="100"/>
      <c r="X5981" s="100"/>
      <c r="Y5981" s="101">
        <f>Y5980*90%</f>
        <v>190.11780000000002</v>
      </c>
      <c r="Z5981" s="97" t="s">
        <v>42</v>
      </c>
      <c r="AA5981" s="1"/>
    </row>
    <row r="5982" spans="1:27" ht="16.2" x14ac:dyDescent="0.45">
      <c r="A5982" s="91"/>
      <c r="B5982" s="92"/>
      <c r="C5982" s="93"/>
      <c r="D5982" s="93"/>
      <c r="E5982" s="94"/>
      <c r="F5982" s="95"/>
      <c r="G5982" s="95"/>
      <c r="H5982" s="92"/>
      <c r="I5982" s="92"/>
      <c r="J5982" s="92" t="s">
        <v>45</v>
      </c>
      <c r="K5982" s="92"/>
      <c r="L5982" s="92"/>
      <c r="M5982" s="92"/>
      <c r="N5982" s="92"/>
      <c r="O5982" s="96"/>
      <c r="P5982" s="96"/>
      <c r="Q5982" s="96"/>
      <c r="R5982" s="92"/>
      <c r="S5982" s="1"/>
      <c r="T5982" s="1"/>
      <c r="U5982" s="1"/>
      <c r="V5982" s="91" t="s">
        <v>46</v>
      </c>
      <c r="W5982" s="91"/>
      <c r="X5982" s="91"/>
      <c r="Y5982" s="101">
        <f>Y5980-Y5981</f>
        <v>21.124200000000002</v>
      </c>
      <c r="Z5982" s="97" t="s">
        <v>42</v>
      </c>
      <c r="AA5982" s="91"/>
    </row>
    <row r="5983" spans="1:27" ht="16.2" x14ac:dyDescent="0.45">
      <c r="A5983" s="91"/>
      <c r="B5983" s="92"/>
      <c r="C5983" s="93"/>
      <c r="D5983" s="93"/>
      <c r="E5983" s="94"/>
      <c r="F5983" s="95"/>
      <c r="G5983" s="95"/>
      <c r="H5983" s="92"/>
      <c r="I5983" s="94"/>
      <c r="J5983" s="92" t="s">
        <v>47</v>
      </c>
      <c r="K5983" s="94"/>
      <c r="L5983" s="94"/>
      <c r="M5983" s="94"/>
      <c r="N5983" s="94"/>
      <c r="O5983" s="96"/>
      <c r="P5983" s="96"/>
      <c r="Q5983" s="96"/>
      <c r="R5983" s="92"/>
      <c r="S5983" s="1"/>
      <c r="T5983" s="1"/>
      <c r="U5983" s="1"/>
      <c r="V5983" s="1"/>
      <c r="W5983" s="1"/>
      <c r="X5983" s="91"/>
      <c r="Y5983" s="91"/>
      <c r="Z5983" s="91"/>
      <c r="AA5983" s="91"/>
    </row>
    <row r="5984" spans="1:27" ht="16.2" x14ac:dyDescent="0.45">
      <c r="A5984" s="98"/>
      <c r="B5984" s="94"/>
      <c r="C5984" s="102"/>
      <c r="D5984" s="94"/>
      <c r="E5984" s="94"/>
      <c r="F5984" s="95"/>
      <c r="G5984" s="95"/>
      <c r="H5984" s="103"/>
      <c r="I5984" s="94"/>
      <c r="J5984" s="103" t="s">
        <v>48</v>
      </c>
      <c r="K5984" s="94"/>
      <c r="L5984" s="94"/>
      <c r="M5984" s="94"/>
      <c r="N5984" s="94"/>
      <c r="O5984" s="95"/>
      <c r="P5984" s="95"/>
      <c r="Q5984" s="95"/>
      <c r="R5984" s="95"/>
      <c r="S5984" s="4"/>
      <c r="T5984" s="4"/>
      <c r="U5984" s="4"/>
      <c r="V5984" s="4"/>
      <c r="W5984" s="4"/>
      <c r="X5984" s="4"/>
      <c r="Y5984" s="4"/>
      <c r="Z5984" s="4"/>
      <c r="AA5984" s="4"/>
    </row>
    <row r="5985" spans="1:27" ht="24" x14ac:dyDescent="0.65">
      <c r="A5985" s="104"/>
      <c r="B5985" s="104"/>
      <c r="C5985" s="104"/>
      <c r="D5985" s="104"/>
      <c r="E5985" s="104"/>
      <c r="F5985" s="104"/>
      <c r="G5985" s="104"/>
      <c r="H5985" s="104"/>
      <c r="I5985" s="104"/>
      <c r="J5985" s="104"/>
      <c r="K5985" s="104"/>
      <c r="L5985" s="104"/>
      <c r="M5985" s="104"/>
      <c r="N5985" s="104"/>
      <c r="O5985" s="104"/>
      <c r="P5985" s="104"/>
      <c r="Q5985" s="104"/>
      <c r="R5985" s="104"/>
      <c r="S5985" s="104"/>
      <c r="T5985" s="104"/>
      <c r="U5985" s="104"/>
      <c r="V5985" s="104"/>
      <c r="W5985" s="104"/>
      <c r="X5985" s="104"/>
      <c r="Y5985" s="104"/>
      <c r="Z5985" s="104"/>
      <c r="AA5985" s="104"/>
    </row>
    <row r="5986" spans="1:27" ht="24" x14ac:dyDescent="0.65">
      <c r="A5986" s="104"/>
      <c r="B5986" s="104"/>
      <c r="C5986" s="104"/>
      <c r="D5986" s="104"/>
      <c r="E5986" s="104"/>
      <c r="F5986" s="104"/>
      <c r="G5986" s="104"/>
      <c r="H5986" s="104"/>
      <c r="I5986" s="104"/>
      <c r="J5986" s="104"/>
      <c r="K5986" s="104"/>
      <c r="L5986" s="104"/>
      <c r="M5986" s="104"/>
      <c r="N5986" s="104"/>
      <c r="O5986" s="104"/>
      <c r="P5986" s="104"/>
      <c r="Q5986" s="104"/>
      <c r="R5986" s="104"/>
      <c r="S5986" s="104"/>
      <c r="T5986" s="104"/>
      <c r="U5986" s="104"/>
      <c r="V5986" s="104"/>
      <c r="W5986" s="104"/>
      <c r="X5986" s="104"/>
      <c r="Y5986" s="104"/>
      <c r="Z5986" s="104"/>
      <c r="AA5986" s="104"/>
    </row>
    <row r="5987" spans="1:27" ht="16.2" x14ac:dyDescent="0.45">
      <c r="A5987" s="4"/>
      <c r="B5987" s="4"/>
      <c r="C5987" s="105"/>
      <c r="D5987" s="4"/>
      <c r="E5987" s="4"/>
      <c r="F5987" s="4"/>
      <c r="G5987" s="4"/>
      <c r="H5987" s="4"/>
      <c r="I5987" s="106"/>
      <c r="J5987" s="4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4"/>
      <c r="V5987" s="4"/>
      <c r="W5987" s="4"/>
      <c r="X5987" s="4"/>
      <c r="Y5987" s="4"/>
      <c r="Z5987" s="4"/>
      <c r="AA5987" s="4"/>
    </row>
    <row r="5988" spans="1:27" ht="16.2" x14ac:dyDescent="0.45">
      <c r="A5988" s="4"/>
      <c r="B5988" s="4"/>
      <c r="C5988" s="105"/>
      <c r="D5988" s="4"/>
      <c r="E5988" s="4"/>
      <c r="F5988" s="4"/>
      <c r="G5988" s="4"/>
      <c r="H5988" s="4"/>
      <c r="I5988" s="106"/>
      <c r="J5988" s="4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4"/>
      <c r="V5988" s="4"/>
      <c r="W5988" s="4"/>
      <c r="X5988" s="4"/>
      <c r="Y5988" s="4"/>
      <c r="Z5988" s="4"/>
      <c r="AA5988" s="4"/>
    </row>
    <row r="5989" spans="1:27" ht="16.2" x14ac:dyDescent="0.45">
      <c r="A5989" s="4"/>
      <c r="B5989" s="4"/>
      <c r="C5989" s="105"/>
      <c r="D5989" s="4"/>
      <c r="E5989" s="4"/>
      <c r="F5989" s="4"/>
      <c r="G5989" s="4"/>
      <c r="H5989" s="4"/>
      <c r="I5989" s="106"/>
      <c r="J5989" s="4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4"/>
      <c r="V5989" s="4"/>
      <c r="W5989" s="4"/>
      <c r="X5989" s="4"/>
      <c r="Y5989" s="4"/>
      <c r="Z5989" s="4"/>
      <c r="AA5989" s="4"/>
    </row>
    <row r="5990" spans="1:27" ht="16.2" x14ac:dyDescent="0.45">
      <c r="A5990" s="4"/>
      <c r="B5990" s="4"/>
      <c r="C5990" s="105"/>
      <c r="D5990" s="4"/>
      <c r="E5990" s="4"/>
      <c r="F5990" s="4"/>
      <c r="G5990" s="4"/>
      <c r="H5990" s="4"/>
      <c r="I5990" s="106"/>
      <c r="J5990" s="4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4"/>
      <c r="V5990" s="4"/>
      <c r="W5990" s="4"/>
      <c r="X5990" s="4"/>
      <c r="Y5990" s="4"/>
      <c r="Z5990" s="4"/>
      <c r="AA5990" s="4"/>
    </row>
    <row r="5991" spans="1:27" ht="16.2" x14ac:dyDescent="0.45">
      <c r="A5991" s="4"/>
      <c r="B5991" s="4"/>
      <c r="C5991" s="105"/>
      <c r="D5991" s="4"/>
      <c r="E5991" s="4"/>
      <c r="F5991" s="4"/>
      <c r="G5991" s="4"/>
      <c r="H5991" s="4"/>
      <c r="I5991" s="106"/>
      <c r="J5991" s="4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4"/>
      <c r="V5991" s="4"/>
      <c r="W5991" s="4"/>
      <c r="X5991" s="4"/>
      <c r="Y5991" s="4"/>
      <c r="Z5991" s="4"/>
      <c r="AA5991" s="4"/>
    </row>
    <row r="5992" spans="1:27" ht="16.2" x14ac:dyDescent="0.45">
      <c r="A5992" s="4"/>
      <c r="B5992" s="4"/>
      <c r="C5992" s="105"/>
      <c r="D5992" s="4"/>
      <c r="E5992" s="4"/>
      <c r="F5992" s="4"/>
      <c r="G5992" s="4"/>
      <c r="H5992" s="4"/>
      <c r="I5992" s="106"/>
      <c r="J5992" s="4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4"/>
      <c r="V5992" s="4"/>
      <c r="W5992" s="4"/>
      <c r="X5992" s="4"/>
      <c r="Y5992" s="4"/>
      <c r="Z5992" s="4"/>
      <c r="AA5992" s="4" t="s">
        <v>51</v>
      </c>
    </row>
    <row r="5993" spans="1:27" ht="18" x14ac:dyDescent="0.5">
      <c r="A5993" s="4"/>
      <c r="B5993" s="4"/>
      <c r="C5993" s="105"/>
      <c r="D5993" s="4"/>
      <c r="E5993" s="4"/>
      <c r="F5993" s="4"/>
      <c r="G5993" s="4"/>
      <c r="H5993" s="4"/>
      <c r="I5993" s="106"/>
      <c r="J5993" s="4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4"/>
      <c r="V5993" s="4"/>
      <c r="W5993" s="4"/>
      <c r="X5993" s="4"/>
      <c r="Y5993" s="4"/>
      <c r="Z5993" s="4"/>
      <c r="AA5993" s="5" t="s">
        <v>0</v>
      </c>
    </row>
    <row r="5994" spans="1:27" ht="24" x14ac:dyDescent="0.65">
      <c r="A5994" s="6" t="s">
        <v>1</v>
      </c>
      <c r="B5994" s="6"/>
      <c r="C5994" s="6"/>
      <c r="D5994" s="6"/>
      <c r="E5994" s="6"/>
      <c r="F5994" s="6"/>
      <c r="G5994" s="6"/>
      <c r="H5994" s="6"/>
      <c r="I5994" s="6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  <c r="V5994" s="6"/>
      <c r="W5994" s="6"/>
      <c r="X5994" s="6"/>
      <c r="Y5994" s="6"/>
      <c r="Z5994" s="6"/>
      <c r="AA5994" s="6"/>
    </row>
    <row r="5995" spans="1:27" ht="24" x14ac:dyDescent="0.65">
      <c r="A5995" s="6" t="s">
        <v>2</v>
      </c>
      <c r="B5995" s="6"/>
      <c r="C5995" s="6"/>
      <c r="D5995" s="6"/>
      <c r="E5995" s="6"/>
      <c r="F5995" s="6"/>
      <c r="G5995" s="6"/>
      <c r="H5995" s="6"/>
      <c r="I5995" s="6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  <c r="V5995" s="6"/>
      <c r="W5995" s="6"/>
      <c r="X5995" s="6"/>
      <c r="Y5995" s="6"/>
      <c r="Z5995" s="6"/>
      <c r="AA5995" s="6"/>
    </row>
    <row r="5996" spans="1:27" ht="24" x14ac:dyDescent="0.65">
      <c r="A5996" s="7"/>
      <c r="B5996" s="8" t="s">
        <v>3</v>
      </c>
      <c r="C5996" s="8"/>
      <c r="D5996" s="8"/>
      <c r="E5996" s="8"/>
      <c r="F5996" s="8"/>
      <c r="G5996" s="8"/>
      <c r="H5996" s="8"/>
      <c r="I5996" s="8"/>
      <c r="J5996" s="8"/>
      <c r="K5996" s="8"/>
      <c r="L5996" s="8"/>
      <c r="M5996" s="9" t="s">
        <v>463</v>
      </c>
      <c r="N5996" s="9"/>
      <c r="O5996" s="9"/>
      <c r="P5996" s="9"/>
      <c r="Q5996" s="10" t="s">
        <v>180</v>
      </c>
      <c r="R5996" s="10"/>
      <c r="S5996" s="10" t="s">
        <v>100</v>
      </c>
      <c r="T5996" s="10"/>
      <c r="U5996" s="11" t="s">
        <v>464</v>
      </c>
      <c r="V5996" s="11"/>
      <c r="W5996" s="11"/>
      <c r="X5996" s="11"/>
      <c r="Y5996" s="11"/>
      <c r="Z5996" s="11"/>
      <c r="AA5996" s="11"/>
    </row>
    <row r="5997" spans="1:27" ht="18" x14ac:dyDescent="0.5">
      <c r="A5997" s="12" t="s">
        <v>8</v>
      </c>
      <c r="B5997" s="13" t="s">
        <v>9</v>
      </c>
      <c r="C5997" s="14" t="s">
        <v>10</v>
      </c>
      <c r="D5997" s="15" t="s">
        <v>11</v>
      </c>
      <c r="E5997" s="15"/>
      <c r="F5997" s="15"/>
      <c r="G5997" s="15"/>
      <c r="H5997" s="15"/>
      <c r="I5997" s="15"/>
      <c r="J5997" s="15"/>
      <c r="K5997" s="16" t="s">
        <v>12</v>
      </c>
      <c r="L5997" s="17"/>
      <c r="M5997" s="17"/>
      <c r="N5997" s="17"/>
      <c r="O5997" s="17"/>
      <c r="P5997" s="17"/>
      <c r="Q5997" s="17"/>
      <c r="R5997" s="17"/>
      <c r="S5997" s="17"/>
      <c r="T5997" s="17"/>
      <c r="U5997" s="18"/>
      <c r="V5997" s="19" t="s">
        <v>13</v>
      </c>
      <c r="W5997" s="19" t="s">
        <v>14</v>
      </c>
      <c r="X5997" s="19" t="s">
        <v>15</v>
      </c>
      <c r="Y5997" s="19" t="s">
        <v>16</v>
      </c>
      <c r="Z5997" s="19" t="s">
        <v>17</v>
      </c>
      <c r="AA5997" s="20" t="s">
        <v>18</v>
      </c>
    </row>
    <row r="5998" spans="1:27" ht="16.2" x14ac:dyDescent="0.45">
      <c r="A5998" s="12"/>
      <c r="B5998" s="13"/>
      <c r="C5998" s="14"/>
      <c r="D5998" s="21" t="s">
        <v>19</v>
      </c>
      <c r="E5998" s="22"/>
      <c r="F5998" s="23"/>
      <c r="G5998" s="24" t="s">
        <v>20</v>
      </c>
      <c r="H5998" s="25" t="s">
        <v>21</v>
      </c>
      <c r="I5998" s="26" t="s">
        <v>22</v>
      </c>
      <c r="J5998" s="25" t="s">
        <v>23</v>
      </c>
      <c r="K5998" s="27" t="s">
        <v>8</v>
      </c>
      <c r="L5998" s="28" t="s">
        <v>24</v>
      </c>
      <c r="M5998" s="28" t="s">
        <v>25</v>
      </c>
      <c r="N5998" s="29" t="s">
        <v>20</v>
      </c>
      <c r="O5998" s="28" t="s">
        <v>26</v>
      </c>
      <c r="P5998" s="29" t="s">
        <v>27</v>
      </c>
      <c r="Q5998" s="30" t="s">
        <v>28</v>
      </c>
      <c r="R5998" s="28" t="s">
        <v>29</v>
      </c>
      <c r="S5998" s="31" t="s">
        <v>30</v>
      </c>
      <c r="T5998" s="32"/>
      <c r="U5998" s="28" t="s">
        <v>31</v>
      </c>
      <c r="V5998" s="33"/>
      <c r="W5998" s="33"/>
      <c r="X5998" s="33"/>
      <c r="Y5998" s="33"/>
      <c r="Z5998" s="33"/>
      <c r="AA5998" s="34"/>
    </row>
    <row r="5999" spans="1:27" x14ac:dyDescent="0.3">
      <c r="A5999" s="12"/>
      <c r="B5999" s="13"/>
      <c r="C5999" s="14"/>
      <c r="D5999" s="35"/>
      <c r="E5999" s="36"/>
      <c r="F5999" s="37"/>
      <c r="G5999" s="24"/>
      <c r="H5999" s="38"/>
      <c r="I5999" s="39"/>
      <c r="J5999" s="38"/>
      <c r="K5999" s="40"/>
      <c r="L5999" s="41"/>
      <c r="M5999" s="41"/>
      <c r="N5999" s="42"/>
      <c r="O5999" s="41"/>
      <c r="P5999" s="42"/>
      <c r="Q5999" s="43"/>
      <c r="R5999" s="41"/>
      <c r="S5999" s="30" t="s">
        <v>32</v>
      </c>
      <c r="T5999" s="30" t="s">
        <v>33</v>
      </c>
      <c r="U5999" s="41"/>
      <c r="V5999" s="33"/>
      <c r="W5999" s="33"/>
      <c r="X5999" s="33"/>
      <c r="Y5999" s="33"/>
      <c r="Z5999" s="33"/>
      <c r="AA5999" s="34"/>
    </row>
    <row r="6000" spans="1:27" x14ac:dyDescent="0.3">
      <c r="A6000" s="12"/>
      <c r="B6000" s="13"/>
      <c r="C6000" s="14"/>
      <c r="D6000" s="44" t="s">
        <v>34</v>
      </c>
      <c r="E6000" s="44" t="s">
        <v>35</v>
      </c>
      <c r="F6000" s="44" t="s">
        <v>36</v>
      </c>
      <c r="G6000" s="24"/>
      <c r="H6000" s="38"/>
      <c r="I6000" s="39"/>
      <c r="J6000" s="38"/>
      <c r="K6000" s="40"/>
      <c r="L6000" s="41"/>
      <c r="M6000" s="41"/>
      <c r="N6000" s="42"/>
      <c r="O6000" s="41"/>
      <c r="P6000" s="42"/>
      <c r="Q6000" s="43"/>
      <c r="R6000" s="41"/>
      <c r="S6000" s="43"/>
      <c r="T6000" s="43"/>
      <c r="U6000" s="41"/>
      <c r="V6000" s="33"/>
      <c r="W6000" s="33"/>
      <c r="X6000" s="33"/>
      <c r="Y6000" s="33"/>
      <c r="Z6000" s="33"/>
      <c r="AA6000" s="34"/>
    </row>
    <row r="6001" spans="1:27" x14ac:dyDescent="0.3">
      <c r="A6001" s="12"/>
      <c r="B6001" s="13"/>
      <c r="C6001" s="14"/>
      <c r="D6001" s="45"/>
      <c r="E6001" s="45"/>
      <c r="F6001" s="45"/>
      <c r="G6001" s="24"/>
      <c r="H6001" s="38"/>
      <c r="I6001" s="39"/>
      <c r="J6001" s="38"/>
      <c r="K6001" s="40"/>
      <c r="L6001" s="41"/>
      <c r="M6001" s="41"/>
      <c r="N6001" s="42"/>
      <c r="O6001" s="41"/>
      <c r="P6001" s="42"/>
      <c r="Q6001" s="43"/>
      <c r="R6001" s="41"/>
      <c r="S6001" s="43"/>
      <c r="T6001" s="43"/>
      <c r="U6001" s="41"/>
      <c r="V6001" s="33"/>
      <c r="W6001" s="33"/>
      <c r="X6001" s="33"/>
      <c r="Y6001" s="33"/>
      <c r="Z6001" s="33"/>
      <c r="AA6001" s="34"/>
    </row>
    <row r="6002" spans="1:27" x14ac:dyDescent="0.3">
      <c r="A6002" s="12"/>
      <c r="B6002" s="13"/>
      <c r="C6002" s="14"/>
      <c r="D6002" s="46"/>
      <c r="E6002" s="46"/>
      <c r="F6002" s="46"/>
      <c r="G6002" s="47"/>
      <c r="H6002" s="48"/>
      <c r="I6002" s="49"/>
      <c r="J6002" s="48"/>
      <c r="K6002" s="50"/>
      <c r="L6002" s="51"/>
      <c r="M6002" s="51"/>
      <c r="N6002" s="52"/>
      <c r="O6002" s="51"/>
      <c r="P6002" s="52"/>
      <c r="Q6002" s="53"/>
      <c r="R6002" s="51"/>
      <c r="S6002" s="53"/>
      <c r="T6002" s="53"/>
      <c r="U6002" s="51"/>
      <c r="V6002" s="54"/>
      <c r="W6002" s="54"/>
      <c r="X6002" s="54"/>
      <c r="Y6002" s="54"/>
      <c r="Z6002" s="54"/>
      <c r="AA6002" s="55"/>
    </row>
    <row r="6003" spans="1:27" ht="16.2" x14ac:dyDescent="0.45">
      <c r="A6003" s="56">
        <v>1</v>
      </c>
      <c r="B6003" s="57" t="s">
        <v>37</v>
      </c>
      <c r="C6003" s="57">
        <v>1892</v>
      </c>
      <c r="D6003" s="58">
        <v>6</v>
      </c>
      <c r="E6003" s="58">
        <v>0</v>
      </c>
      <c r="F6003" s="59">
        <v>11</v>
      </c>
      <c r="G6003" s="58">
        <v>1</v>
      </c>
      <c r="H6003" s="60">
        <f t="shared" ref="H6003" si="444">(D6003*400)+(E6003*100)+(F6003)</f>
        <v>2411</v>
      </c>
      <c r="I6003" s="61">
        <v>85</v>
      </c>
      <c r="J6003" s="62">
        <f t="shared" ref="J6003" si="445">(H6003*I6003)</f>
        <v>204935</v>
      </c>
      <c r="K6003" s="57"/>
      <c r="L6003" s="63"/>
      <c r="M6003" s="63"/>
      <c r="N6003" s="63"/>
      <c r="O6003" s="64"/>
      <c r="P6003" s="65"/>
      <c r="Q6003" s="66"/>
      <c r="R6003" s="66"/>
      <c r="S6003" s="67"/>
      <c r="T6003" s="67"/>
      <c r="U6003" s="68"/>
      <c r="V6003" s="69"/>
      <c r="W6003" s="70"/>
      <c r="X6003" s="63"/>
      <c r="Y6003" s="62">
        <f>(J6003)</f>
        <v>204935</v>
      </c>
      <c r="Z6003" s="60">
        <v>0.01</v>
      </c>
      <c r="AA6003" s="71">
        <f>Y6003*Z6003/100</f>
        <v>20.493499999999997</v>
      </c>
    </row>
    <row r="6004" spans="1:27" ht="16.2" x14ac:dyDescent="0.45">
      <c r="A6004" s="57"/>
      <c r="B6004" s="57"/>
      <c r="C6004" s="57"/>
      <c r="D6004" s="58"/>
      <c r="E6004" s="58"/>
      <c r="F6004" s="59"/>
      <c r="G6004" s="58"/>
      <c r="H6004" s="72"/>
      <c r="I6004" s="61"/>
      <c r="J6004" s="62"/>
      <c r="K6004" s="57"/>
      <c r="L6004" s="63"/>
      <c r="M6004" s="63"/>
      <c r="N6004" s="63"/>
      <c r="O6004" s="64"/>
      <c r="P6004" s="73"/>
      <c r="Q6004" s="66"/>
      <c r="R6004" s="66"/>
      <c r="S6004" s="67"/>
      <c r="T6004" s="67"/>
      <c r="U6004" s="68"/>
      <c r="V6004" s="74"/>
      <c r="W6004" s="75"/>
      <c r="X6004" s="63"/>
      <c r="Y6004" s="62"/>
      <c r="Z6004" s="60"/>
      <c r="AA6004" s="71"/>
    </row>
    <row r="6005" spans="1:27" ht="16.2" x14ac:dyDescent="0.45">
      <c r="A6005" s="76"/>
      <c r="B6005" s="76"/>
      <c r="C6005" s="77"/>
      <c r="D6005" s="77"/>
      <c r="E6005" s="77"/>
      <c r="F6005" s="77"/>
      <c r="G6005" s="77"/>
      <c r="H6005" s="78"/>
      <c r="I6005" s="79"/>
      <c r="J6005" s="80"/>
      <c r="K6005" s="81"/>
      <c r="L6005" s="82"/>
      <c r="M6005" s="82"/>
      <c r="N6005" s="82"/>
      <c r="O6005" s="83"/>
      <c r="P6005" s="84"/>
      <c r="Q6005" s="85"/>
      <c r="R6005" s="85"/>
      <c r="S6005" s="84"/>
      <c r="T6005" s="84"/>
      <c r="U6005" s="86"/>
      <c r="V6005" s="87"/>
      <c r="W6005" s="87"/>
      <c r="X6005" s="88"/>
      <c r="Y6005" s="89"/>
      <c r="Z6005" s="83"/>
      <c r="AA6005" s="90">
        <f>SUM(AA6003:AA6004)</f>
        <v>20.493499999999997</v>
      </c>
    </row>
    <row r="6006" spans="1:27" ht="16.2" x14ac:dyDescent="0.45">
      <c r="A6006" s="1"/>
      <c r="B6006" s="1"/>
      <c r="C6006" s="2"/>
      <c r="D6006" s="1"/>
      <c r="E6006" s="1"/>
      <c r="F6006" s="1"/>
      <c r="G6006" s="1"/>
      <c r="H6006" s="1"/>
      <c r="I6006" s="3"/>
      <c r="J6006" s="1"/>
      <c r="K6006" s="1"/>
      <c r="L6006" s="1"/>
      <c r="M6006" s="1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</row>
    <row r="6007" spans="1:27" ht="16.2" x14ac:dyDescent="0.45">
      <c r="A6007" s="91"/>
      <c r="B6007" s="92" t="s">
        <v>38</v>
      </c>
      <c r="C6007" s="93" t="s">
        <v>39</v>
      </c>
      <c r="D6007" s="93"/>
      <c r="E6007" s="94"/>
      <c r="F6007" s="95"/>
      <c r="G6007" s="95"/>
      <c r="H6007" s="92"/>
      <c r="I6007" s="92"/>
      <c r="J6007" s="92" t="s">
        <v>40</v>
      </c>
      <c r="K6007" s="92"/>
      <c r="L6007" s="92"/>
      <c r="M6007" s="92"/>
      <c r="N6007" s="92"/>
      <c r="O6007" s="96"/>
      <c r="P6007" s="96"/>
      <c r="Q6007" s="96"/>
      <c r="R6007" s="96"/>
      <c r="S6007" s="1"/>
      <c r="T6007" s="1"/>
      <c r="U6007" s="1"/>
      <c r="V6007" s="97" t="s">
        <v>41</v>
      </c>
      <c r="W6007" s="97"/>
      <c r="X6007" s="98"/>
      <c r="Y6007" s="99">
        <f>AA6005</f>
        <v>20.493499999999997</v>
      </c>
      <c r="Z6007" s="97" t="s">
        <v>42</v>
      </c>
      <c r="AA6007" s="1"/>
    </row>
    <row r="6008" spans="1:27" ht="16.2" x14ac:dyDescent="0.45">
      <c r="A6008" s="91"/>
      <c r="B6008" s="92"/>
      <c r="C6008" s="93"/>
      <c r="D6008" s="93"/>
      <c r="E6008" s="94"/>
      <c r="F6008" s="95"/>
      <c r="G6008" s="95"/>
      <c r="H6008" s="92"/>
      <c r="I6008" s="92"/>
      <c r="J6008" s="92" t="s">
        <v>43</v>
      </c>
      <c r="K6008" s="92"/>
      <c r="L6008" s="92"/>
      <c r="M6008" s="92"/>
      <c r="N6008" s="92"/>
      <c r="O6008" s="96"/>
      <c r="P6008" s="96"/>
      <c r="Q6008" s="96"/>
      <c r="R6008" s="96"/>
      <c r="S6008" s="1"/>
      <c r="T6008" s="1"/>
      <c r="U6008" s="1"/>
      <c r="V6008" s="100" t="s">
        <v>44</v>
      </c>
      <c r="W6008" s="100"/>
      <c r="X6008" s="100"/>
      <c r="Y6008" s="101">
        <f>Y6007*90%</f>
        <v>18.444149999999997</v>
      </c>
      <c r="Z6008" s="97" t="s">
        <v>42</v>
      </c>
      <c r="AA6008" s="1"/>
    </row>
    <row r="6009" spans="1:27" ht="16.2" x14ac:dyDescent="0.45">
      <c r="A6009" s="91"/>
      <c r="B6009" s="92"/>
      <c r="C6009" s="93"/>
      <c r="D6009" s="93"/>
      <c r="E6009" s="94"/>
      <c r="F6009" s="95"/>
      <c r="G6009" s="95"/>
      <c r="H6009" s="92"/>
      <c r="I6009" s="92"/>
      <c r="J6009" s="92" t="s">
        <v>45</v>
      </c>
      <c r="K6009" s="92"/>
      <c r="L6009" s="92"/>
      <c r="M6009" s="92"/>
      <c r="N6009" s="92"/>
      <c r="O6009" s="96"/>
      <c r="P6009" s="96"/>
      <c r="Q6009" s="96"/>
      <c r="R6009" s="92"/>
      <c r="S6009" s="1"/>
      <c r="T6009" s="1"/>
      <c r="U6009" s="1"/>
      <c r="V6009" s="91" t="s">
        <v>46</v>
      </c>
      <c r="W6009" s="91"/>
      <c r="X6009" s="91"/>
      <c r="Y6009" s="101">
        <f>Y6007-Y6008</f>
        <v>2.0493500000000004</v>
      </c>
      <c r="Z6009" s="97" t="s">
        <v>42</v>
      </c>
      <c r="AA6009" s="91"/>
    </row>
    <row r="6010" spans="1:27" ht="16.2" x14ac:dyDescent="0.45">
      <c r="A6010" s="91"/>
      <c r="B6010" s="92"/>
      <c r="C6010" s="93"/>
      <c r="D6010" s="93"/>
      <c r="E6010" s="94"/>
      <c r="F6010" s="95"/>
      <c r="G6010" s="95"/>
      <c r="H6010" s="92"/>
      <c r="I6010" s="94"/>
      <c r="J6010" s="92" t="s">
        <v>47</v>
      </c>
      <c r="K6010" s="94"/>
      <c r="L6010" s="94"/>
      <c r="M6010" s="94"/>
      <c r="N6010" s="94"/>
      <c r="O6010" s="96"/>
      <c r="P6010" s="96"/>
      <c r="Q6010" s="96"/>
      <c r="R6010" s="92"/>
      <c r="S6010" s="1"/>
      <c r="T6010" s="1"/>
      <c r="U6010" s="1"/>
      <c r="V6010" s="1"/>
      <c r="W6010" s="1"/>
      <c r="X6010" s="91"/>
      <c r="Y6010" s="91"/>
      <c r="Z6010" s="91"/>
      <c r="AA6010" s="91"/>
    </row>
    <row r="6011" spans="1:27" ht="16.2" x14ac:dyDescent="0.45">
      <c r="A6011" s="98"/>
      <c r="B6011" s="94"/>
      <c r="C6011" s="102"/>
      <c r="D6011" s="94"/>
      <c r="E6011" s="94"/>
      <c r="F6011" s="95"/>
      <c r="G6011" s="95"/>
      <c r="H6011" s="103"/>
      <c r="I6011" s="94"/>
      <c r="J6011" s="103" t="s">
        <v>48</v>
      </c>
      <c r="K6011" s="94"/>
      <c r="L6011" s="94"/>
      <c r="M6011" s="94"/>
      <c r="N6011" s="94"/>
      <c r="O6011" s="95"/>
      <c r="P6011" s="95"/>
      <c r="Q6011" s="95"/>
      <c r="R6011" s="95"/>
      <c r="S6011" s="4"/>
      <c r="T6011" s="4"/>
      <c r="U6011" s="4"/>
      <c r="V6011" s="4"/>
      <c r="W6011" s="4"/>
      <c r="X6011" s="4"/>
      <c r="Y6011" s="4"/>
      <c r="Z6011" s="4"/>
      <c r="AA6011" s="4"/>
    </row>
    <row r="6012" spans="1:27" ht="24" x14ac:dyDescent="0.65">
      <c r="A6012" s="104"/>
      <c r="B6012" s="104"/>
      <c r="C6012" s="104"/>
      <c r="D6012" s="104"/>
      <c r="E6012" s="104"/>
      <c r="F6012" s="104"/>
      <c r="G6012" s="104"/>
      <c r="H6012" s="104"/>
      <c r="I6012" s="104"/>
      <c r="J6012" s="104"/>
      <c r="K6012" s="104"/>
      <c r="L6012" s="104"/>
      <c r="M6012" s="104"/>
      <c r="N6012" s="104"/>
      <c r="O6012" s="104"/>
      <c r="P6012" s="104"/>
      <c r="Q6012" s="104"/>
      <c r="R6012" s="104"/>
      <c r="S6012" s="104"/>
      <c r="T6012" s="104"/>
      <c r="U6012" s="104"/>
      <c r="V6012" s="104"/>
      <c r="W6012" s="104"/>
      <c r="X6012" s="104"/>
      <c r="Y6012" s="104"/>
      <c r="Z6012" s="104"/>
      <c r="AA6012" s="104"/>
    </row>
    <row r="6013" spans="1:27" ht="24" x14ac:dyDescent="0.65">
      <c r="A6013" s="104"/>
      <c r="B6013" s="104"/>
      <c r="C6013" s="104"/>
      <c r="D6013" s="104"/>
      <c r="E6013" s="104"/>
      <c r="F6013" s="104"/>
      <c r="G6013" s="104"/>
      <c r="H6013" s="104"/>
      <c r="I6013" s="104"/>
      <c r="J6013" s="104"/>
      <c r="K6013" s="104"/>
      <c r="L6013" s="104"/>
      <c r="M6013" s="104"/>
      <c r="N6013" s="104"/>
      <c r="O6013" s="104"/>
      <c r="P6013" s="104"/>
      <c r="Q6013" s="104"/>
      <c r="R6013" s="104"/>
      <c r="S6013" s="104"/>
      <c r="T6013" s="104"/>
      <c r="U6013" s="104"/>
      <c r="V6013" s="104"/>
      <c r="W6013" s="104"/>
      <c r="X6013" s="104"/>
      <c r="Y6013" s="104"/>
      <c r="Z6013" s="104"/>
      <c r="AA6013" s="104"/>
    </row>
    <row r="6014" spans="1:27" ht="16.2" x14ac:dyDescent="0.45">
      <c r="A6014" s="4"/>
      <c r="B6014" s="4"/>
      <c r="C6014" s="105"/>
      <c r="D6014" s="4"/>
      <c r="E6014" s="4"/>
      <c r="F6014" s="4"/>
      <c r="G6014" s="4"/>
      <c r="H6014" s="4"/>
      <c r="I6014" s="106"/>
      <c r="J6014" s="4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4"/>
      <c r="V6014" s="4"/>
      <c r="W6014" s="4"/>
      <c r="X6014" s="4"/>
      <c r="Y6014" s="4"/>
      <c r="Z6014" s="4"/>
      <c r="AA6014" s="4"/>
    </row>
    <row r="6015" spans="1:27" ht="16.2" x14ac:dyDescent="0.45">
      <c r="A6015" s="4"/>
      <c r="B6015" s="4"/>
      <c r="C6015" s="105"/>
      <c r="D6015" s="4"/>
      <c r="E6015" s="4"/>
      <c r="F6015" s="4"/>
      <c r="G6015" s="4"/>
      <c r="H6015" s="4"/>
      <c r="I6015" s="106"/>
      <c r="J6015" s="4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4"/>
      <c r="V6015" s="4"/>
      <c r="W6015" s="4"/>
      <c r="X6015" s="4"/>
      <c r="Y6015" s="4"/>
      <c r="Z6015" s="4"/>
      <c r="AA6015" s="4"/>
    </row>
    <row r="6016" spans="1:27" ht="16.2" x14ac:dyDescent="0.45">
      <c r="A6016" s="4"/>
      <c r="B6016" s="4"/>
      <c r="C6016" s="105"/>
      <c r="D6016" s="4"/>
      <c r="E6016" s="4"/>
      <c r="F6016" s="4"/>
      <c r="G6016" s="4"/>
      <c r="H6016" s="4"/>
      <c r="I6016" s="106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</row>
    <row r="6017" spans="1:27" ht="16.2" x14ac:dyDescent="0.45">
      <c r="A6017" s="4"/>
      <c r="B6017" s="4"/>
      <c r="C6017" s="105"/>
      <c r="D6017" s="4"/>
      <c r="E6017" s="4"/>
      <c r="F6017" s="4"/>
      <c r="G6017" s="4"/>
      <c r="H6017" s="4"/>
      <c r="I6017" s="106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</row>
    <row r="6018" spans="1:27" ht="16.2" x14ac:dyDescent="0.45">
      <c r="A6018" s="4"/>
      <c r="B6018" s="4"/>
      <c r="C6018" s="105"/>
      <c r="D6018" s="4"/>
      <c r="E6018" s="4"/>
      <c r="F6018" s="4"/>
      <c r="G6018" s="4"/>
      <c r="H6018" s="4"/>
      <c r="I6018" s="106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</row>
    <row r="6019" spans="1:27" ht="16.2" x14ac:dyDescent="0.45">
      <c r="A6019" s="4"/>
      <c r="B6019" s="4"/>
      <c r="C6019" s="105"/>
      <c r="D6019" s="4"/>
      <c r="E6019" s="4"/>
      <c r="F6019" s="4"/>
      <c r="G6019" s="4"/>
      <c r="H6019" s="4"/>
      <c r="I6019" s="106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 t="s">
        <v>51</v>
      </c>
    </row>
    <row r="6020" spans="1:27" ht="18" x14ac:dyDescent="0.5">
      <c r="A6020" s="4"/>
      <c r="B6020" s="4"/>
      <c r="C6020" s="105"/>
      <c r="D6020" s="4"/>
      <c r="E6020" s="4"/>
      <c r="F6020" s="4"/>
      <c r="G6020" s="4"/>
      <c r="H6020" s="4"/>
      <c r="I6020" s="106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5" t="s">
        <v>0</v>
      </c>
    </row>
    <row r="6021" spans="1:27" ht="24" x14ac:dyDescent="0.65">
      <c r="A6021" s="6" t="s">
        <v>1</v>
      </c>
      <c r="B6021" s="6"/>
      <c r="C6021" s="6"/>
      <c r="D6021" s="6"/>
      <c r="E6021" s="6"/>
      <c r="F6021" s="6"/>
      <c r="G6021" s="6"/>
      <c r="H6021" s="6"/>
      <c r="I6021" s="6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  <c r="V6021" s="6"/>
      <c r="W6021" s="6"/>
      <c r="X6021" s="6"/>
      <c r="Y6021" s="6"/>
      <c r="Z6021" s="6"/>
      <c r="AA6021" s="6"/>
    </row>
    <row r="6022" spans="1:27" ht="24" x14ac:dyDescent="0.65">
      <c r="A6022" s="6" t="s">
        <v>2</v>
      </c>
      <c r="B6022" s="6"/>
      <c r="C6022" s="6"/>
      <c r="D6022" s="6"/>
      <c r="E6022" s="6"/>
      <c r="F6022" s="6"/>
      <c r="G6022" s="6"/>
      <c r="H6022" s="6"/>
      <c r="I6022" s="6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  <c r="V6022" s="6"/>
      <c r="W6022" s="6"/>
      <c r="X6022" s="6"/>
      <c r="Y6022" s="6"/>
      <c r="Z6022" s="6"/>
      <c r="AA6022" s="6"/>
    </row>
    <row r="6023" spans="1:27" ht="24" x14ac:dyDescent="0.65">
      <c r="A6023" s="7"/>
      <c r="B6023" s="8" t="s">
        <v>3</v>
      </c>
      <c r="C6023" s="8"/>
      <c r="D6023" s="8"/>
      <c r="E6023" s="8"/>
      <c r="F6023" s="8"/>
      <c r="G6023" s="8"/>
      <c r="H6023" s="8"/>
      <c r="I6023" s="8"/>
      <c r="J6023" s="8"/>
      <c r="K6023" s="8"/>
      <c r="L6023" s="8"/>
      <c r="M6023" s="9" t="s">
        <v>465</v>
      </c>
      <c r="N6023" s="9"/>
      <c r="O6023" s="9"/>
      <c r="P6023" s="9"/>
      <c r="Q6023" s="10" t="s">
        <v>258</v>
      </c>
      <c r="R6023" s="10"/>
      <c r="S6023" s="10" t="s">
        <v>113</v>
      </c>
      <c r="T6023" s="10"/>
      <c r="U6023" s="11" t="s">
        <v>7</v>
      </c>
      <c r="V6023" s="11"/>
      <c r="W6023" s="11"/>
      <c r="X6023" s="11"/>
      <c r="Y6023" s="11"/>
      <c r="Z6023" s="11"/>
      <c r="AA6023" s="11"/>
    </row>
    <row r="6024" spans="1:27" ht="18" x14ac:dyDescent="0.5">
      <c r="A6024" s="12" t="s">
        <v>8</v>
      </c>
      <c r="B6024" s="13" t="s">
        <v>9</v>
      </c>
      <c r="C6024" s="14" t="s">
        <v>10</v>
      </c>
      <c r="D6024" s="15" t="s">
        <v>11</v>
      </c>
      <c r="E6024" s="15"/>
      <c r="F6024" s="15"/>
      <c r="G6024" s="15"/>
      <c r="H6024" s="15"/>
      <c r="I6024" s="15"/>
      <c r="J6024" s="15"/>
      <c r="K6024" s="16" t="s">
        <v>12</v>
      </c>
      <c r="L6024" s="17"/>
      <c r="M6024" s="17"/>
      <c r="N6024" s="17"/>
      <c r="O6024" s="17"/>
      <c r="P6024" s="17"/>
      <c r="Q6024" s="17"/>
      <c r="R6024" s="17"/>
      <c r="S6024" s="17"/>
      <c r="T6024" s="17"/>
      <c r="U6024" s="18"/>
      <c r="V6024" s="19" t="s">
        <v>13</v>
      </c>
      <c r="W6024" s="19" t="s">
        <v>14</v>
      </c>
      <c r="X6024" s="19" t="s">
        <v>15</v>
      </c>
      <c r="Y6024" s="19" t="s">
        <v>16</v>
      </c>
      <c r="Z6024" s="19" t="s">
        <v>17</v>
      </c>
      <c r="AA6024" s="20" t="s">
        <v>18</v>
      </c>
    </row>
    <row r="6025" spans="1:27" ht="16.2" x14ac:dyDescent="0.45">
      <c r="A6025" s="12"/>
      <c r="B6025" s="13"/>
      <c r="C6025" s="14"/>
      <c r="D6025" s="21" t="s">
        <v>19</v>
      </c>
      <c r="E6025" s="22"/>
      <c r="F6025" s="23"/>
      <c r="G6025" s="24" t="s">
        <v>20</v>
      </c>
      <c r="H6025" s="25" t="s">
        <v>21</v>
      </c>
      <c r="I6025" s="26" t="s">
        <v>22</v>
      </c>
      <c r="J6025" s="25" t="s">
        <v>23</v>
      </c>
      <c r="K6025" s="27" t="s">
        <v>8</v>
      </c>
      <c r="L6025" s="28" t="s">
        <v>24</v>
      </c>
      <c r="M6025" s="28" t="s">
        <v>25</v>
      </c>
      <c r="N6025" s="29" t="s">
        <v>20</v>
      </c>
      <c r="O6025" s="28" t="s">
        <v>26</v>
      </c>
      <c r="P6025" s="29" t="s">
        <v>27</v>
      </c>
      <c r="Q6025" s="30" t="s">
        <v>28</v>
      </c>
      <c r="R6025" s="28" t="s">
        <v>29</v>
      </c>
      <c r="S6025" s="31" t="s">
        <v>30</v>
      </c>
      <c r="T6025" s="32"/>
      <c r="U6025" s="28" t="s">
        <v>31</v>
      </c>
      <c r="V6025" s="33"/>
      <c r="W6025" s="33"/>
      <c r="X6025" s="33"/>
      <c r="Y6025" s="33"/>
      <c r="Z6025" s="33"/>
      <c r="AA6025" s="34"/>
    </row>
    <row r="6026" spans="1:27" x14ac:dyDescent="0.3">
      <c r="A6026" s="12"/>
      <c r="B6026" s="13"/>
      <c r="C6026" s="14"/>
      <c r="D6026" s="35"/>
      <c r="E6026" s="36"/>
      <c r="F6026" s="37"/>
      <c r="G6026" s="24"/>
      <c r="H6026" s="38"/>
      <c r="I6026" s="39"/>
      <c r="J6026" s="38"/>
      <c r="K6026" s="40"/>
      <c r="L6026" s="41"/>
      <c r="M6026" s="41"/>
      <c r="N6026" s="42"/>
      <c r="O6026" s="41"/>
      <c r="P6026" s="42"/>
      <c r="Q6026" s="43"/>
      <c r="R6026" s="41"/>
      <c r="S6026" s="30" t="s">
        <v>32</v>
      </c>
      <c r="T6026" s="30" t="s">
        <v>33</v>
      </c>
      <c r="U6026" s="41"/>
      <c r="V6026" s="33"/>
      <c r="W6026" s="33"/>
      <c r="X6026" s="33"/>
      <c r="Y6026" s="33"/>
      <c r="Z6026" s="33"/>
      <c r="AA6026" s="34"/>
    </row>
    <row r="6027" spans="1:27" x14ac:dyDescent="0.3">
      <c r="A6027" s="12"/>
      <c r="B6027" s="13"/>
      <c r="C6027" s="14"/>
      <c r="D6027" s="44" t="s">
        <v>34</v>
      </c>
      <c r="E6027" s="44" t="s">
        <v>35</v>
      </c>
      <c r="F6027" s="44" t="s">
        <v>36</v>
      </c>
      <c r="G6027" s="24"/>
      <c r="H6027" s="38"/>
      <c r="I6027" s="39"/>
      <c r="J6027" s="38"/>
      <c r="K6027" s="40"/>
      <c r="L6027" s="41"/>
      <c r="M6027" s="41"/>
      <c r="N6027" s="42"/>
      <c r="O6027" s="41"/>
      <c r="P6027" s="42"/>
      <c r="Q6027" s="43"/>
      <c r="R6027" s="41"/>
      <c r="S6027" s="43"/>
      <c r="T6027" s="43"/>
      <c r="U6027" s="41"/>
      <c r="V6027" s="33"/>
      <c r="W6027" s="33"/>
      <c r="X6027" s="33"/>
      <c r="Y6027" s="33"/>
      <c r="Z6027" s="33"/>
      <c r="AA6027" s="34"/>
    </row>
    <row r="6028" spans="1:27" x14ac:dyDescent="0.3">
      <c r="A6028" s="12"/>
      <c r="B6028" s="13"/>
      <c r="C6028" s="14"/>
      <c r="D6028" s="45"/>
      <c r="E6028" s="45"/>
      <c r="F6028" s="45"/>
      <c r="G6028" s="24"/>
      <c r="H6028" s="38"/>
      <c r="I6028" s="39"/>
      <c r="J6028" s="38"/>
      <c r="K6028" s="40"/>
      <c r="L6028" s="41"/>
      <c r="M6028" s="41"/>
      <c r="N6028" s="42"/>
      <c r="O6028" s="41"/>
      <c r="P6028" s="42"/>
      <c r="Q6028" s="43"/>
      <c r="R6028" s="41"/>
      <c r="S6028" s="43"/>
      <c r="T6028" s="43"/>
      <c r="U6028" s="41"/>
      <c r="V6028" s="33"/>
      <c r="W6028" s="33"/>
      <c r="X6028" s="33"/>
      <c r="Y6028" s="33"/>
      <c r="Z6028" s="33"/>
      <c r="AA6028" s="34"/>
    </row>
    <row r="6029" spans="1:27" x14ac:dyDescent="0.3">
      <c r="A6029" s="12"/>
      <c r="B6029" s="13"/>
      <c r="C6029" s="14"/>
      <c r="D6029" s="46"/>
      <c r="E6029" s="46"/>
      <c r="F6029" s="46"/>
      <c r="G6029" s="47"/>
      <c r="H6029" s="48"/>
      <c r="I6029" s="49"/>
      <c r="J6029" s="48"/>
      <c r="K6029" s="50"/>
      <c r="L6029" s="51"/>
      <c r="M6029" s="51"/>
      <c r="N6029" s="52"/>
      <c r="O6029" s="51"/>
      <c r="P6029" s="52"/>
      <c r="Q6029" s="53"/>
      <c r="R6029" s="51"/>
      <c r="S6029" s="53"/>
      <c r="T6029" s="53"/>
      <c r="U6029" s="51"/>
      <c r="V6029" s="54"/>
      <c r="W6029" s="54"/>
      <c r="X6029" s="54"/>
      <c r="Y6029" s="54"/>
      <c r="Z6029" s="54"/>
      <c r="AA6029" s="55"/>
    </row>
    <row r="6030" spans="1:27" ht="16.2" x14ac:dyDescent="0.45">
      <c r="A6030" s="56">
        <v>1</v>
      </c>
      <c r="B6030" s="57" t="s">
        <v>37</v>
      </c>
      <c r="C6030" s="57">
        <v>1896</v>
      </c>
      <c r="D6030" s="58">
        <v>8</v>
      </c>
      <c r="E6030" s="58">
        <v>0</v>
      </c>
      <c r="F6030" s="59">
        <v>0</v>
      </c>
      <c r="G6030" s="58">
        <v>1</v>
      </c>
      <c r="H6030" s="60">
        <f t="shared" ref="H6030" si="446">(D6030*400)+(E6030*100)+(F6030)</f>
        <v>3200</v>
      </c>
      <c r="I6030" s="61">
        <v>85</v>
      </c>
      <c r="J6030" s="62">
        <f t="shared" ref="J6030" si="447">(H6030*I6030)</f>
        <v>272000</v>
      </c>
      <c r="K6030" s="57"/>
      <c r="L6030" s="63"/>
      <c r="M6030" s="63"/>
      <c r="N6030" s="63"/>
      <c r="O6030" s="64"/>
      <c r="P6030" s="65"/>
      <c r="Q6030" s="66"/>
      <c r="R6030" s="66"/>
      <c r="S6030" s="67"/>
      <c r="T6030" s="67"/>
      <c r="U6030" s="68"/>
      <c r="V6030" s="69"/>
      <c r="W6030" s="70"/>
      <c r="X6030" s="63"/>
      <c r="Y6030" s="62">
        <f>(J6030)</f>
        <v>272000</v>
      </c>
      <c r="Z6030" s="60">
        <v>0.01</v>
      </c>
      <c r="AA6030" s="71">
        <f>Y6030*Z6030/100</f>
        <v>27.2</v>
      </c>
    </row>
    <row r="6031" spans="1:27" ht="16.2" x14ac:dyDescent="0.45">
      <c r="A6031" s="57"/>
      <c r="B6031" s="57"/>
      <c r="C6031" s="57"/>
      <c r="D6031" s="58"/>
      <c r="E6031" s="58"/>
      <c r="F6031" s="59"/>
      <c r="G6031" s="58"/>
      <c r="H6031" s="72"/>
      <c r="I6031" s="61"/>
      <c r="J6031" s="62"/>
      <c r="K6031" s="57"/>
      <c r="L6031" s="63"/>
      <c r="M6031" s="63"/>
      <c r="N6031" s="63"/>
      <c r="O6031" s="64"/>
      <c r="P6031" s="73"/>
      <c r="Q6031" s="66"/>
      <c r="R6031" s="66"/>
      <c r="S6031" s="67"/>
      <c r="T6031" s="67"/>
      <c r="U6031" s="68"/>
      <c r="V6031" s="74"/>
      <c r="W6031" s="75"/>
      <c r="X6031" s="63"/>
      <c r="Y6031" s="62"/>
      <c r="Z6031" s="60"/>
      <c r="AA6031" s="71"/>
    </row>
    <row r="6032" spans="1:27" ht="16.2" x14ac:dyDescent="0.45">
      <c r="A6032" s="76"/>
      <c r="B6032" s="76"/>
      <c r="C6032" s="77"/>
      <c r="D6032" s="77"/>
      <c r="E6032" s="77"/>
      <c r="F6032" s="77"/>
      <c r="G6032" s="77"/>
      <c r="H6032" s="78"/>
      <c r="I6032" s="79"/>
      <c r="J6032" s="80"/>
      <c r="K6032" s="81"/>
      <c r="L6032" s="82"/>
      <c r="M6032" s="82"/>
      <c r="N6032" s="82"/>
      <c r="O6032" s="83"/>
      <c r="P6032" s="84"/>
      <c r="Q6032" s="85"/>
      <c r="R6032" s="85"/>
      <c r="S6032" s="84"/>
      <c r="T6032" s="84"/>
      <c r="U6032" s="86"/>
      <c r="V6032" s="87"/>
      <c r="W6032" s="87"/>
      <c r="X6032" s="88"/>
      <c r="Y6032" s="89"/>
      <c r="Z6032" s="83"/>
      <c r="AA6032" s="90">
        <f>SUM(AA6030:AA6031)</f>
        <v>27.2</v>
      </c>
    </row>
    <row r="6033" spans="1:27" ht="16.2" x14ac:dyDescent="0.45">
      <c r="A6033" s="1"/>
      <c r="B6033" s="1"/>
      <c r="C6033" s="2"/>
      <c r="D6033" s="1"/>
      <c r="E6033" s="1"/>
      <c r="F6033" s="1"/>
      <c r="G6033" s="1"/>
      <c r="H6033" s="1"/>
      <c r="I6033" s="3"/>
      <c r="J6033" s="1"/>
      <c r="K6033" s="1"/>
      <c r="L6033" s="1"/>
      <c r="M6033" s="1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</row>
    <row r="6034" spans="1:27" ht="16.2" x14ac:dyDescent="0.45">
      <c r="A6034" s="91"/>
      <c r="B6034" s="92" t="s">
        <v>38</v>
      </c>
      <c r="C6034" s="93" t="s">
        <v>39</v>
      </c>
      <c r="D6034" s="93"/>
      <c r="E6034" s="94"/>
      <c r="F6034" s="95"/>
      <c r="G6034" s="95"/>
      <c r="H6034" s="92"/>
      <c r="I6034" s="92"/>
      <c r="J6034" s="92" t="s">
        <v>40</v>
      </c>
      <c r="K6034" s="92"/>
      <c r="L6034" s="92"/>
      <c r="M6034" s="92"/>
      <c r="N6034" s="92"/>
      <c r="O6034" s="96"/>
      <c r="P6034" s="96"/>
      <c r="Q6034" s="96"/>
      <c r="R6034" s="96"/>
      <c r="S6034" s="1"/>
      <c r="T6034" s="1"/>
      <c r="U6034" s="1"/>
      <c r="V6034" s="97" t="s">
        <v>41</v>
      </c>
      <c r="W6034" s="97"/>
      <c r="X6034" s="98"/>
      <c r="Y6034" s="99">
        <f>AA6032</f>
        <v>27.2</v>
      </c>
      <c r="Z6034" s="97" t="s">
        <v>42</v>
      </c>
      <c r="AA6034" s="1"/>
    </row>
    <row r="6035" spans="1:27" ht="16.2" x14ac:dyDescent="0.45">
      <c r="A6035" s="91"/>
      <c r="B6035" s="92"/>
      <c r="C6035" s="93"/>
      <c r="D6035" s="93"/>
      <c r="E6035" s="94"/>
      <c r="F6035" s="95"/>
      <c r="G6035" s="95"/>
      <c r="H6035" s="92"/>
      <c r="I6035" s="92"/>
      <c r="J6035" s="92" t="s">
        <v>43</v>
      </c>
      <c r="K6035" s="92"/>
      <c r="L6035" s="92"/>
      <c r="M6035" s="92"/>
      <c r="N6035" s="92"/>
      <c r="O6035" s="96"/>
      <c r="P6035" s="96"/>
      <c r="Q6035" s="96"/>
      <c r="R6035" s="96"/>
      <c r="S6035" s="1"/>
      <c r="T6035" s="1"/>
      <c r="U6035" s="1"/>
      <c r="V6035" s="100" t="s">
        <v>44</v>
      </c>
      <c r="W6035" s="100"/>
      <c r="X6035" s="100"/>
      <c r="Y6035" s="101">
        <f>Y6034*90%</f>
        <v>24.48</v>
      </c>
      <c r="Z6035" s="97" t="s">
        <v>42</v>
      </c>
      <c r="AA6035" s="1"/>
    </row>
    <row r="6036" spans="1:27" ht="16.2" x14ac:dyDescent="0.45">
      <c r="A6036" s="91"/>
      <c r="B6036" s="92"/>
      <c r="C6036" s="93"/>
      <c r="D6036" s="93"/>
      <c r="E6036" s="94"/>
      <c r="F6036" s="95"/>
      <c r="G6036" s="95"/>
      <c r="H6036" s="92"/>
      <c r="I6036" s="92"/>
      <c r="J6036" s="92" t="s">
        <v>45</v>
      </c>
      <c r="K6036" s="92"/>
      <c r="L6036" s="92"/>
      <c r="M6036" s="92"/>
      <c r="N6036" s="92"/>
      <c r="O6036" s="96"/>
      <c r="P6036" s="96"/>
      <c r="Q6036" s="96"/>
      <c r="R6036" s="92"/>
      <c r="S6036" s="1"/>
      <c r="T6036" s="1"/>
      <c r="U6036" s="1"/>
      <c r="V6036" s="91" t="s">
        <v>46</v>
      </c>
      <c r="W6036" s="91"/>
      <c r="X6036" s="91"/>
      <c r="Y6036" s="101">
        <f>Y6034-Y6035</f>
        <v>2.7199999999999989</v>
      </c>
      <c r="Z6036" s="97" t="s">
        <v>42</v>
      </c>
      <c r="AA6036" s="91"/>
    </row>
    <row r="6037" spans="1:27" ht="16.2" x14ac:dyDescent="0.45">
      <c r="A6037" s="91"/>
      <c r="B6037" s="92"/>
      <c r="C6037" s="93"/>
      <c r="D6037" s="93"/>
      <c r="E6037" s="94"/>
      <c r="F6037" s="95"/>
      <c r="G6037" s="95"/>
      <c r="H6037" s="92"/>
      <c r="I6037" s="94"/>
      <c r="J6037" s="92" t="s">
        <v>47</v>
      </c>
      <c r="K6037" s="94"/>
      <c r="L6037" s="94"/>
      <c r="M6037" s="94"/>
      <c r="N6037" s="94"/>
      <c r="O6037" s="96"/>
      <c r="P6037" s="96"/>
      <c r="Q6037" s="96"/>
      <c r="R6037" s="92"/>
      <c r="S6037" s="1"/>
      <c r="T6037" s="1"/>
      <c r="U6037" s="1"/>
      <c r="V6037" s="1"/>
      <c r="W6037" s="1"/>
      <c r="X6037" s="91"/>
      <c r="Y6037" s="91"/>
      <c r="Z6037" s="91"/>
      <c r="AA6037" s="91"/>
    </row>
    <row r="6038" spans="1:27" ht="16.2" x14ac:dyDescent="0.45">
      <c r="A6038" s="98"/>
      <c r="B6038" s="94"/>
      <c r="C6038" s="102"/>
      <c r="D6038" s="94"/>
      <c r="E6038" s="94"/>
      <c r="F6038" s="95"/>
      <c r="G6038" s="95"/>
      <c r="H6038" s="103"/>
      <c r="I6038" s="94"/>
      <c r="J6038" s="103" t="s">
        <v>48</v>
      </c>
      <c r="K6038" s="94"/>
      <c r="L6038" s="94"/>
      <c r="M6038" s="94"/>
      <c r="N6038" s="94"/>
      <c r="O6038" s="95"/>
      <c r="P6038" s="95"/>
      <c r="Q6038" s="95"/>
      <c r="R6038" s="95"/>
      <c r="S6038" s="4"/>
      <c r="T6038" s="4"/>
      <c r="U6038" s="4"/>
      <c r="V6038" s="4"/>
      <c r="W6038" s="4"/>
      <c r="X6038" s="4"/>
      <c r="Y6038" s="4"/>
      <c r="Z6038" s="4"/>
      <c r="AA6038" s="4"/>
    </row>
    <row r="6039" spans="1:27" ht="24" x14ac:dyDescent="0.65">
      <c r="A6039" s="104"/>
      <c r="B6039" s="104"/>
      <c r="C6039" s="104"/>
      <c r="D6039" s="104"/>
      <c r="E6039" s="104"/>
      <c r="F6039" s="104"/>
      <c r="G6039" s="104"/>
      <c r="H6039" s="104"/>
      <c r="I6039" s="104"/>
      <c r="J6039" s="104"/>
      <c r="K6039" s="104"/>
      <c r="L6039" s="104"/>
      <c r="M6039" s="104"/>
      <c r="N6039" s="104"/>
      <c r="O6039" s="104"/>
      <c r="P6039" s="104"/>
      <c r="Q6039" s="104"/>
      <c r="R6039" s="104"/>
      <c r="S6039" s="104"/>
      <c r="T6039" s="104"/>
      <c r="U6039" s="104"/>
      <c r="V6039" s="104"/>
      <c r="W6039" s="104"/>
      <c r="X6039" s="104"/>
      <c r="Y6039" s="104"/>
      <c r="Z6039" s="104"/>
      <c r="AA6039" s="104"/>
    </row>
    <row r="6040" spans="1:27" ht="24" x14ac:dyDescent="0.65">
      <c r="A6040" s="104"/>
      <c r="B6040" s="104"/>
      <c r="C6040" s="104"/>
      <c r="D6040" s="104"/>
      <c r="E6040" s="104"/>
      <c r="F6040" s="104"/>
      <c r="G6040" s="104"/>
      <c r="H6040" s="104"/>
      <c r="I6040" s="104"/>
      <c r="J6040" s="104"/>
      <c r="K6040" s="104"/>
      <c r="L6040" s="104"/>
      <c r="M6040" s="104"/>
      <c r="N6040" s="104"/>
      <c r="O6040" s="104"/>
      <c r="P6040" s="104"/>
      <c r="Q6040" s="104"/>
      <c r="R6040" s="104"/>
      <c r="S6040" s="104"/>
      <c r="T6040" s="104"/>
      <c r="U6040" s="104"/>
      <c r="V6040" s="104"/>
      <c r="W6040" s="104"/>
      <c r="X6040" s="104"/>
      <c r="Y6040" s="104"/>
      <c r="Z6040" s="104"/>
      <c r="AA6040" s="104"/>
    </row>
    <row r="6041" spans="1:27" ht="16.2" x14ac:dyDescent="0.45">
      <c r="A6041" s="4"/>
      <c r="B6041" s="4"/>
      <c r="C6041" s="105"/>
      <c r="D6041" s="4"/>
      <c r="E6041" s="4"/>
      <c r="F6041" s="4"/>
      <c r="G6041" s="4"/>
      <c r="H6041" s="4"/>
      <c r="I6041" s="106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</row>
    <row r="6042" spans="1:27" ht="16.2" x14ac:dyDescent="0.45">
      <c r="A6042" s="4"/>
      <c r="B6042" s="4"/>
      <c r="C6042" s="105"/>
      <c r="D6042" s="4"/>
      <c r="E6042" s="4"/>
      <c r="F6042" s="4"/>
      <c r="G6042" s="4"/>
      <c r="H6042" s="4"/>
      <c r="I6042" s="106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</row>
    <row r="6043" spans="1:27" ht="16.2" x14ac:dyDescent="0.45">
      <c r="A6043" s="4"/>
      <c r="B6043" s="4"/>
      <c r="C6043" s="105"/>
      <c r="D6043" s="4"/>
      <c r="E6043" s="4"/>
      <c r="F6043" s="4"/>
      <c r="G6043" s="4"/>
      <c r="H6043" s="4"/>
      <c r="I6043" s="106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</row>
    <row r="6044" spans="1:27" ht="16.2" x14ac:dyDescent="0.45">
      <c r="A6044" s="4"/>
      <c r="B6044" s="4"/>
      <c r="C6044" s="105"/>
      <c r="D6044" s="4"/>
      <c r="E6044" s="4"/>
      <c r="F6044" s="4"/>
      <c r="G6044" s="4"/>
      <c r="H6044" s="4"/>
      <c r="I6044" s="106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</row>
    <row r="6045" spans="1:27" ht="16.2" x14ac:dyDescent="0.45">
      <c r="A6045" s="4"/>
      <c r="B6045" s="4"/>
      <c r="C6045" s="105"/>
      <c r="D6045" s="4"/>
      <c r="E6045" s="4"/>
      <c r="F6045" s="4"/>
      <c r="G6045" s="4"/>
      <c r="H6045" s="4"/>
      <c r="I6045" s="106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</row>
    <row r="6046" spans="1:27" ht="16.2" x14ac:dyDescent="0.45">
      <c r="A6046" s="4"/>
      <c r="B6046" s="4"/>
      <c r="C6046" s="105"/>
      <c r="D6046" s="4"/>
      <c r="E6046" s="4"/>
      <c r="F6046" s="4"/>
      <c r="G6046" s="4"/>
      <c r="H6046" s="4"/>
      <c r="I6046" s="106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 t="s">
        <v>51</v>
      </c>
    </row>
    <row r="6047" spans="1:27" ht="18" x14ac:dyDescent="0.5">
      <c r="A6047" s="4"/>
      <c r="B6047" s="4"/>
      <c r="C6047" s="105"/>
      <c r="D6047" s="4"/>
      <c r="E6047" s="4"/>
      <c r="F6047" s="4"/>
      <c r="G6047" s="4"/>
      <c r="H6047" s="4"/>
      <c r="I6047" s="106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5" t="s">
        <v>0</v>
      </c>
    </row>
    <row r="6048" spans="1:27" ht="24" x14ac:dyDescent="0.65">
      <c r="A6048" s="6" t="s">
        <v>1</v>
      </c>
      <c r="B6048" s="6"/>
      <c r="C6048" s="6"/>
      <c r="D6048" s="6"/>
      <c r="E6048" s="6"/>
      <c r="F6048" s="6"/>
      <c r="G6048" s="6"/>
      <c r="H6048" s="6"/>
      <c r="I6048" s="6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  <c r="V6048" s="6"/>
      <c r="W6048" s="6"/>
      <c r="X6048" s="6"/>
      <c r="Y6048" s="6"/>
      <c r="Z6048" s="6"/>
      <c r="AA6048" s="6"/>
    </row>
    <row r="6049" spans="1:27" ht="24" x14ac:dyDescent="0.65">
      <c r="A6049" s="6" t="s">
        <v>2</v>
      </c>
      <c r="B6049" s="6"/>
      <c r="C6049" s="6"/>
      <c r="D6049" s="6"/>
      <c r="E6049" s="6"/>
      <c r="F6049" s="6"/>
      <c r="G6049" s="6"/>
      <c r="H6049" s="6"/>
      <c r="I6049" s="6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  <c r="V6049" s="6"/>
      <c r="W6049" s="6"/>
      <c r="X6049" s="6"/>
      <c r="Y6049" s="6"/>
      <c r="Z6049" s="6"/>
      <c r="AA6049" s="6"/>
    </row>
    <row r="6050" spans="1:27" ht="24" x14ac:dyDescent="0.65">
      <c r="A6050" s="7"/>
      <c r="B6050" s="8" t="s">
        <v>3</v>
      </c>
      <c r="C6050" s="8"/>
      <c r="D6050" s="8"/>
      <c r="E6050" s="8"/>
      <c r="F6050" s="8"/>
      <c r="G6050" s="8"/>
      <c r="H6050" s="8"/>
      <c r="I6050" s="8"/>
      <c r="J6050" s="8"/>
      <c r="K6050" s="8"/>
      <c r="L6050" s="8"/>
      <c r="M6050" s="9" t="s">
        <v>466</v>
      </c>
      <c r="N6050" s="9"/>
      <c r="O6050" s="9"/>
      <c r="P6050" s="9"/>
      <c r="Q6050" s="10" t="s">
        <v>467</v>
      </c>
      <c r="R6050" s="10"/>
      <c r="S6050" s="10" t="s">
        <v>113</v>
      </c>
      <c r="T6050" s="10"/>
      <c r="U6050" s="11" t="s">
        <v>7</v>
      </c>
      <c r="V6050" s="11"/>
      <c r="W6050" s="11"/>
      <c r="X6050" s="11"/>
      <c r="Y6050" s="11"/>
      <c r="Z6050" s="11"/>
      <c r="AA6050" s="11"/>
    </row>
    <row r="6051" spans="1:27" ht="18" x14ac:dyDescent="0.5">
      <c r="A6051" s="12" t="s">
        <v>8</v>
      </c>
      <c r="B6051" s="13" t="s">
        <v>9</v>
      </c>
      <c r="C6051" s="14" t="s">
        <v>10</v>
      </c>
      <c r="D6051" s="15" t="s">
        <v>11</v>
      </c>
      <c r="E6051" s="15"/>
      <c r="F6051" s="15"/>
      <c r="G6051" s="15"/>
      <c r="H6051" s="15"/>
      <c r="I6051" s="15"/>
      <c r="J6051" s="15"/>
      <c r="K6051" s="16" t="s">
        <v>12</v>
      </c>
      <c r="L6051" s="17"/>
      <c r="M6051" s="17"/>
      <c r="N6051" s="17"/>
      <c r="O6051" s="17"/>
      <c r="P6051" s="17"/>
      <c r="Q6051" s="17"/>
      <c r="R6051" s="17"/>
      <c r="S6051" s="17"/>
      <c r="T6051" s="17"/>
      <c r="U6051" s="18"/>
      <c r="V6051" s="19" t="s">
        <v>13</v>
      </c>
      <c r="W6051" s="19" t="s">
        <v>14</v>
      </c>
      <c r="X6051" s="19" t="s">
        <v>15</v>
      </c>
      <c r="Y6051" s="19" t="s">
        <v>16</v>
      </c>
      <c r="Z6051" s="19" t="s">
        <v>17</v>
      </c>
      <c r="AA6051" s="20" t="s">
        <v>18</v>
      </c>
    </row>
    <row r="6052" spans="1:27" ht="16.2" x14ac:dyDescent="0.45">
      <c r="A6052" s="12"/>
      <c r="B6052" s="13"/>
      <c r="C6052" s="14"/>
      <c r="D6052" s="21" t="s">
        <v>19</v>
      </c>
      <c r="E6052" s="22"/>
      <c r="F6052" s="23"/>
      <c r="G6052" s="24" t="s">
        <v>20</v>
      </c>
      <c r="H6052" s="25" t="s">
        <v>21</v>
      </c>
      <c r="I6052" s="26" t="s">
        <v>22</v>
      </c>
      <c r="J6052" s="25" t="s">
        <v>23</v>
      </c>
      <c r="K6052" s="27" t="s">
        <v>8</v>
      </c>
      <c r="L6052" s="28" t="s">
        <v>24</v>
      </c>
      <c r="M6052" s="28" t="s">
        <v>25</v>
      </c>
      <c r="N6052" s="29" t="s">
        <v>20</v>
      </c>
      <c r="O6052" s="28" t="s">
        <v>26</v>
      </c>
      <c r="P6052" s="29" t="s">
        <v>27</v>
      </c>
      <c r="Q6052" s="30" t="s">
        <v>28</v>
      </c>
      <c r="R6052" s="28" t="s">
        <v>29</v>
      </c>
      <c r="S6052" s="31" t="s">
        <v>30</v>
      </c>
      <c r="T6052" s="32"/>
      <c r="U6052" s="28" t="s">
        <v>31</v>
      </c>
      <c r="V6052" s="33"/>
      <c r="W6052" s="33"/>
      <c r="X6052" s="33"/>
      <c r="Y6052" s="33"/>
      <c r="Z6052" s="33"/>
      <c r="AA6052" s="34"/>
    </row>
    <row r="6053" spans="1:27" x14ac:dyDescent="0.3">
      <c r="A6053" s="12"/>
      <c r="B6053" s="13"/>
      <c r="C6053" s="14"/>
      <c r="D6053" s="35"/>
      <c r="E6053" s="36"/>
      <c r="F6053" s="37"/>
      <c r="G6053" s="24"/>
      <c r="H6053" s="38"/>
      <c r="I6053" s="39"/>
      <c r="J6053" s="38"/>
      <c r="K6053" s="40"/>
      <c r="L6053" s="41"/>
      <c r="M6053" s="41"/>
      <c r="N6053" s="42"/>
      <c r="O6053" s="41"/>
      <c r="P6053" s="42"/>
      <c r="Q6053" s="43"/>
      <c r="R6053" s="41"/>
      <c r="S6053" s="30" t="s">
        <v>32</v>
      </c>
      <c r="T6053" s="30" t="s">
        <v>33</v>
      </c>
      <c r="U6053" s="41"/>
      <c r="V6053" s="33"/>
      <c r="W6053" s="33"/>
      <c r="X6053" s="33"/>
      <c r="Y6053" s="33"/>
      <c r="Z6053" s="33"/>
      <c r="AA6053" s="34"/>
    </row>
    <row r="6054" spans="1:27" x14ac:dyDescent="0.3">
      <c r="A6054" s="12"/>
      <c r="B6054" s="13"/>
      <c r="C6054" s="14"/>
      <c r="D6054" s="44" t="s">
        <v>34</v>
      </c>
      <c r="E6054" s="44" t="s">
        <v>35</v>
      </c>
      <c r="F6054" s="44" t="s">
        <v>36</v>
      </c>
      <c r="G6054" s="24"/>
      <c r="H6054" s="38"/>
      <c r="I6054" s="39"/>
      <c r="J6054" s="38"/>
      <c r="K6054" s="40"/>
      <c r="L6054" s="41"/>
      <c r="M6054" s="41"/>
      <c r="N6054" s="42"/>
      <c r="O6054" s="41"/>
      <c r="P6054" s="42"/>
      <c r="Q6054" s="43"/>
      <c r="R6054" s="41"/>
      <c r="S6054" s="43"/>
      <c r="T6054" s="43"/>
      <c r="U6054" s="41"/>
      <c r="V6054" s="33"/>
      <c r="W6054" s="33"/>
      <c r="X6054" s="33"/>
      <c r="Y6054" s="33"/>
      <c r="Z6054" s="33"/>
      <c r="AA6054" s="34"/>
    </row>
    <row r="6055" spans="1:27" x14ac:dyDescent="0.3">
      <c r="A6055" s="12"/>
      <c r="B6055" s="13"/>
      <c r="C6055" s="14"/>
      <c r="D6055" s="45"/>
      <c r="E6055" s="45"/>
      <c r="F6055" s="45"/>
      <c r="G6055" s="24"/>
      <c r="H6055" s="38"/>
      <c r="I6055" s="39"/>
      <c r="J6055" s="38"/>
      <c r="K6055" s="40"/>
      <c r="L6055" s="41"/>
      <c r="M6055" s="41"/>
      <c r="N6055" s="42"/>
      <c r="O6055" s="41"/>
      <c r="P6055" s="42"/>
      <c r="Q6055" s="43"/>
      <c r="R6055" s="41"/>
      <c r="S6055" s="43"/>
      <c r="T6055" s="43"/>
      <c r="U6055" s="41"/>
      <c r="V6055" s="33"/>
      <c r="W6055" s="33"/>
      <c r="X6055" s="33"/>
      <c r="Y6055" s="33"/>
      <c r="Z6055" s="33"/>
      <c r="AA6055" s="34"/>
    </row>
    <row r="6056" spans="1:27" x14ac:dyDescent="0.3">
      <c r="A6056" s="12"/>
      <c r="B6056" s="13"/>
      <c r="C6056" s="14"/>
      <c r="D6056" s="46"/>
      <c r="E6056" s="46"/>
      <c r="F6056" s="46"/>
      <c r="G6056" s="47"/>
      <c r="H6056" s="48"/>
      <c r="I6056" s="49"/>
      <c r="J6056" s="48"/>
      <c r="K6056" s="50"/>
      <c r="L6056" s="51"/>
      <c r="M6056" s="51"/>
      <c r="N6056" s="52"/>
      <c r="O6056" s="51"/>
      <c r="P6056" s="52"/>
      <c r="Q6056" s="53"/>
      <c r="R6056" s="51"/>
      <c r="S6056" s="53"/>
      <c r="T6056" s="53"/>
      <c r="U6056" s="51"/>
      <c r="V6056" s="54"/>
      <c r="W6056" s="54"/>
      <c r="X6056" s="54"/>
      <c r="Y6056" s="54"/>
      <c r="Z6056" s="54"/>
      <c r="AA6056" s="55"/>
    </row>
    <row r="6057" spans="1:27" ht="16.2" x14ac:dyDescent="0.45">
      <c r="A6057" s="56">
        <v>1</v>
      </c>
      <c r="B6057" s="57" t="s">
        <v>37</v>
      </c>
      <c r="C6057" s="57">
        <v>1940</v>
      </c>
      <c r="D6057" s="58">
        <v>8</v>
      </c>
      <c r="E6057" s="58">
        <v>3</v>
      </c>
      <c r="F6057" s="59">
        <v>30</v>
      </c>
      <c r="G6057" s="58">
        <v>1</v>
      </c>
      <c r="H6057" s="60">
        <f t="shared" ref="H6057" si="448">(D6057*400)+(E6057*100)+(F6057)</f>
        <v>3530</v>
      </c>
      <c r="I6057" s="61">
        <v>85</v>
      </c>
      <c r="J6057" s="62">
        <f t="shared" ref="J6057" si="449">(H6057*I6057)</f>
        <v>300050</v>
      </c>
      <c r="K6057" s="57"/>
      <c r="L6057" s="63"/>
      <c r="M6057" s="63"/>
      <c r="N6057" s="63"/>
      <c r="O6057" s="64"/>
      <c r="P6057" s="65"/>
      <c r="Q6057" s="66"/>
      <c r="R6057" s="66"/>
      <c r="S6057" s="67"/>
      <c r="T6057" s="67"/>
      <c r="U6057" s="68"/>
      <c r="V6057" s="69"/>
      <c r="W6057" s="70"/>
      <c r="X6057" s="63"/>
      <c r="Y6057" s="62">
        <f>(J6057)</f>
        <v>300050</v>
      </c>
      <c r="Z6057" s="60">
        <v>0.01</v>
      </c>
      <c r="AA6057" s="71">
        <f>Y6057*Z6057/100</f>
        <v>30.004999999999999</v>
      </c>
    </row>
    <row r="6058" spans="1:27" ht="16.2" x14ac:dyDescent="0.45">
      <c r="A6058" s="57"/>
      <c r="B6058" s="57"/>
      <c r="C6058" s="57"/>
      <c r="D6058" s="58"/>
      <c r="E6058" s="58"/>
      <c r="F6058" s="59"/>
      <c r="G6058" s="58"/>
      <c r="H6058" s="72"/>
      <c r="I6058" s="61"/>
      <c r="J6058" s="62"/>
      <c r="K6058" s="57"/>
      <c r="L6058" s="63"/>
      <c r="M6058" s="63"/>
      <c r="N6058" s="63"/>
      <c r="O6058" s="64"/>
      <c r="P6058" s="73"/>
      <c r="Q6058" s="66"/>
      <c r="R6058" s="66"/>
      <c r="S6058" s="67"/>
      <c r="T6058" s="67"/>
      <c r="U6058" s="68"/>
      <c r="V6058" s="74"/>
      <c r="W6058" s="75"/>
      <c r="X6058" s="63"/>
      <c r="Y6058" s="62"/>
      <c r="Z6058" s="60"/>
      <c r="AA6058" s="71"/>
    </row>
    <row r="6059" spans="1:27" ht="16.2" x14ac:dyDescent="0.45">
      <c r="A6059" s="76"/>
      <c r="B6059" s="76"/>
      <c r="C6059" s="77"/>
      <c r="D6059" s="77"/>
      <c r="E6059" s="77"/>
      <c r="F6059" s="77"/>
      <c r="G6059" s="77"/>
      <c r="H6059" s="78"/>
      <c r="I6059" s="79"/>
      <c r="J6059" s="80"/>
      <c r="K6059" s="81"/>
      <c r="L6059" s="82"/>
      <c r="M6059" s="82"/>
      <c r="N6059" s="82"/>
      <c r="O6059" s="83"/>
      <c r="P6059" s="84"/>
      <c r="Q6059" s="85"/>
      <c r="R6059" s="85"/>
      <c r="S6059" s="84"/>
      <c r="T6059" s="84"/>
      <c r="U6059" s="86"/>
      <c r="V6059" s="87"/>
      <c r="W6059" s="87"/>
      <c r="X6059" s="88"/>
      <c r="Y6059" s="89"/>
      <c r="Z6059" s="83"/>
      <c r="AA6059" s="90">
        <f>SUM(AA6057:AA6058)</f>
        <v>30.004999999999999</v>
      </c>
    </row>
    <row r="6060" spans="1:27" ht="16.2" x14ac:dyDescent="0.45">
      <c r="A6060" s="1"/>
      <c r="B6060" s="1"/>
      <c r="C6060" s="2"/>
      <c r="D6060" s="1"/>
      <c r="E6060" s="1"/>
      <c r="F6060" s="1"/>
      <c r="G6060" s="1"/>
      <c r="H6060" s="1"/>
      <c r="I6060" s="3"/>
      <c r="J6060" s="1"/>
      <c r="K6060" s="1"/>
      <c r="L6060" s="1"/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</row>
    <row r="6061" spans="1:27" ht="16.2" x14ac:dyDescent="0.45">
      <c r="A6061" s="91"/>
      <c r="B6061" s="92" t="s">
        <v>38</v>
      </c>
      <c r="C6061" s="93" t="s">
        <v>39</v>
      </c>
      <c r="D6061" s="93"/>
      <c r="E6061" s="94"/>
      <c r="F6061" s="95"/>
      <c r="G6061" s="95"/>
      <c r="H6061" s="92"/>
      <c r="I6061" s="92"/>
      <c r="J6061" s="92" t="s">
        <v>40</v>
      </c>
      <c r="K6061" s="92"/>
      <c r="L6061" s="92"/>
      <c r="M6061" s="92"/>
      <c r="N6061" s="92"/>
      <c r="O6061" s="96"/>
      <c r="P6061" s="96"/>
      <c r="Q6061" s="96"/>
      <c r="R6061" s="96"/>
      <c r="S6061" s="1"/>
      <c r="T6061" s="1"/>
      <c r="U6061" s="1"/>
      <c r="V6061" s="97" t="s">
        <v>41</v>
      </c>
      <c r="W6061" s="97"/>
      <c r="X6061" s="98"/>
      <c r="Y6061" s="99">
        <f>AA6059</f>
        <v>30.004999999999999</v>
      </c>
      <c r="Z6061" s="97" t="s">
        <v>42</v>
      </c>
      <c r="AA6061" s="1"/>
    </row>
    <row r="6062" spans="1:27" ht="16.2" x14ac:dyDescent="0.45">
      <c r="A6062" s="91"/>
      <c r="B6062" s="92"/>
      <c r="C6062" s="93"/>
      <c r="D6062" s="93"/>
      <c r="E6062" s="94"/>
      <c r="F6062" s="95"/>
      <c r="G6062" s="95"/>
      <c r="H6062" s="92"/>
      <c r="I6062" s="92"/>
      <c r="J6062" s="92" t="s">
        <v>43</v>
      </c>
      <c r="K6062" s="92"/>
      <c r="L6062" s="92"/>
      <c r="M6062" s="92"/>
      <c r="N6062" s="92"/>
      <c r="O6062" s="96"/>
      <c r="P6062" s="96"/>
      <c r="Q6062" s="96"/>
      <c r="R6062" s="96"/>
      <c r="S6062" s="1"/>
      <c r="T6062" s="1"/>
      <c r="U6062" s="1"/>
      <c r="V6062" s="100" t="s">
        <v>44</v>
      </c>
      <c r="W6062" s="100"/>
      <c r="X6062" s="100"/>
      <c r="Y6062" s="101">
        <f>Y6061*90%</f>
        <v>27.0045</v>
      </c>
      <c r="Z6062" s="97" t="s">
        <v>42</v>
      </c>
      <c r="AA6062" s="1"/>
    </row>
    <row r="6063" spans="1:27" ht="16.2" x14ac:dyDescent="0.45">
      <c r="A6063" s="91"/>
      <c r="B6063" s="92"/>
      <c r="C6063" s="93"/>
      <c r="D6063" s="93"/>
      <c r="E6063" s="94"/>
      <c r="F6063" s="95"/>
      <c r="G6063" s="95"/>
      <c r="H6063" s="92"/>
      <c r="I6063" s="92"/>
      <c r="J6063" s="92" t="s">
        <v>45</v>
      </c>
      <c r="K6063" s="92"/>
      <c r="L6063" s="92"/>
      <c r="M6063" s="92"/>
      <c r="N6063" s="92"/>
      <c r="O6063" s="96"/>
      <c r="P6063" s="96"/>
      <c r="Q6063" s="96"/>
      <c r="R6063" s="92"/>
      <c r="S6063" s="1"/>
      <c r="T6063" s="1"/>
      <c r="U6063" s="1"/>
      <c r="V6063" s="91" t="s">
        <v>46</v>
      </c>
      <c r="W6063" s="91"/>
      <c r="X6063" s="91"/>
      <c r="Y6063" s="101">
        <f>Y6061-Y6062</f>
        <v>3.0004999999999988</v>
      </c>
      <c r="Z6063" s="97" t="s">
        <v>42</v>
      </c>
      <c r="AA6063" s="91"/>
    </row>
    <row r="6064" spans="1:27" ht="16.2" x14ac:dyDescent="0.45">
      <c r="A6064" s="91"/>
      <c r="B6064" s="92"/>
      <c r="C6064" s="93"/>
      <c r="D6064" s="93"/>
      <c r="E6064" s="94"/>
      <c r="F6064" s="95"/>
      <c r="G6064" s="95"/>
      <c r="H6064" s="92"/>
      <c r="I6064" s="94"/>
      <c r="J6064" s="92" t="s">
        <v>47</v>
      </c>
      <c r="K6064" s="94"/>
      <c r="L6064" s="94"/>
      <c r="M6064" s="94"/>
      <c r="N6064" s="94"/>
      <c r="O6064" s="96"/>
      <c r="P6064" s="96"/>
      <c r="Q6064" s="96"/>
      <c r="R6064" s="92"/>
      <c r="S6064" s="1"/>
      <c r="T6064" s="1"/>
      <c r="U6064" s="1"/>
      <c r="V6064" s="1"/>
      <c r="W6064" s="1"/>
      <c r="X6064" s="91"/>
      <c r="Y6064" s="91"/>
      <c r="Z6064" s="91"/>
      <c r="AA6064" s="91"/>
    </row>
    <row r="6065" spans="1:27" ht="16.2" x14ac:dyDescent="0.45">
      <c r="A6065" s="98"/>
      <c r="B6065" s="94"/>
      <c r="C6065" s="102"/>
      <c r="D6065" s="94"/>
      <c r="E6065" s="94"/>
      <c r="F6065" s="95"/>
      <c r="G6065" s="95"/>
      <c r="H6065" s="103"/>
      <c r="I6065" s="94"/>
      <c r="J6065" s="103" t="s">
        <v>48</v>
      </c>
      <c r="K6065" s="94"/>
      <c r="L6065" s="94"/>
      <c r="M6065" s="94"/>
      <c r="N6065" s="94"/>
      <c r="O6065" s="95"/>
      <c r="P6065" s="95"/>
      <c r="Q6065" s="95"/>
      <c r="R6065" s="95"/>
      <c r="S6065" s="4"/>
      <c r="T6065" s="4"/>
      <c r="U6065" s="4"/>
      <c r="V6065" s="4"/>
      <c r="W6065" s="4"/>
      <c r="X6065" s="4"/>
      <c r="Y6065" s="4"/>
      <c r="Z6065" s="4"/>
      <c r="AA6065" s="4"/>
    </row>
    <row r="6066" spans="1:27" ht="24" x14ac:dyDescent="0.65">
      <c r="A6066" s="104"/>
      <c r="B6066" s="104"/>
      <c r="C6066" s="104"/>
      <c r="D6066" s="104"/>
      <c r="E6066" s="104"/>
      <c r="F6066" s="104"/>
      <c r="G6066" s="104"/>
      <c r="H6066" s="104"/>
      <c r="I6066" s="104"/>
      <c r="J6066" s="104"/>
      <c r="K6066" s="104"/>
      <c r="L6066" s="104"/>
      <c r="M6066" s="104"/>
      <c r="N6066" s="104"/>
      <c r="O6066" s="104"/>
      <c r="P6066" s="104"/>
      <c r="Q6066" s="104"/>
      <c r="R6066" s="104"/>
      <c r="S6066" s="104"/>
      <c r="T6066" s="104"/>
      <c r="U6066" s="104"/>
      <c r="V6066" s="104"/>
      <c r="W6066" s="104"/>
      <c r="X6066" s="104"/>
      <c r="Y6066" s="104"/>
      <c r="Z6066" s="104"/>
      <c r="AA6066" s="104"/>
    </row>
    <row r="6067" spans="1:27" ht="24" x14ac:dyDescent="0.65">
      <c r="A6067" s="104"/>
      <c r="B6067" s="104"/>
      <c r="C6067" s="104"/>
      <c r="D6067" s="104"/>
      <c r="E6067" s="104"/>
      <c r="F6067" s="104"/>
      <c r="G6067" s="104"/>
      <c r="H6067" s="104"/>
      <c r="I6067" s="104"/>
      <c r="J6067" s="104"/>
      <c r="K6067" s="104"/>
      <c r="L6067" s="104"/>
      <c r="M6067" s="104"/>
      <c r="N6067" s="104"/>
      <c r="O6067" s="104"/>
      <c r="P6067" s="104"/>
      <c r="Q6067" s="104"/>
      <c r="R6067" s="104"/>
      <c r="S6067" s="104"/>
      <c r="T6067" s="104"/>
      <c r="U6067" s="104"/>
      <c r="V6067" s="104"/>
      <c r="W6067" s="104"/>
      <c r="X6067" s="104"/>
      <c r="Y6067" s="104"/>
      <c r="Z6067" s="104"/>
      <c r="AA6067" s="104"/>
    </row>
    <row r="6068" spans="1:27" ht="16.2" x14ac:dyDescent="0.45">
      <c r="A6068" s="4"/>
      <c r="B6068" s="4"/>
      <c r="C6068" s="105"/>
      <c r="D6068" s="4"/>
      <c r="E6068" s="4"/>
      <c r="F6068" s="4"/>
      <c r="G6068" s="4"/>
      <c r="H6068" s="4"/>
      <c r="I6068" s="106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</row>
    <row r="6069" spans="1:27" ht="16.2" x14ac:dyDescent="0.45">
      <c r="A6069" s="4"/>
      <c r="B6069" s="4"/>
      <c r="C6069" s="105"/>
      <c r="D6069" s="4"/>
      <c r="E6069" s="4"/>
      <c r="F6069" s="4"/>
      <c r="G6069" s="4"/>
      <c r="H6069" s="4"/>
      <c r="I6069" s="106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</row>
    <row r="6070" spans="1:27" ht="16.2" x14ac:dyDescent="0.45">
      <c r="A6070" s="4"/>
      <c r="B6070" s="4"/>
      <c r="C6070" s="105"/>
      <c r="D6070" s="4"/>
      <c r="E6070" s="4"/>
      <c r="F6070" s="4"/>
      <c r="G6070" s="4"/>
      <c r="H6070" s="4"/>
      <c r="I6070" s="106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</row>
    <row r="6071" spans="1:27" ht="16.2" x14ac:dyDescent="0.45">
      <c r="A6071" s="4"/>
      <c r="B6071" s="4"/>
      <c r="C6071" s="105"/>
      <c r="D6071" s="4"/>
      <c r="E6071" s="4"/>
      <c r="F6071" s="4"/>
      <c r="G6071" s="4"/>
      <c r="H6071" s="4"/>
      <c r="I6071" s="106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</row>
    <row r="6072" spans="1:27" ht="16.2" x14ac:dyDescent="0.45">
      <c r="A6072" s="4"/>
      <c r="B6072" s="4"/>
      <c r="C6072" s="105"/>
      <c r="D6072" s="4"/>
      <c r="E6072" s="4"/>
      <c r="F6072" s="4"/>
      <c r="G6072" s="4"/>
      <c r="H6072" s="4"/>
      <c r="I6072" s="106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</row>
    <row r="6073" spans="1:27" ht="16.2" x14ac:dyDescent="0.45">
      <c r="A6073" s="4"/>
      <c r="B6073" s="4"/>
      <c r="C6073" s="105"/>
      <c r="D6073" s="4"/>
      <c r="E6073" s="4"/>
      <c r="F6073" s="4"/>
      <c r="G6073" s="4"/>
      <c r="H6073" s="4"/>
      <c r="I6073" s="106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 t="s">
        <v>51</v>
      </c>
    </row>
    <row r="6074" spans="1:27" ht="18" x14ac:dyDescent="0.5">
      <c r="A6074" s="4"/>
      <c r="B6074" s="4"/>
      <c r="C6074" s="105"/>
      <c r="D6074" s="4"/>
      <c r="E6074" s="4"/>
      <c r="F6074" s="4"/>
      <c r="G6074" s="4"/>
      <c r="H6074" s="4"/>
      <c r="I6074" s="106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5" t="s">
        <v>0</v>
      </c>
    </row>
    <row r="6075" spans="1:27" ht="24" x14ac:dyDescent="0.65">
      <c r="A6075" s="6" t="s">
        <v>1</v>
      </c>
      <c r="B6075" s="6"/>
      <c r="C6075" s="6"/>
      <c r="D6075" s="6"/>
      <c r="E6075" s="6"/>
      <c r="F6075" s="6"/>
      <c r="G6075" s="6"/>
      <c r="H6075" s="6"/>
      <c r="I6075" s="6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  <c r="V6075" s="6"/>
      <c r="W6075" s="6"/>
      <c r="X6075" s="6"/>
      <c r="Y6075" s="6"/>
      <c r="Z6075" s="6"/>
      <c r="AA6075" s="6"/>
    </row>
    <row r="6076" spans="1:27" ht="24" x14ac:dyDescent="0.65">
      <c r="A6076" s="6" t="s">
        <v>2</v>
      </c>
      <c r="B6076" s="6"/>
      <c r="C6076" s="6"/>
      <c r="D6076" s="6"/>
      <c r="E6076" s="6"/>
      <c r="F6076" s="6"/>
      <c r="G6076" s="6"/>
      <c r="H6076" s="6"/>
      <c r="I6076" s="6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  <c r="V6076" s="6"/>
      <c r="W6076" s="6"/>
      <c r="X6076" s="6"/>
      <c r="Y6076" s="6"/>
      <c r="Z6076" s="6"/>
      <c r="AA6076" s="6"/>
    </row>
    <row r="6077" spans="1:27" ht="24" x14ac:dyDescent="0.65">
      <c r="A6077" s="7"/>
      <c r="B6077" s="8" t="s">
        <v>3</v>
      </c>
      <c r="C6077" s="8"/>
      <c r="D6077" s="8"/>
      <c r="E6077" s="8"/>
      <c r="F6077" s="8"/>
      <c r="G6077" s="8"/>
      <c r="H6077" s="8"/>
      <c r="I6077" s="8"/>
      <c r="J6077" s="8"/>
      <c r="K6077" s="8"/>
      <c r="L6077" s="8"/>
      <c r="M6077" s="9" t="s">
        <v>468</v>
      </c>
      <c r="N6077" s="9"/>
      <c r="O6077" s="9"/>
      <c r="P6077" s="9"/>
      <c r="Q6077" s="10" t="s">
        <v>469</v>
      </c>
      <c r="R6077" s="10"/>
      <c r="S6077" s="10" t="s">
        <v>130</v>
      </c>
      <c r="T6077" s="10"/>
      <c r="U6077" s="11" t="s">
        <v>470</v>
      </c>
      <c r="V6077" s="11"/>
      <c r="W6077" s="11"/>
      <c r="X6077" s="11"/>
      <c r="Y6077" s="11"/>
      <c r="Z6077" s="11"/>
      <c r="AA6077" s="11"/>
    </row>
    <row r="6078" spans="1:27" ht="18" x14ac:dyDescent="0.5">
      <c r="A6078" s="12" t="s">
        <v>8</v>
      </c>
      <c r="B6078" s="13" t="s">
        <v>9</v>
      </c>
      <c r="C6078" s="14" t="s">
        <v>10</v>
      </c>
      <c r="D6078" s="15" t="s">
        <v>11</v>
      </c>
      <c r="E6078" s="15"/>
      <c r="F6078" s="15"/>
      <c r="G6078" s="15"/>
      <c r="H6078" s="15"/>
      <c r="I6078" s="15"/>
      <c r="J6078" s="15"/>
      <c r="K6078" s="16" t="s">
        <v>12</v>
      </c>
      <c r="L6078" s="17"/>
      <c r="M6078" s="17"/>
      <c r="N6078" s="17"/>
      <c r="O6078" s="17"/>
      <c r="P6078" s="17"/>
      <c r="Q6078" s="17"/>
      <c r="R6078" s="17"/>
      <c r="S6078" s="17"/>
      <c r="T6078" s="17"/>
      <c r="U6078" s="18"/>
      <c r="V6078" s="19" t="s">
        <v>13</v>
      </c>
      <c r="W6078" s="19" t="s">
        <v>14</v>
      </c>
      <c r="X6078" s="19" t="s">
        <v>15</v>
      </c>
      <c r="Y6078" s="19" t="s">
        <v>16</v>
      </c>
      <c r="Z6078" s="19" t="s">
        <v>17</v>
      </c>
      <c r="AA6078" s="20" t="s">
        <v>18</v>
      </c>
    </row>
    <row r="6079" spans="1:27" ht="16.2" x14ac:dyDescent="0.45">
      <c r="A6079" s="12"/>
      <c r="B6079" s="13"/>
      <c r="C6079" s="14"/>
      <c r="D6079" s="21" t="s">
        <v>19</v>
      </c>
      <c r="E6079" s="22"/>
      <c r="F6079" s="23"/>
      <c r="G6079" s="24" t="s">
        <v>20</v>
      </c>
      <c r="H6079" s="25" t="s">
        <v>21</v>
      </c>
      <c r="I6079" s="26" t="s">
        <v>22</v>
      </c>
      <c r="J6079" s="25" t="s">
        <v>23</v>
      </c>
      <c r="K6079" s="27" t="s">
        <v>8</v>
      </c>
      <c r="L6079" s="28" t="s">
        <v>24</v>
      </c>
      <c r="M6079" s="28" t="s">
        <v>25</v>
      </c>
      <c r="N6079" s="29" t="s">
        <v>20</v>
      </c>
      <c r="O6079" s="28" t="s">
        <v>26</v>
      </c>
      <c r="P6079" s="29" t="s">
        <v>27</v>
      </c>
      <c r="Q6079" s="30" t="s">
        <v>28</v>
      </c>
      <c r="R6079" s="28" t="s">
        <v>29</v>
      </c>
      <c r="S6079" s="31" t="s">
        <v>30</v>
      </c>
      <c r="T6079" s="32"/>
      <c r="U6079" s="28" t="s">
        <v>31</v>
      </c>
      <c r="V6079" s="33"/>
      <c r="W6079" s="33"/>
      <c r="X6079" s="33"/>
      <c r="Y6079" s="33"/>
      <c r="Z6079" s="33"/>
      <c r="AA6079" s="34"/>
    </row>
    <row r="6080" spans="1:27" x14ac:dyDescent="0.3">
      <c r="A6080" s="12"/>
      <c r="B6080" s="13"/>
      <c r="C6080" s="14"/>
      <c r="D6080" s="35"/>
      <c r="E6080" s="36"/>
      <c r="F6080" s="37"/>
      <c r="G6080" s="24"/>
      <c r="H6080" s="38"/>
      <c r="I6080" s="39"/>
      <c r="J6080" s="38"/>
      <c r="K6080" s="40"/>
      <c r="L6080" s="41"/>
      <c r="M6080" s="41"/>
      <c r="N6080" s="42"/>
      <c r="O6080" s="41"/>
      <c r="P6080" s="42"/>
      <c r="Q6080" s="43"/>
      <c r="R6080" s="41"/>
      <c r="S6080" s="30" t="s">
        <v>32</v>
      </c>
      <c r="T6080" s="30" t="s">
        <v>33</v>
      </c>
      <c r="U6080" s="41"/>
      <c r="V6080" s="33"/>
      <c r="W6080" s="33"/>
      <c r="X6080" s="33"/>
      <c r="Y6080" s="33"/>
      <c r="Z6080" s="33"/>
      <c r="AA6080" s="34"/>
    </row>
    <row r="6081" spans="1:27" x14ac:dyDescent="0.3">
      <c r="A6081" s="12"/>
      <c r="B6081" s="13"/>
      <c r="C6081" s="14"/>
      <c r="D6081" s="44" t="s">
        <v>34</v>
      </c>
      <c r="E6081" s="44" t="s">
        <v>35</v>
      </c>
      <c r="F6081" s="44" t="s">
        <v>36</v>
      </c>
      <c r="G6081" s="24"/>
      <c r="H6081" s="38"/>
      <c r="I6081" s="39"/>
      <c r="J6081" s="38"/>
      <c r="K6081" s="40"/>
      <c r="L6081" s="41"/>
      <c r="M6081" s="41"/>
      <c r="N6081" s="42"/>
      <c r="O6081" s="41"/>
      <c r="P6081" s="42"/>
      <c r="Q6081" s="43"/>
      <c r="R6081" s="41"/>
      <c r="S6081" s="43"/>
      <c r="T6081" s="43"/>
      <c r="U6081" s="41"/>
      <c r="V6081" s="33"/>
      <c r="W6081" s="33"/>
      <c r="X6081" s="33"/>
      <c r="Y6081" s="33"/>
      <c r="Z6081" s="33"/>
      <c r="AA6081" s="34"/>
    </row>
    <row r="6082" spans="1:27" x14ac:dyDescent="0.3">
      <c r="A6082" s="12"/>
      <c r="B6082" s="13"/>
      <c r="C6082" s="14"/>
      <c r="D6082" s="45"/>
      <c r="E6082" s="45"/>
      <c r="F6082" s="45"/>
      <c r="G6082" s="24"/>
      <c r="H6082" s="38"/>
      <c r="I6082" s="39"/>
      <c r="J6082" s="38"/>
      <c r="K6082" s="40"/>
      <c r="L6082" s="41"/>
      <c r="M6082" s="41"/>
      <c r="N6082" s="42"/>
      <c r="O6082" s="41"/>
      <c r="P6082" s="42"/>
      <c r="Q6082" s="43"/>
      <c r="R6082" s="41"/>
      <c r="S6082" s="43"/>
      <c r="T6082" s="43"/>
      <c r="U6082" s="41"/>
      <c r="V6082" s="33"/>
      <c r="W6082" s="33"/>
      <c r="X6082" s="33"/>
      <c r="Y6082" s="33"/>
      <c r="Z6082" s="33"/>
      <c r="AA6082" s="34"/>
    </row>
    <row r="6083" spans="1:27" x14ac:dyDescent="0.3">
      <c r="A6083" s="12"/>
      <c r="B6083" s="13"/>
      <c r="C6083" s="14"/>
      <c r="D6083" s="46"/>
      <c r="E6083" s="46"/>
      <c r="F6083" s="46"/>
      <c r="G6083" s="47"/>
      <c r="H6083" s="48"/>
      <c r="I6083" s="49"/>
      <c r="J6083" s="48"/>
      <c r="K6083" s="50"/>
      <c r="L6083" s="51"/>
      <c r="M6083" s="51"/>
      <c r="N6083" s="52"/>
      <c r="O6083" s="51"/>
      <c r="P6083" s="52"/>
      <c r="Q6083" s="53"/>
      <c r="R6083" s="51"/>
      <c r="S6083" s="53"/>
      <c r="T6083" s="53"/>
      <c r="U6083" s="51"/>
      <c r="V6083" s="54"/>
      <c r="W6083" s="54"/>
      <c r="X6083" s="54"/>
      <c r="Y6083" s="54"/>
      <c r="Z6083" s="54"/>
      <c r="AA6083" s="55"/>
    </row>
    <row r="6084" spans="1:27" ht="16.2" x14ac:dyDescent="0.45">
      <c r="A6084" s="56">
        <v>1</v>
      </c>
      <c r="B6084" s="57" t="s">
        <v>37</v>
      </c>
      <c r="C6084" s="57">
        <v>1957</v>
      </c>
      <c r="D6084" s="58">
        <v>4</v>
      </c>
      <c r="E6084" s="58">
        <v>0</v>
      </c>
      <c r="F6084" s="59">
        <v>80</v>
      </c>
      <c r="G6084" s="58">
        <v>1</v>
      </c>
      <c r="H6084" s="60">
        <f t="shared" ref="H6084" si="450">(D6084*400)+(E6084*100)+(F6084)</f>
        <v>1680</v>
      </c>
      <c r="I6084" s="61">
        <v>85</v>
      </c>
      <c r="J6084" s="62">
        <f t="shared" ref="J6084" si="451">(H6084*I6084)</f>
        <v>142800</v>
      </c>
      <c r="K6084" s="57"/>
      <c r="L6084" s="63"/>
      <c r="M6084" s="63"/>
      <c r="N6084" s="63"/>
      <c r="O6084" s="64"/>
      <c r="P6084" s="65"/>
      <c r="Q6084" s="66"/>
      <c r="R6084" s="66"/>
      <c r="S6084" s="67"/>
      <c r="T6084" s="67"/>
      <c r="U6084" s="68"/>
      <c r="V6084" s="69"/>
      <c r="W6084" s="70"/>
      <c r="X6084" s="63"/>
      <c r="Y6084" s="62">
        <f>(J6084)</f>
        <v>142800</v>
      </c>
      <c r="Z6084" s="60">
        <v>0.01</v>
      </c>
      <c r="AA6084" s="71">
        <f>Y6084*Z6084/100</f>
        <v>14.28</v>
      </c>
    </row>
    <row r="6085" spans="1:27" ht="16.2" x14ac:dyDescent="0.45">
      <c r="A6085" s="57"/>
      <c r="B6085" s="57"/>
      <c r="C6085" s="57"/>
      <c r="D6085" s="58"/>
      <c r="E6085" s="58"/>
      <c r="F6085" s="59"/>
      <c r="G6085" s="58"/>
      <c r="H6085" s="72"/>
      <c r="I6085" s="61"/>
      <c r="J6085" s="62"/>
      <c r="K6085" s="57"/>
      <c r="L6085" s="63"/>
      <c r="M6085" s="63"/>
      <c r="N6085" s="63"/>
      <c r="O6085" s="64"/>
      <c r="P6085" s="73"/>
      <c r="Q6085" s="66"/>
      <c r="R6085" s="66"/>
      <c r="S6085" s="67"/>
      <c r="T6085" s="67"/>
      <c r="U6085" s="68"/>
      <c r="V6085" s="74"/>
      <c r="W6085" s="75"/>
      <c r="X6085" s="63"/>
      <c r="Y6085" s="62"/>
      <c r="Z6085" s="60"/>
      <c r="AA6085" s="71"/>
    </row>
    <row r="6086" spans="1:27" ht="16.2" x14ac:dyDescent="0.45">
      <c r="A6086" s="76"/>
      <c r="B6086" s="76"/>
      <c r="C6086" s="77"/>
      <c r="D6086" s="77"/>
      <c r="E6086" s="77"/>
      <c r="F6086" s="77"/>
      <c r="G6086" s="77"/>
      <c r="H6086" s="78"/>
      <c r="I6086" s="79"/>
      <c r="J6086" s="80"/>
      <c r="K6086" s="81"/>
      <c r="L6086" s="82"/>
      <c r="M6086" s="82"/>
      <c r="N6086" s="82"/>
      <c r="O6086" s="83"/>
      <c r="P6086" s="84"/>
      <c r="Q6086" s="85"/>
      <c r="R6086" s="85"/>
      <c r="S6086" s="84"/>
      <c r="T6086" s="84"/>
      <c r="U6086" s="86"/>
      <c r="V6086" s="87"/>
      <c r="W6086" s="87"/>
      <c r="X6086" s="88"/>
      <c r="Y6086" s="89"/>
      <c r="Z6086" s="83"/>
      <c r="AA6086" s="90">
        <f>SUM(AA6084:AA6085)</f>
        <v>14.28</v>
      </c>
    </row>
    <row r="6087" spans="1:27" ht="16.2" x14ac:dyDescent="0.45">
      <c r="A6087" s="1"/>
      <c r="B6087" s="1"/>
      <c r="C6087" s="2"/>
      <c r="D6087" s="1"/>
      <c r="E6087" s="1"/>
      <c r="F6087" s="1"/>
      <c r="G6087" s="1"/>
      <c r="H6087" s="1"/>
      <c r="I6087" s="3"/>
      <c r="J6087" s="1"/>
      <c r="K6087" s="1"/>
      <c r="L6087" s="1"/>
      <c r="M6087" s="1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</row>
    <row r="6088" spans="1:27" ht="16.2" x14ac:dyDescent="0.45">
      <c r="A6088" s="91"/>
      <c r="B6088" s="92" t="s">
        <v>38</v>
      </c>
      <c r="C6088" s="93" t="s">
        <v>39</v>
      </c>
      <c r="D6088" s="93"/>
      <c r="E6088" s="94"/>
      <c r="F6088" s="95"/>
      <c r="G6088" s="95"/>
      <c r="H6088" s="92"/>
      <c r="I6088" s="92"/>
      <c r="J6088" s="92" t="s">
        <v>40</v>
      </c>
      <c r="K6088" s="92"/>
      <c r="L6088" s="92"/>
      <c r="M6088" s="92"/>
      <c r="N6088" s="92"/>
      <c r="O6088" s="96"/>
      <c r="P6088" s="96"/>
      <c r="Q6088" s="96"/>
      <c r="R6088" s="96"/>
      <c r="S6088" s="1"/>
      <c r="T6088" s="1"/>
      <c r="U6088" s="1"/>
      <c r="V6088" s="97" t="s">
        <v>41</v>
      </c>
      <c r="W6088" s="97"/>
      <c r="X6088" s="98"/>
      <c r="Y6088" s="99">
        <f>AA6086</f>
        <v>14.28</v>
      </c>
      <c r="Z6088" s="97" t="s">
        <v>42</v>
      </c>
      <c r="AA6088" s="1"/>
    </row>
    <row r="6089" spans="1:27" ht="16.2" x14ac:dyDescent="0.45">
      <c r="A6089" s="91"/>
      <c r="B6089" s="92"/>
      <c r="C6089" s="93"/>
      <c r="D6089" s="93"/>
      <c r="E6089" s="94"/>
      <c r="F6089" s="95"/>
      <c r="G6089" s="95"/>
      <c r="H6089" s="92"/>
      <c r="I6089" s="92"/>
      <c r="J6089" s="92" t="s">
        <v>43</v>
      </c>
      <c r="K6089" s="92"/>
      <c r="L6089" s="92"/>
      <c r="M6089" s="92"/>
      <c r="N6089" s="92"/>
      <c r="O6089" s="96"/>
      <c r="P6089" s="96"/>
      <c r="Q6089" s="96"/>
      <c r="R6089" s="96"/>
      <c r="S6089" s="1"/>
      <c r="T6089" s="1"/>
      <c r="U6089" s="1"/>
      <c r="V6089" s="100" t="s">
        <v>44</v>
      </c>
      <c r="W6089" s="100"/>
      <c r="X6089" s="100"/>
      <c r="Y6089" s="101">
        <f>Y6088*90%</f>
        <v>12.852</v>
      </c>
      <c r="Z6089" s="97" t="s">
        <v>42</v>
      </c>
      <c r="AA6089" s="1"/>
    </row>
    <row r="6090" spans="1:27" ht="16.2" x14ac:dyDescent="0.45">
      <c r="A6090" s="91"/>
      <c r="B6090" s="92"/>
      <c r="C6090" s="93"/>
      <c r="D6090" s="93"/>
      <c r="E6090" s="94"/>
      <c r="F6090" s="95"/>
      <c r="G6090" s="95"/>
      <c r="H6090" s="92"/>
      <c r="I6090" s="92"/>
      <c r="J6090" s="92" t="s">
        <v>45</v>
      </c>
      <c r="K6090" s="92"/>
      <c r="L6090" s="92"/>
      <c r="M6090" s="92"/>
      <c r="N6090" s="92"/>
      <c r="O6090" s="96"/>
      <c r="P6090" s="96"/>
      <c r="Q6090" s="96"/>
      <c r="R6090" s="92"/>
      <c r="S6090" s="1"/>
      <c r="T6090" s="1"/>
      <c r="U6090" s="1"/>
      <c r="V6090" s="91" t="s">
        <v>46</v>
      </c>
      <c r="W6090" s="91"/>
      <c r="X6090" s="91"/>
      <c r="Y6090" s="101">
        <f>Y6088-Y6089</f>
        <v>1.427999999999999</v>
      </c>
      <c r="Z6090" s="97" t="s">
        <v>42</v>
      </c>
      <c r="AA6090" s="91"/>
    </row>
    <row r="6091" spans="1:27" ht="16.2" x14ac:dyDescent="0.45">
      <c r="A6091" s="91"/>
      <c r="B6091" s="92"/>
      <c r="C6091" s="93"/>
      <c r="D6091" s="93"/>
      <c r="E6091" s="94"/>
      <c r="F6091" s="95"/>
      <c r="G6091" s="95"/>
      <c r="H6091" s="92"/>
      <c r="I6091" s="94"/>
      <c r="J6091" s="92" t="s">
        <v>47</v>
      </c>
      <c r="K6091" s="94"/>
      <c r="L6091" s="94"/>
      <c r="M6091" s="94"/>
      <c r="N6091" s="94"/>
      <c r="O6091" s="96"/>
      <c r="P6091" s="96"/>
      <c r="Q6091" s="96"/>
      <c r="R6091" s="92"/>
      <c r="S6091" s="1"/>
      <c r="T6091" s="1"/>
      <c r="U6091" s="1"/>
      <c r="V6091" s="1"/>
      <c r="W6091" s="1"/>
      <c r="X6091" s="91"/>
      <c r="Y6091" s="91"/>
      <c r="Z6091" s="91"/>
      <c r="AA6091" s="91"/>
    </row>
    <row r="6092" spans="1:27" ht="16.2" x14ac:dyDescent="0.45">
      <c r="A6092" s="98"/>
      <c r="B6092" s="94"/>
      <c r="C6092" s="102"/>
      <c r="D6092" s="94"/>
      <c r="E6092" s="94"/>
      <c r="F6092" s="95"/>
      <c r="G6092" s="95"/>
      <c r="H6092" s="103"/>
      <c r="I6092" s="94"/>
      <c r="J6092" s="103" t="s">
        <v>48</v>
      </c>
      <c r="K6092" s="94"/>
      <c r="L6092" s="94"/>
      <c r="M6092" s="94"/>
      <c r="N6092" s="94"/>
      <c r="O6092" s="95"/>
      <c r="P6092" s="95"/>
      <c r="Q6092" s="95"/>
      <c r="R6092" s="95"/>
      <c r="S6092" s="4"/>
      <c r="T6092" s="4"/>
      <c r="U6092" s="4"/>
      <c r="V6092" s="4"/>
      <c r="W6092" s="4"/>
      <c r="X6092" s="4"/>
      <c r="Y6092" s="4"/>
      <c r="Z6092" s="4"/>
      <c r="AA6092" s="4"/>
    </row>
    <row r="6093" spans="1:27" ht="24" x14ac:dyDescent="0.65">
      <c r="A6093" s="104"/>
      <c r="B6093" s="104"/>
      <c r="C6093" s="104"/>
      <c r="D6093" s="104"/>
      <c r="E6093" s="104"/>
      <c r="F6093" s="104"/>
      <c r="G6093" s="104"/>
      <c r="H6093" s="104"/>
      <c r="I6093" s="104"/>
      <c r="J6093" s="104"/>
      <c r="K6093" s="104"/>
      <c r="L6093" s="104"/>
      <c r="M6093" s="104"/>
      <c r="N6093" s="104"/>
      <c r="O6093" s="104"/>
      <c r="P6093" s="104"/>
      <c r="Q6093" s="104"/>
      <c r="R6093" s="104"/>
      <c r="S6093" s="104"/>
      <c r="T6093" s="104"/>
      <c r="U6093" s="104"/>
      <c r="V6093" s="104"/>
      <c r="W6093" s="104"/>
      <c r="X6093" s="104"/>
      <c r="Y6093" s="104"/>
      <c r="Z6093" s="104"/>
      <c r="AA6093" s="104"/>
    </row>
    <row r="6094" spans="1:27" ht="24" x14ac:dyDescent="0.65">
      <c r="A6094" s="104"/>
      <c r="B6094" s="104"/>
      <c r="C6094" s="104"/>
      <c r="D6094" s="104"/>
      <c r="E6094" s="104"/>
      <c r="F6094" s="104"/>
      <c r="G6094" s="104"/>
      <c r="H6094" s="104"/>
      <c r="I6094" s="104"/>
      <c r="J6094" s="104"/>
      <c r="K6094" s="104"/>
      <c r="L6094" s="104"/>
      <c r="M6094" s="104"/>
      <c r="N6094" s="104"/>
      <c r="O6094" s="104"/>
      <c r="P6094" s="104"/>
      <c r="Q6094" s="104"/>
      <c r="R6094" s="104"/>
      <c r="S6094" s="104"/>
      <c r="T6094" s="104"/>
      <c r="U6094" s="104"/>
      <c r="V6094" s="104"/>
      <c r="W6094" s="104"/>
      <c r="X6094" s="104"/>
      <c r="Y6094" s="104"/>
      <c r="Z6094" s="104"/>
      <c r="AA6094" s="104"/>
    </row>
    <row r="6095" spans="1:27" ht="16.2" x14ac:dyDescent="0.45">
      <c r="A6095" s="4"/>
      <c r="B6095" s="4"/>
      <c r="C6095" s="105"/>
      <c r="D6095" s="4"/>
      <c r="E6095" s="4"/>
      <c r="F6095" s="4"/>
      <c r="G6095" s="4"/>
      <c r="H6095" s="4"/>
      <c r="I6095" s="106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</row>
    <row r="6096" spans="1:27" ht="16.2" x14ac:dyDescent="0.45">
      <c r="A6096" s="4"/>
      <c r="B6096" s="4"/>
      <c r="C6096" s="105"/>
      <c r="D6096" s="4"/>
      <c r="E6096" s="4"/>
      <c r="F6096" s="4"/>
      <c r="G6096" s="4"/>
      <c r="H6096" s="4"/>
      <c r="I6096" s="106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</row>
    <row r="6097" spans="1:27" ht="16.2" x14ac:dyDescent="0.45">
      <c r="A6097" s="4"/>
      <c r="B6097" s="4"/>
      <c r="C6097" s="105"/>
      <c r="D6097" s="4"/>
      <c r="E6097" s="4"/>
      <c r="F6097" s="4"/>
      <c r="G6097" s="4"/>
      <c r="H6097" s="4"/>
      <c r="I6097" s="106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</row>
    <row r="6098" spans="1:27" ht="16.2" x14ac:dyDescent="0.45">
      <c r="A6098" s="4"/>
      <c r="B6098" s="4"/>
      <c r="C6098" s="105"/>
      <c r="D6098" s="4"/>
      <c r="E6098" s="4"/>
      <c r="F6098" s="4"/>
      <c r="G6098" s="4"/>
      <c r="H6098" s="4"/>
      <c r="I6098" s="106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</row>
    <row r="6099" spans="1:27" ht="16.2" x14ac:dyDescent="0.45">
      <c r="A6099" s="4"/>
      <c r="B6099" s="4"/>
      <c r="C6099" s="105"/>
      <c r="D6099" s="4"/>
      <c r="E6099" s="4"/>
      <c r="F6099" s="4"/>
      <c r="G6099" s="4"/>
      <c r="H6099" s="4"/>
      <c r="I6099" s="106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</row>
    <row r="6100" spans="1:27" ht="16.2" x14ac:dyDescent="0.45">
      <c r="A6100" s="4"/>
      <c r="B6100" s="4"/>
      <c r="C6100" s="105"/>
      <c r="D6100" s="4"/>
      <c r="E6100" s="4"/>
      <c r="F6100" s="4"/>
      <c r="G6100" s="4"/>
      <c r="H6100" s="4"/>
      <c r="I6100" s="106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 t="s">
        <v>51</v>
      </c>
    </row>
    <row r="6101" spans="1:27" ht="18" x14ac:dyDescent="0.5">
      <c r="A6101" s="4"/>
      <c r="B6101" s="4"/>
      <c r="C6101" s="105"/>
      <c r="D6101" s="4"/>
      <c r="E6101" s="4"/>
      <c r="F6101" s="4"/>
      <c r="G6101" s="4"/>
      <c r="H6101" s="4"/>
      <c r="I6101" s="106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5" t="s">
        <v>0</v>
      </c>
    </row>
    <row r="6102" spans="1:27" ht="24" x14ac:dyDescent="0.65">
      <c r="A6102" s="6" t="s">
        <v>1</v>
      </c>
      <c r="B6102" s="6"/>
      <c r="C6102" s="6"/>
      <c r="D6102" s="6"/>
      <c r="E6102" s="6"/>
      <c r="F6102" s="6"/>
      <c r="G6102" s="6"/>
      <c r="H6102" s="6"/>
      <c r="I6102" s="6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  <c r="V6102" s="6"/>
      <c r="W6102" s="6"/>
      <c r="X6102" s="6"/>
      <c r="Y6102" s="6"/>
      <c r="Z6102" s="6"/>
      <c r="AA6102" s="6"/>
    </row>
    <row r="6103" spans="1:27" ht="24" x14ac:dyDescent="0.65">
      <c r="A6103" s="6" t="s">
        <v>2</v>
      </c>
      <c r="B6103" s="6"/>
      <c r="C6103" s="6"/>
      <c r="D6103" s="6"/>
      <c r="E6103" s="6"/>
      <c r="F6103" s="6"/>
      <c r="G6103" s="6"/>
      <c r="H6103" s="6"/>
      <c r="I6103" s="6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  <c r="V6103" s="6"/>
      <c r="W6103" s="6"/>
      <c r="X6103" s="6"/>
      <c r="Y6103" s="6"/>
      <c r="Z6103" s="6"/>
      <c r="AA6103" s="6"/>
    </row>
    <row r="6104" spans="1:27" ht="24" x14ac:dyDescent="0.65">
      <c r="A6104" s="7"/>
      <c r="B6104" s="8" t="s">
        <v>3</v>
      </c>
      <c r="C6104" s="8"/>
      <c r="D6104" s="8"/>
      <c r="E6104" s="8"/>
      <c r="F6104" s="8"/>
      <c r="G6104" s="8"/>
      <c r="H6104" s="8"/>
      <c r="I6104" s="8"/>
      <c r="J6104" s="8"/>
      <c r="K6104" s="8"/>
      <c r="L6104" s="8"/>
      <c r="M6104" s="9" t="s">
        <v>471</v>
      </c>
      <c r="N6104" s="9"/>
      <c r="O6104" s="9"/>
      <c r="P6104" s="9"/>
      <c r="Q6104" s="10" t="s">
        <v>196</v>
      </c>
      <c r="R6104" s="10"/>
      <c r="S6104" s="10" t="s">
        <v>113</v>
      </c>
      <c r="T6104" s="10"/>
      <c r="U6104" s="11" t="s">
        <v>7</v>
      </c>
      <c r="V6104" s="11"/>
      <c r="W6104" s="11"/>
      <c r="X6104" s="11"/>
      <c r="Y6104" s="11"/>
      <c r="Z6104" s="11"/>
      <c r="AA6104" s="11"/>
    </row>
    <row r="6105" spans="1:27" ht="18" x14ac:dyDescent="0.5">
      <c r="A6105" s="12" t="s">
        <v>8</v>
      </c>
      <c r="B6105" s="13" t="s">
        <v>9</v>
      </c>
      <c r="C6105" s="14" t="s">
        <v>10</v>
      </c>
      <c r="D6105" s="15" t="s">
        <v>11</v>
      </c>
      <c r="E6105" s="15"/>
      <c r="F6105" s="15"/>
      <c r="G6105" s="15"/>
      <c r="H6105" s="15"/>
      <c r="I6105" s="15"/>
      <c r="J6105" s="15"/>
      <c r="K6105" s="16" t="s">
        <v>12</v>
      </c>
      <c r="L6105" s="17"/>
      <c r="M6105" s="17"/>
      <c r="N6105" s="17"/>
      <c r="O6105" s="17"/>
      <c r="P6105" s="17"/>
      <c r="Q6105" s="17"/>
      <c r="R6105" s="17"/>
      <c r="S6105" s="17"/>
      <c r="T6105" s="17"/>
      <c r="U6105" s="18"/>
      <c r="V6105" s="19" t="s">
        <v>13</v>
      </c>
      <c r="W6105" s="19" t="s">
        <v>14</v>
      </c>
      <c r="X6105" s="19" t="s">
        <v>15</v>
      </c>
      <c r="Y6105" s="19" t="s">
        <v>16</v>
      </c>
      <c r="Z6105" s="19" t="s">
        <v>17</v>
      </c>
      <c r="AA6105" s="20" t="s">
        <v>18</v>
      </c>
    </row>
    <row r="6106" spans="1:27" ht="16.2" x14ac:dyDescent="0.45">
      <c r="A6106" s="12"/>
      <c r="B6106" s="13"/>
      <c r="C6106" s="14"/>
      <c r="D6106" s="21" t="s">
        <v>19</v>
      </c>
      <c r="E6106" s="22"/>
      <c r="F6106" s="23"/>
      <c r="G6106" s="24" t="s">
        <v>20</v>
      </c>
      <c r="H6106" s="25" t="s">
        <v>21</v>
      </c>
      <c r="I6106" s="26" t="s">
        <v>22</v>
      </c>
      <c r="J6106" s="25" t="s">
        <v>23</v>
      </c>
      <c r="K6106" s="27" t="s">
        <v>8</v>
      </c>
      <c r="L6106" s="28" t="s">
        <v>24</v>
      </c>
      <c r="M6106" s="28" t="s">
        <v>25</v>
      </c>
      <c r="N6106" s="29" t="s">
        <v>20</v>
      </c>
      <c r="O6106" s="28" t="s">
        <v>26</v>
      </c>
      <c r="P6106" s="29" t="s">
        <v>27</v>
      </c>
      <c r="Q6106" s="30" t="s">
        <v>28</v>
      </c>
      <c r="R6106" s="28" t="s">
        <v>29</v>
      </c>
      <c r="S6106" s="31" t="s">
        <v>30</v>
      </c>
      <c r="T6106" s="32"/>
      <c r="U6106" s="28" t="s">
        <v>31</v>
      </c>
      <c r="V6106" s="33"/>
      <c r="W6106" s="33"/>
      <c r="X6106" s="33"/>
      <c r="Y6106" s="33"/>
      <c r="Z6106" s="33"/>
      <c r="AA6106" s="34"/>
    </row>
    <row r="6107" spans="1:27" x14ac:dyDescent="0.3">
      <c r="A6107" s="12"/>
      <c r="B6107" s="13"/>
      <c r="C6107" s="14"/>
      <c r="D6107" s="35"/>
      <c r="E6107" s="36"/>
      <c r="F6107" s="37"/>
      <c r="G6107" s="24"/>
      <c r="H6107" s="38"/>
      <c r="I6107" s="39"/>
      <c r="J6107" s="38"/>
      <c r="K6107" s="40"/>
      <c r="L6107" s="41"/>
      <c r="M6107" s="41"/>
      <c r="N6107" s="42"/>
      <c r="O6107" s="41"/>
      <c r="P6107" s="42"/>
      <c r="Q6107" s="43"/>
      <c r="R6107" s="41"/>
      <c r="S6107" s="30" t="s">
        <v>32</v>
      </c>
      <c r="T6107" s="30" t="s">
        <v>33</v>
      </c>
      <c r="U6107" s="41"/>
      <c r="V6107" s="33"/>
      <c r="W6107" s="33"/>
      <c r="X6107" s="33"/>
      <c r="Y6107" s="33"/>
      <c r="Z6107" s="33"/>
      <c r="AA6107" s="34"/>
    </row>
    <row r="6108" spans="1:27" x14ac:dyDescent="0.3">
      <c r="A6108" s="12"/>
      <c r="B6108" s="13"/>
      <c r="C6108" s="14"/>
      <c r="D6108" s="44" t="s">
        <v>34</v>
      </c>
      <c r="E6108" s="44" t="s">
        <v>35</v>
      </c>
      <c r="F6108" s="44" t="s">
        <v>36</v>
      </c>
      <c r="G6108" s="24"/>
      <c r="H6108" s="38"/>
      <c r="I6108" s="39"/>
      <c r="J6108" s="38"/>
      <c r="K6108" s="40"/>
      <c r="L6108" s="41"/>
      <c r="M6108" s="41"/>
      <c r="N6108" s="42"/>
      <c r="O6108" s="41"/>
      <c r="P6108" s="42"/>
      <c r="Q6108" s="43"/>
      <c r="R6108" s="41"/>
      <c r="S6108" s="43"/>
      <c r="T6108" s="43"/>
      <c r="U6108" s="41"/>
      <c r="V6108" s="33"/>
      <c r="W6108" s="33"/>
      <c r="X6108" s="33"/>
      <c r="Y6108" s="33"/>
      <c r="Z6108" s="33"/>
      <c r="AA6108" s="34"/>
    </row>
    <row r="6109" spans="1:27" x14ac:dyDescent="0.3">
      <c r="A6109" s="12"/>
      <c r="B6109" s="13"/>
      <c r="C6109" s="14"/>
      <c r="D6109" s="45"/>
      <c r="E6109" s="45"/>
      <c r="F6109" s="45"/>
      <c r="G6109" s="24"/>
      <c r="H6109" s="38"/>
      <c r="I6109" s="39"/>
      <c r="J6109" s="38"/>
      <c r="K6109" s="40"/>
      <c r="L6109" s="41"/>
      <c r="M6109" s="41"/>
      <c r="N6109" s="42"/>
      <c r="O6109" s="41"/>
      <c r="P6109" s="42"/>
      <c r="Q6109" s="43"/>
      <c r="R6109" s="41"/>
      <c r="S6109" s="43"/>
      <c r="T6109" s="43"/>
      <c r="U6109" s="41"/>
      <c r="V6109" s="33"/>
      <c r="W6109" s="33"/>
      <c r="X6109" s="33"/>
      <c r="Y6109" s="33"/>
      <c r="Z6109" s="33"/>
      <c r="AA6109" s="34"/>
    </row>
    <row r="6110" spans="1:27" x14ac:dyDescent="0.3">
      <c r="A6110" s="12"/>
      <c r="B6110" s="13"/>
      <c r="C6110" s="14"/>
      <c r="D6110" s="46"/>
      <c r="E6110" s="46"/>
      <c r="F6110" s="46"/>
      <c r="G6110" s="47"/>
      <c r="H6110" s="48"/>
      <c r="I6110" s="49"/>
      <c r="J6110" s="48"/>
      <c r="K6110" s="50"/>
      <c r="L6110" s="51"/>
      <c r="M6110" s="51"/>
      <c r="N6110" s="52"/>
      <c r="O6110" s="51"/>
      <c r="P6110" s="52"/>
      <c r="Q6110" s="53"/>
      <c r="R6110" s="51"/>
      <c r="S6110" s="53"/>
      <c r="T6110" s="53"/>
      <c r="U6110" s="51"/>
      <c r="V6110" s="54"/>
      <c r="W6110" s="54"/>
      <c r="X6110" s="54"/>
      <c r="Y6110" s="54"/>
      <c r="Z6110" s="54"/>
      <c r="AA6110" s="55"/>
    </row>
    <row r="6111" spans="1:27" ht="16.2" x14ac:dyDescent="0.45">
      <c r="A6111" s="56">
        <v>1</v>
      </c>
      <c r="B6111" s="57" t="s">
        <v>37</v>
      </c>
      <c r="C6111" s="57">
        <v>1965</v>
      </c>
      <c r="D6111" s="58">
        <v>12</v>
      </c>
      <c r="E6111" s="58">
        <v>3</v>
      </c>
      <c r="F6111" s="59">
        <v>86</v>
      </c>
      <c r="G6111" s="58">
        <v>1</v>
      </c>
      <c r="H6111" s="60">
        <f t="shared" ref="H6111" si="452">(D6111*400)+(E6111*100)+(F6111)</f>
        <v>5186</v>
      </c>
      <c r="I6111" s="61">
        <v>85</v>
      </c>
      <c r="J6111" s="62">
        <f t="shared" ref="J6111" si="453">(H6111*I6111)</f>
        <v>440810</v>
      </c>
      <c r="K6111" s="57"/>
      <c r="L6111" s="63"/>
      <c r="M6111" s="63"/>
      <c r="N6111" s="63"/>
      <c r="O6111" s="64"/>
      <c r="P6111" s="65"/>
      <c r="Q6111" s="66"/>
      <c r="R6111" s="66"/>
      <c r="S6111" s="67"/>
      <c r="T6111" s="67"/>
      <c r="U6111" s="68"/>
      <c r="V6111" s="69"/>
      <c r="W6111" s="70"/>
      <c r="X6111" s="63"/>
      <c r="Y6111" s="62">
        <f>(J6111)</f>
        <v>440810</v>
      </c>
      <c r="Z6111" s="60">
        <v>0.01</v>
      </c>
      <c r="AA6111" s="71">
        <f>Y6111*Z6111/100</f>
        <v>44.081000000000003</v>
      </c>
    </row>
    <row r="6112" spans="1:27" ht="16.2" x14ac:dyDescent="0.45">
      <c r="A6112" s="57"/>
      <c r="B6112" s="57"/>
      <c r="C6112" s="57"/>
      <c r="D6112" s="58"/>
      <c r="E6112" s="58"/>
      <c r="F6112" s="59"/>
      <c r="G6112" s="58"/>
      <c r="H6112" s="72"/>
      <c r="I6112" s="61"/>
      <c r="J6112" s="62"/>
      <c r="K6112" s="57"/>
      <c r="L6112" s="63"/>
      <c r="M6112" s="63"/>
      <c r="N6112" s="63"/>
      <c r="O6112" s="64"/>
      <c r="P6112" s="73"/>
      <c r="Q6112" s="66"/>
      <c r="R6112" s="66"/>
      <c r="S6112" s="67"/>
      <c r="T6112" s="67"/>
      <c r="U6112" s="68"/>
      <c r="V6112" s="74"/>
      <c r="W6112" s="75"/>
      <c r="X6112" s="63"/>
      <c r="Y6112" s="62"/>
      <c r="Z6112" s="60"/>
      <c r="AA6112" s="71"/>
    </row>
    <row r="6113" spans="1:27" ht="16.2" x14ac:dyDescent="0.45">
      <c r="A6113" s="76"/>
      <c r="B6113" s="76"/>
      <c r="C6113" s="77"/>
      <c r="D6113" s="77"/>
      <c r="E6113" s="77"/>
      <c r="F6113" s="77"/>
      <c r="G6113" s="77"/>
      <c r="H6113" s="78"/>
      <c r="I6113" s="79"/>
      <c r="J6113" s="80"/>
      <c r="K6113" s="81"/>
      <c r="L6113" s="82"/>
      <c r="M6113" s="82"/>
      <c r="N6113" s="82"/>
      <c r="O6113" s="83"/>
      <c r="P6113" s="84"/>
      <c r="Q6113" s="85"/>
      <c r="R6113" s="85"/>
      <c r="S6113" s="84"/>
      <c r="T6113" s="84"/>
      <c r="U6113" s="86"/>
      <c r="V6113" s="87"/>
      <c r="W6113" s="87"/>
      <c r="X6113" s="88"/>
      <c r="Y6113" s="89"/>
      <c r="Z6113" s="83"/>
      <c r="AA6113" s="90">
        <f>SUM(AA6111:AA6112)</f>
        <v>44.081000000000003</v>
      </c>
    </row>
    <row r="6114" spans="1:27" ht="16.2" x14ac:dyDescent="0.45">
      <c r="A6114" s="1"/>
      <c r="B6114" s="1"/>
      <c r="C6114" s="2"/>
      <c r="D6114" s="1"/>
      <c r="E6114" s="1"/>
      <c r="F6114" s="1"/>
      <c r="G6114" s="1"/>
      <c r="H6114" s="1"/>
      <c r="I6114" s="3"/>
      <c r="J6114" s="1"/>
      <c r="K6114" s="1"/>
      <c r="L6114" s="1"/>
      <c r="M6114" s="1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</row>
    <row r="6115" spans="1:27" ht="16.2" x14ac:dyDescent="0.45">
      <c r="A6115" s="91"/>
      <c r="B6115" s="92" t="s">
        <v>38</v>
      </c>
      <c r="C6115" s="93" t="s">
        <v>39</v>
      </c>
      <c r="D6115" s="93"/>
      <c r="E6115" s="94"/>
      <c r="F6115" s="95"/>
      <c r="G6115" s="95"/>
      <c r="H6115" s="92"/>
      <c r="I6115" s="92"/>
      <c r="J6115" s="92" t="s">
        <v>40</v>
      </c>
      <c r="K6115" s="92"/>
      <c r="L6115" s="92"/>
      <c r="M6115" s="92"/>
      <c r="N6115" s="92"/>
      <c r="O6115" s="96"/>
      <c r="P6115" s="96"/>
      <c r="Q6115" s="96"/>
      <c r="R6115" s="96"/>
      <c r="S6115" s="1"/>
      <c r="T6115" s="1"/>
      <c r="U6115" s="1"/>
      <c r="V6115" s="97" t="s">
        <v>41</v>
      </c>
      <c r="W6115" s="97"/>
      <c r="X6115" s="98"/>
      <c r="Y6115" s="99">
        <f>AA6113</f>
        <v>44.081000000000003</v>
      </c>
      <c r="Z6115" s="97" t="s">
        <v>42</v>
      </c>
      <c r="AA6115" s="1"/>
    </row>
    <row r="6116" spans="1:27" ht="16.2" x14ac:dyDescent="0.45">
      <c r="A6116" s="91"/>
      <c r="B6116" s="92"/>
      <c r="C6116" s="93"/>
      <c r="D6116" s="93"/>
      <c r="E6116" s="94"/>
      <c r="F6116" s="95"/>
      <c r="G6116" s="95"/>
      <c r="H6116" s="92"/>
      <c r="I6116" s="92"/>
      <c r="J6116" s="92" t="s">
        <v>43</v>
      </c>
      <c r="K6116" s="92"/>
      <c r="L6116" s="92"/>
      <c r="M6116" s="92"/>
      <c r="N6116" s="92"/>
      <c r="O6116" s="96"/>
      <c r="P6116" s="96"/>
      <c r="Q6116" s="96"/>
      <c r="R6116" s="96"/>
      <c r="S6116" s="1"/>
      <c r="T6116" s="1"/>
      <c r="U6116" s="1"/>
      <c r="V6116" s="100" t="s">
        <v>44</v>
      </c>
      <c r="W6116" s="100"/>
      <c r="X6116" s="100"/>
      <c r="Y6116" s="101">
        <f>Y6115*90%</f>
        <v>39.672900000000006</v>
      </c>
      <c r="Z6116" s="97" t="s">
        <v>42</v>
      </c>
      <c r="AA6116" s="1"/>
    </row>
    <row r="6117" spans="1:27" ht="16.2" x14ac:dyDescent="0.45">
      <c r="A6117" s="91"/>
      <c r="B6117" s="92"/>
      <c r="C6117" s="93"/>
      <c r="D6117" s="93"/>
      <c r="E6117" s="94"/>
      <c r="F6117" s="95"/>
      <c r="G6117" s="95"/>
      <c r="H6117" s="92"/>
      <c r="I6117" s="92"/>
      <c r="J6117" s="92" t="s">
        <v>45</v>
      </c>
      <c r="K6117" s="92"/>
      <c r="L6117" s="92"/>
      <c r="M6117" s="92"/>
      <c r="N6117" s="92"/>
      <c r="O6117" s="96"/>
      <c r="P6117" s="96"/>
      <c r="Q6117" s="96"/>
      <c r="R6117" s="92"/>
      <c r="S6117" s="1"/>
      <c r="T6117" s="1"/>
      <c r="U6117" s="1"/>
      <c r="V6117" s="91" t="s">
        <v>46</v>
      </c>
      <c r="W6117" s="91"/>
      <c r="X6117" s="91"/>
      <c r="Y6117" s="101">
        <f>Y6115-Y6116</f>
        <v>4.4080999999999975</v>
      </c>
      <c r="Z6117" s="97" t="s">
        <v>42</v>
      </c>
      <c r="AA6117" s="91"/>
    </row>
    <row r="6118" spans="1:27" ht="16.2" x14ac:dyDescent="0.45">
      <c r="A6118" s="91"/>
      <c r="B6118" s="92"/>
      <c r="C6118" s="93"/>
      <c r="D6118" s="93"/>
      <c r="E6118" s="94"/>
      <c r="F6118" s="95"/>
      <c r="G6118" s="95"/>
      <c r="H6118" s="92"/>
      <c r="I6118" s="94"/>
      <c r="J6118" s="92" t="s">
        <v>47</v>
      </c>
      <c r="K6118" s="94"/>
      <c r="L6118" s="94"/>
      <c r="M6118" s="94"/>
      <c r="N6118" s="94"/>
      <c r="O6118" s="96"/>
      <c r="P6118" s="96"/>
      <c r="Q6118" s="96"/>
      <c r="R6118" s="92"/>
      <c r="S6118" s="1"/>
      <c r="T6118" s="1"/>
      <c r="U6118" s="1"/>
      <c r="V6118" s="1"/>
      <c r="W6118" s="1"/>
      <c r="X6118" s="91"/>
      <c r="Y6118" s="91"/>
      <c r="Z6118" s="91"/>
      <c r="AA6118" s="91"/>
    </row>
    <row r="6119" spans="1:27" ht="16.2" x14ac:dyDescent="0.45">
      <c r="A6119" s="98"/>
      <c r="B6119" s="94"/>
      <c r="C6119" s="102"/>
      <c r="D6119" s="94"/>
      <c r="E6119" s="94"/>
      <c r="F6119" s="95"/>
      <c r="G6119" s="95"/>
      <c r="H6119" s="103"/>
      <c r="I6119" s="94"/>
      <c r="J6119" s="103" t="s">
        <v>48</v>
      </c>
      <c r="K6119" s="94"/>
      <c r="L6119" s="94"/>
      <c r="M6119" s="94"/>
      <c r="N6119" s="94"/>
      <c r="O6119" s="95"/>
      <c r="P6119" s="95"/>
      <c r="Q6119" s="95"/>
      <c r="R6119" s="95"/>
      <c r="S6119" s="4"/>
      <c r="T6119" s="4"/>
      <c r="U6119" s="4"/>
      <c r="V6119" s="4"/>
      <c r="W6119" s="4"/>
      <c r="X6119" s="4"/>
      <c r="Y6119" s="4"/>
      <c r="Z6119" s="4"/>
      <c r="AA6119" s="4"/>
    </row>
    <row r="6120" spans="1:27" ht="24" x14ac:dyDescent="0.65">
      <c r="A6120" s="104"/>
      <c r="B6120" s="104"/>
      <c r="C6120" s="104"/>
      <c r="D6120" s="104"/>
      <c r="E6120" s="104"/>
      <c r="F6120" s="104"/>
      <c r="G6120" s="104"/>
      <c r="H6120" s="104"/>
      <c r="I6120" s="104"/>
      <c r="J6120" s="104"/>
      <c r="K6120" s="104"/>
      <c r="L6120" s="104"/>
      <c r="M6120" s="104"/>
      <c r="N6120" s="104"/>
      <c r="O6120" s="104"/>
      <c r="P6120" s="104"/>
      <c r="Q6120" s="104"/>
      <c r="R6120" s="104"/>
      <c r="S6120" s="104"/>
      <c r="T6120" s="104"/>
      <c r="U6120" s="104"/>
      <c r="V6120" s="104"/>
      <c r="W6120" s="104"/>
      <c r="X6120" s="104"/>
      <c r="Y6120" s="104"/>
      <c r="Z6120" s="104"/>
      <c r="AA6120" s="104"/>
    </row>
    <row r="6121" spans="1:27" ht="24" x14ac:dyDescent="0.65">
      <c r="A6121" s="104"/>
      <c r="B6121" s="104"/>
      <c r="C6121" s="104"/>
      <c r="D6121" s="104"/>
      <c r="E6121" s="104"/>
      <c r="F6121" s="104"/>
      <c r="G6121" s="104"/>
      <c r="H6121" s="104"/>
      <c r="I6121" s="104"/>
      <c r="J6121" s="104"/>
      <c r="K6121" s="104"/>
      <c r="L6121" s="104"/>
      <c r="M6121" s="104"/>
      <c r="N6121" s="104"/>
      <c r="O6121" s="104"/>
      <c r="P6121" s="104"/>
      <c r="Q6121" s="104"/>
      <c r="R6121" s="104"/>
      <c r="S6121" s="104"/>
      <c r="T6121" s="104"/>
      <c r="U6121" s="104"/>
      <c r="V6121" s="104"/>
      <c r="W6121" s="104"/>
      <c r="X6121" s="104"/>
      <c r="Y6121" s="104"/>
      <c r="Z6121" s="104"/>
      <c r="AA6121" s="104"/>
    </row>
    <row r="6122" spans="1:27" ht="16.2" x14ac:dyDescent="0.45">
      <c r="A6122" s="4"/>
      <c r="B6122" s="4"/>
      <c r="C6122" s="105"/>
      <c r="D6122" s="4"/>
      <c r="E6122" s="4"/>
      <c r="F6122" s="4"/>
      <c r="G6122" s="4"/>
      <c r="H6122" s="4"/>
      <c r="I6122" s="106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</row>
    <row r="6123" spans="1:27" ht="16.2" x14ac:dyDescent="0.45">
      <c r="A6123" s="4"/>
      <c r="B6123" s="4"/>
      <c r="C6123" s="105"/>
      <c r="D6123" s="4"/>
      <c r="E6123" s="4"/>
      <c r="F6123" s="4"/>
      <c r="G6123" s="4"/>
      <c r="H6123" s="4"/>
      <c r="I6123" s="106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</row>
    <row r="6124" spans="1:27" ht="16.2" x14ac:dyDescent="0.45">
      <c r="A6124" s="4"/>
      <c r="B6124" s="4"/>
      <c r="C6124" s="105"/>
      <c r="D6124" s="4"/>
      <c r="E6124" s="4"/>
      <c r="F6124" s="4"/>
      <c r="G6124" s="4"/>
      <c r="H6124" s="4"/>
      <c r="I6124" s="106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</row>
    <row r="6125" spans="1:27" ht="16.2" x14ac:dyDescent="0.45">
      <c r="A6125" s="4"/>
      <c r="B6125" s="4"/>
      <c r="C6125" s="105"/>
      <c r="D6125" s="4"/>
      <c r="E6125" s="4"/>
      <c r="F6125" s="4"/>
      <c r="G6125" s="4"/>
      <c r="H6125" s="4"/>
      <c r="I6125" s="106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</row>
    <row r="6126" spans="1:27" ht="16.2" x14ac:dyDescent="0.45">
      <c r="A6126" s="4"/>
      <c r="B6126" s="4"/>
      <c r="C6126" s="105"/>
      <c r="D6126" s="4"/>
      <c r="E6126" s="4"/>
      <c r="F6126" s="4"/>
      <c r="G6126" s="4"/>
      <c r="H6126" s="4"/>
      <c r="I6126" s="106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</row>
    <row r="6127" spans="1:27" ht="16.2" x14ac:dyDescent="0.45">
      <c r="A6127" s="4"/>
      <c r="B6127" s="4"/>
      <c r="C6127" s="105"/>
      <c r="D6127" s="4"/>
      <c r="E6127" s="4"/>
      <c r="F6127" s="4"/>
      <c r="G6127" s="4"/>
      <c r="H6127" s="4"/>
      <c r="I6127" s="106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 t="s">
        <v>51</v>
      </c>
    </row>
    <row r="6128" spans="1:27" ht="18" x14ac:dyDescent="0.5">
      <c r="A6128" s="4"/>
      <c r="B6128" s="4"/>
      <c r="C6128" s="105"/>
      <c r="D6128" s="4"/>
      <c r="E6128" s="4"/>
      <c r="F6128" s="4"/>
      <c r="G6128" s="4"/>
      <c r="H6128" s="4"/>
      <c r="I6128" s="106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5" t="s">
        <v>0</v>
      </c>
    </row>
    <row r="6129" spans="1:27" ht="24" x14ac:dyDescent="0.65">
      <c r="A6129" s="6" t="s">
        <v>1</v>
      </c>
      <c r="B6129" s="6"/>
      <c r="C6129" s="6"/>
      <c r="D6129" s="6"/>
      <c r="E6129" s="6"/>
      <c r="F6129" s="6"/>
      <c r="G6129" s="6"/>
      <c r="H6129" s="6"/>
      <c r="I6129" s="6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  <c r="V6129" s="6"/>
      <c r="W6129" s="6"/>
      <c r="X6129" s="6"/>
      <c r="Y6129" s="6"/>
      <c r="Z6129" s="6"/>
      <c r="AA6129" s="6"/>
    </row>
    <row r="6130" spans="1:27" ht="24" x14ac:dyDescent="0.65">
      <c r="A6130" s="6" t="s">
        <v>2</v>
      </c>
      <c r="B6130" s="6"/>
      <c r="C6130" s="6"/>
      <c r="D6130" s="6"/>
      <c r="E6130" s="6"/>
      <c r="F6130" s="6"/>
      <c r="G6130" s="6"/>
      <c r="H6130" s="6"/>
      <c r="I6130" s="6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  <c r="V6130" s="6"/>
      <c r="W6130" s="6"/>
      <c r="X6130" s="6"/>
      <c r="Y6130" s="6"/>
      <c r="Z6130" s="6"/>
      <c r="AA6130" s="6"/>
    </row>
    <row r="6131" spans="1:27" ht="24" x14ac:dyDescent="0.65">
      <c r="A6131" s="7"/>
      <c r="B6131" s="8" t="s">
        <v>3</v>
      </c>
      <c r="C6131" s="8"/>
      <c r="D6131" s="8"/>
      <c r="E6131" s="8"/>
      <c r="F6131" s="8"/>
      <c r="G6131" s="8"/>
      <c r="H6131" s="8"/>
      <c r="I6131" s="8"/>
      <c r="J6131" s="8"/>
      <c r="K6131" s="8"/>
      <c r="L6131" s="8"/>
      <c r="M6131" s="9" t="s">
        <v>472</v>
      </c>
      <c r="N6131" s="9"/>
      <c r="O6131" s="9"/>
      <c r="P6131" s="9"/>
      <c r="Q6131" s="10" t="s">
        <v>143</v>
      </c>
      <c r="R6131" s="10"/>
      <c r="S6131" s="10" t="s">
        <v>113</v>
      </c>
      <c r="T6131" s="10"/>
      <c r="U6131" s="11" t="s">
        <v>7</v>
      </c>
      <c r="V6131" s="11"/>
      <c r="W6131" s="11"/>
      <c r="X6131" s="11"/>
      <c r="Y6131" s="11"/>
      <c r="Z6131" s="11"/>
      <c r="AA6131" s="11"/>
    </row>
    <row r="6132" spans="1:27" ht="18" x14ac:dyDescent="0.5">
      <c r="A6132" s="12" t="s">
        <v>8</v>
      </c>
      <c r="B6132" s="13" t="s">
        <v>9</v>
      </c>
      <c r="C6132" s="14" t="s">
        <v>10</v>
      </c>
      <c r="D6132" s="15" t="s">
        <v>11</v>
      </c>
      <c r="E6132" s="15"/>
      <c r="F6132" s="15"/>
      <c r="G6132" s="15"/>
      <c r="H6132" s="15"/>
      <c r="I6132" s="15"/>
      <c r="J6132" s="15"/>
      <c r="K6132" s="16" t="s">
        <v>12</v>
      </c>
      <c r="L6132" s="17"/>
      <c r="M6132" s="17"/>
      <c r="N6132" s="17"/>
      <c r="O6132" s="17"/>
      <c r="P6132" s="17"/>
      <c r="Q6132" s="17"/>
      <c r="R6132" s="17"/>
      <c r="S6132" s="17"/>
      <c r="T6132" s="17"/>
      <c r="U6132" s="18"/>
      <c r="V6132" s="19" t="s">
        <v>13</v>
      </c>
      <c r="W6132" s="19" t="s">
        <v>14</v>
      </c>
      <c r="X6132" s="19" t="s">
        <v>15</v>
      </c>
      <c r="Y6132" s="19" t="s">
        <v>16</v>
      </c>
      <c r="Z6132" s="19" t="s">
        <v>17</v>
      </c>
      <c r="AA6132" s="20" t="s">
        <v>18</v>
      </c>
    </row>
    <row r="6133" spans="1:27" ht="16.2" x14ac:dyDescent="0.45">
      <c r="A6133" s="12"/>
      <c r="B6133" s="13"/>
      <c r="C6133" s="14"/>
      <c r="D6133" s="21" t="s">
        <v>19</v>
      </c>
      <c r="E6133" s="22"/>
      <c r="F6133" s="23"/>
      <c r="G6133" s="24" t="s">
        <v>20</v>
      </c>
      <c r="H6133" s="25" t="s">
        <v>21</v>
      </c>
      <c r="I6133" s="26" t="s">
        <v>22</v>
      </c>
      <c r="J6133" s="25" t="s">
        <v>23</v>
      </c>
      <c r="K6133" s="27" t="s">
        <v>8</v>
      </c>
      <c r="L6133" s="28" t="s">
        <v>24</v>
      </c>
      <c r="M6133" s="28" t="s">
        <v>25</v>
      </c>
      <c r="N6133" s="29" t="s">
        <v>20</v>
      </c>
      <c r="O6133" s="28" t="s">
        <v>26</v>
      </c>
      <c r="P6133" s="29" t="s">
        <v>27</v>
      </c>
      <c r="Q6133" s="30" t="s">
        <v>28</v>
      </c>
      <c r="R6133" s="28" t="s">
        <v>29</v>
      </c>
      <c r="S6133" s="31" t="s">
        <v>30</v>
      </c>
      <c r="T6133" s="32"/>
      <c r="U6133" s="28" t="s">
        <v>31</v>
      </c>
      <c r="V6133" s="33"/>
      <c r="W6133" s="33"/>
      <c r="X6133" s="33"/>
      <c r="Y6133" s="33"/>
      <c r="Z6133" s="33"/>
      <c r="AA6133" s="34"/>
    </row>
    <row r="6134" spans="1:27" x14ac:dyDescent="0.3">
      <c r="A6134" s="12"/>
      <c r="B6134" s="13"/>
      <c r="C6134" s="14"/>
      <c r="D6134" s="35"/>
      <c r="E6134" s="36"/>
      <c r="F6134" s="37"/>
      <c r="G6134" s="24"/>
      <c r="H6134" s="38"/>
      <c r="I6134" s="39"/>
      <c r="J6134" s="38"/>
      <c r="K6134" s="40"/>
      <c r="L6134" s="41"/>
      <c r="M6134" s="41"/>
      <c r="N6134" s="42"/>
      <c r="O6134" s="41"/>
      <c r="P6134" s="42"/>
      <c r="Q6134" s="43"/>
      <c r="R6134" s="41"/>
      <c r="S6134" s="30" t="s">
        <v>32</v>
      </c>
      <c r="T6134" s="30" t="s">
        <v>33</v>
      </c>
      <c r="U6134" s="41"/>
      <c r="V6134" s="33"/>
      <c r="W6134" s="33"/>
      <c r="X6134" s="33"/>
      <c r="Y6134" s="33"/>
      <c r="Z6134" s="33"/>
      <c r="AA6134" s="34"/>
    </row>
    <row r="6135" spans="1:27" x14ac:dyDescent="0.3">
      <c r="A6135" s="12"/>
      <c r="B6135" s="13"/>
      <c r="C6135" s="14"/>
      <c r="D6135" s="44" t="s">
        <v>34</v>
      </c>
      <c r="E6135" s="44" t="s">
        <v>35</v>
      </c>
      <c r="F6135" s="44" t="s">
        <v>36</v>
      </c>
      <c r="G6135" s="24"/>
      <c r="H6135" s="38"/>
      <c r="I6135" s="39"/>
      <c r="J6135" s="38"/>
      <c r="K6135" s="40"/>
      <c r="L6135" s="41"/>
      <c r="M6135" s="41"/>
      <c r="N6135" s="42"/>
      <c r="O6135" s="41"/>
      <c r="P6135" s="42"/>
      <c r="Q6135" s="43"/>
      <c r="R6135" s="41"/>
      <c r="S6135" s="43"/>
      <c r="T6135" s="43"/>
      <c r="U6135" s="41"/>
      <c r="V6135" s="33"/>
      <c r="W6135" s="33"/>
      <c r="X6135" s="33"/>
      <c r="Y6135" s="33"/>
      <c r="Z6135" s="33"/>
      <c r="AA6135" s="34"/>
    </row>
    <row r="6136" spans="1:27" x14ac:dyDescent="0.3">
      <c r="A6136" s="12"/>
      <c r="B6136" s="13"/>
      <c r="C6136" s="14"/>
      <c r="D6136" s="45"/>
      <c r="E6136" s="45"/>
      <c r="F6136" s="45"/>
      <c r="G6136" s="24"/>
      <c r="H6136" s="38"/>
      <c r="I6136" s="39"/>
      <c r="J6136" s="38"/>
      <c r="K6136" s="40"/>
      <c r="L6136" s="41"/>
      <c r="M6136" s="41"/>
      <c r="N6136" s="42"/>
      <c r="O6136" s="41"/>
      <c r="P6136" s="42"/>
      <c r="Q6136" s="43"/>
      <c r="R6136" s="41"/>
      <c r="S6136" s="43"/>
      <c r="T6136" s="43"/>
      <c r="U6136" s="41"/>
      <c r="V6136" s="33"/>
      <c r="W6136" s="33"/>
      <c r="X6136" s="33"/>
      <c r="Y6136" s="33"/>
      <c r="Z6136" s="33"/>
      <c r="AA6136" s="34"/>
    </row>
    <row r="6137" spans="1:27" x14ac:dyDescent="0.3">
      <c r="A6137" s="12"/>
      <c r="B6137" s="13"/>
      <c r="C6137" s="14"/>
      <c r="D6137" s="46"/>
      <c r="E6137" s="46"/>
      <c r="F6137" s="46"/>
      <c r="G6137" s="47"/>
      <c r="H6137" s="48"/>
      <c r="I6137" s="49"/>
      <c r="J6137" s="48"/>
      <c r="K6137" s="50"/>
      <c r="L6137" s="51"/>
      <c r="M6137" s="51"/>
      <c r="N6137" s="52"/>
      <c r="O6137" s="51"/>
      <c r="P6137" s="52"/>
      <c r="Q6137" s="53"/>
      <c r="R6137" s="51"/>
      <c r="S6137" s="53"/>
      <c r="T6137" s="53"/>
      <c r="U6137" s="51"/>
      <c r="V6137" s="54"/>
      <c r="W6137" s="54"/>
      <c r="X6137" s="54"/>
      <c r="Y6137" s="54"/>
      <c r="Z6137" s="54"/>
      <c r="AA6137" s="55"/>
    </row>
    <row r="6138" spans="1:27" ht="16.2" x14ac:dyDescent="0.45">
      <c r="A6138" s="56">
        <v>1</v>
      </c>
      <c r="B6138" s="57" t="s">
        <v>37</v>
      </c>
      <c r="C6138" s="57">
        <v>1973</v>
      </c>
      <c r="D6138" s="58">
        <v>7</v>
      </c>
      <c r="E6138" s="58">
        <v>0</v>
      </c>
      <c r="F6138" s="59">
        <v>60</v>
      </c>
      <c r="G6138" s="58">
        <v>1</v>
      </c>
      <c r="H6138" s="60">
        <f t="shared" ref="H6138" si="454">(D6138*400)+(E6138*100)+(F6138)</f>
        <v>2860</v>
      </c>
      <c r="I6138" s="61">
        <v>85</v>
      </c>
      <c r="J6138" s="62">
        <f t="shared" ref="J6138" si="455">(H6138*I6138)</f>
        <v>243100</v>
      </c>
      <c r="K6138" s="57"/>
      <c r="L6138" s="63"/>
      <c r="M6138" s="63"/>
      <c r="N6138" s="63"/>
      <c r="O6138" s="64"/>
      <c r="P6138" s="65"/>
      <c r="Q6138" s="66"/>
      <c r="R6138" s="66"/>
      <c r="S6138" s="67"/>
      <c r="T6138" s="67"/>
      <c r="U6138" s="68"/>
      <c r="V6138" s="69"/>
      <c r="W6138" s="70"/>
      <c r="X6138" s="63"/>
      <c r="Y6138" s="62">
        <f>(J6138)</f>
        <v>243100</v>
      </c>
      <c r="Z6138" s="60">
        <v>0.01</v>
      </c>
      <c r="AA6138" s="71">
        <f>Y6138*Z6138/100</f>
        <v>24.31</v>
      </c>
    </row>
    <row r="6139" spans="1:27" ht="16.2" x14ac:dyDescent="0.45">
      <c r="A6139" s="57"/>
      <c r="B6139" s="57"/>
      <c r="C6139" s="57"/>
      <c r="D6139" s="58"/>
      <c r="E6139" s="58"/>
      <c r="F6139" s="59"/>
      <c r="G6139" s="58"/>
      <c r="H6139" s="72"/>
      <c r="I6139" s="61"/>
      <c r="J6139" s="62"/>
      <c r="K6139" s="57"/>
      <c r="L6139" s="63"/>
      <c r="M6139" s="63"/>
      <c r="N6139" s="63"/>
      <c r="O6139" s="64"/>
      <c r="P6139" s="73"/>
      <c r="Q6139" s="66"/>
      <c r="R6139" s="66"/>
      <c r="S6139" s="67"/>
      <c r="T6139" s="67"/>
      <c r="U6139" s="68"/>
      <c r="V6139" s="74"/>
      <c r="W6139" s="75"/>
      <c r="X6139" s="63"/>
      <c r="Y6139" s="62"/>
      <c r="Z6139" s="60"/>
      <c r="AA6139" s="71"/>
    </row>
    <row r="6140" spans="1:27" ht="16.2" x14ac:dyDescent="0.45">
      <c r="A6140" s="76"/>
      <c r="B6140" s="76"/>
      <c r="C6140" s="77"/>
      <c r="D6140" s="77"/>
      <c r="E6140" s="77"/>
      <c r="F6140" s="77"/>
      <c r="G6140" s="77"/>
      <c r="H6140" s="78"/>
      <c r="I6140" s="79"/>
      <c r="J6140" s="80"/>
      <c r="K6140" s="81"/>
      <c r="L6140" s="82"/>
      <c r="M6140" s="82"/>
      <c r="N6140" s="82"/>
      <c r="O6140" s="83"/>
      <c r="P6140" s="84"/>
      <c r="Q6140" s="85"/>
      <c r="R6140" s="85"/>
      <c r="S6140" s="84"/>
      <c r="T6140" s="84"/>
      <c r="U6140" s="86"/>
      <c r="V6140" s="87"/>
      <c r="W6140" s="87"/>
      <c r="X6140" s="88"/>
      <c r="Y6140" s="89"/>
      <c r="Z6140" s="83"/>
      <c r="AA6140" s="90">
        <f>SUM(AA6138:AA6139)</f>
        <v>24.31</v>
      </c>
    </row>
    <row r="6141" spans="1:27" ht="16.2" x14ac:dyDescent="0.45">
      <c r="A6141" s="1"/>
      <c r="B6141" s="1"/>
      <c r="C6141" s="2"/>
      <c r="D6141" s="1"/>
      <c r="E6141" s="1"/>
      <c r="F6141" s="1"/>
      <c r="G6141" s="1"/>
      <c r="H6141" s="1"/>
      <c r="I6141" s="3"/>
      <c r="J6141" s="1"/>
      <c r="K6141" s="1"/>
      <c r="L6141" s="1"/>
      <c r="M6141" s="1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</row>
    <row r="6142" spans="1:27" ht="16.2" x14ac:dyDescent="0.45">
      <c r="A6142" s="91"/>
      <c r="B6142" s="92" t="s">
        <v>38</v>
      </c>
      <c r="C6142" s="93" t="s">
        <v>39</v>
      </c>
      <c r="D6142" s="93"/>
      <c r="E6142" s="94"/>
      <c r="F6142" s="95"/>
      <c r="G6142" s="95"/>
      <c r="H6142" s="92"/>
      <c r="I6142" s="92"/>
      <c r="J6142" s="92" t="s">
        <v>40</v>
      </c>
      <c r="K6142" s="92"/>
      <c r="L6142" s="92"/>
      <c r="M6142" s="92"/>
      <c r="N6142" s="92"/>
      <c r="O6142" s="96"/>
      <c r="P6142" s="96"/>
      <c r="Q6142" s="96"/>
      <c r="R6142" s="96"/>
      <c r="S6142" s="1"/>
      <c r="T6142" s="1"/>
      <c r="U6142" s="1"/>
      <c r="V6142" s="97" t="s">
        <v>41</v>
      </c>
      <c r="W6142" s="97"/>
      <c r="X6142" s="98"/>
      <c r="Y6142" s="99">
        <f>AA6140</f>
        <v>24.31</v>
      </c>
      <c r="Z6142" s="97" t="s">
        <v>42</v>
      </c>
      <c r="AA6142" s="1"/>
    </row>
    <row r="6143" spans="1:27" ht="16.2" x14ac:dyDescent="0.45">
      <c r="A6143" s="91"/>
      <c r="B6143" s="92"/>
      <c r="C6143" s="93"/>
      <c r="D6143" s="93"/>
      <c r="E6143" s="94"/>
      <c r="F6143" s="95"/>
      <c r="G6143" s="95"/>
      <c r="H6143" s="92"/>
      <c r="I6143" s="92"/>
      <c r="J6143" s="92" t="s">
        <v>43</v>
      </c>
      <c r="K6143" s="92"/>
      <c r="L6143" s="92"/>
      <c r="M6143" s="92"/>
      <c r="N6143" s="92"/>
      <c r="O6143" s="96"/>
      <c r="P6143" s="96"/>
      <c r="Q6143" s="96"/>
      <c r="R6143" s="96"/>
      <c r="S6143" s="1"/>
      <c r="T6143" s="1"/>
      <c r="U6143" s="1"/>
      <c r="V6143" s="100" t="s">
        <v>44</v>
      </c>
      <c r="W6143" s="100"/>
      <c r="X6143" s="100"/>
      <c r="Y6143" s="101">
        <f>Y6142*90%</f>
        <v>21.878999999999998</v>
      </c>
      <c r="Z6143" s="97" t="s">
        <v>42</v>
      </c>
      <c r="AA6143" s="1"/>
    </row>
    <row r="6144" spans="1:27" ht="16.2" x14ac:dyDescent="0.45">
      <c r="A6144" s="91"/>
      <c r="B6144" s="92"/>
      <c r="C6144" s="93"/>
      <c r="D6144" s="93"/>
      <c r="E6144" s="94"/>
      <c r="F6144" s="95"/>
      <c r="G6144" s="95"/>
      <c r="H6144" s="92"/>
      <c r="I6144" s="92"/>
      <c r="J6144" s="92" t="s">
        <v>45</v>
      </c>
      <c r="K6144" s="92"/>
      <c r="L6144" s="92"/>
      <c r="M6144" s="92"/>
      <c r="N6144" s="92"/>
      <c r="O6144" s="96"/>
      <c r="P6144" s="96"/>
      <c r="Q6144" s="96"/>
      <c r="R6144" s="92"/>
      <c r="S6144" s="1"/>
      <c r="T6144" s="1"/>
      <c r="U6144" s="1"/>
      <c r="V6144" s="91" t="s">
        <v>46</v>
      </c>
      <c r="W6144" s="91"/>
      <c r="X6144" s="91"/>
      <c r="Y6144" s="101">
        <f>Y6142-Y6143</f>
        <v>2.4310000000000009</v>
      </c>
      <c r="Z6144" s="97" t="s">
        <v>42</v>
      </c>
      <c r="AA6144" s="91"/>
    </row>
    <row r="6145" spans="1:27" ht="16.2" x14ac:dyDescent="0.45">
      <c r="A6145" s="91"/>
      <c r="B6145" s="92"/>
      <c r="C6145" s="93"/>
      <c r="D6145" s="93"/>
      <c r="E6145" s="94"/>
      <c r="F6145" s="95"/>
      <c r="G6145" s="95"/>
      <c r="H6145" s="92"/>
      <c r="I6145" s="94"/>
      <c r="J6145" s="92" t="s">
        <v>47</v>
      </c>
      <c r="K6145" s="94"/>
      <c r="L6145" s="94"/>
      <c r="M6145" s="94"/>
      <c r="N6145" s="94"/>
      <c r="O6145" s="96"/>
      <c r="P6145" s="96"/>
      <c r="Q6145" s="96"/>
      <c r="R6145" s="92"/>
      <c r="S6145" s="1"/>
      <c r="T6145" s="1"/>
      <c r="U6145" s="1"/>
      <c r="V6145" s="1"/>
      <c r="W6145" s="1"/>
      <c r="X6145" s="91"/>
      <c r="Y6145" s="91"/>
      <c r="Z6145" s="91"/>
      <c r="AA6145" s="91"/>
    </row>
    <row r="6146" spans="1:27" ht="16.2" x14ac:dyDescent="0.45">
      <c r="A6146" s="98"/>
      <c r="B6146" s="94"/>
      <c r="C6146" s="102"/>
      <c r="D6146" s="94"/>
      <c r="E6146" s="94"/>
      <c r="F6146" s="95"/>
      <c r="G6146" s="95"/>
      <c r="H6146" s="103"/>
      <c r="I6146" s="94"/>
      <c r="J6146" s="103" t="s">
        <v>48</v>
      </c>
      <c r="K6146" s="94"/>
      <c r="L6146" s="94"/>
      <c r="M6146" s="94"/>
      <c r="N6146" s="94"/>
      <c r="O6146" s="95"/>
      <c r="P6146" s="95"/>
      <c r="Q6146" s="95"/>
      <c r="R6146" s="95"/>
      <c r="S6146" s="4"/>
      <c r="T6146" s="4"/>
      <c r="U6146" s="4"/>
      <c r="V6146" s="4"/>
      <c r="W6146" s="4"/>
      <c r="X6146" s="4"/>
      <c r="Y6146" s="4"/>
      <c r="Z6146" s="4"/>
      <c r="AA6146" s="4"/>
    </row>
    <row r="6147" spans="1:27" ht="24" x14ac:dyDescent="0.65">
      <c r="A6147" s="104"/>
      <c r="B6147" s="104"/>
      <c r="C6147" s="104"/>
      <c r="D6147" s="104"/>
      <c r="E6147" s="104"/>
      <c r="F6147" s="104"/>
      <c r="G6147" s="104"/>
      <c r="H6147" s="104"/>
      <c r="I6147" s="104"/>
      <c r="J6147" s="104"/>
      <c r="K6147" s="104"/>
      <c r="L6147" s="104"/>
      <c r="M6147" s="104"/>
      <c r="N6147" s="104"/>
      <c r="O6147" s="104"/>
      <c r="P6147" s="104"/>
      <c r="Q6147" s="104"/>
      <c r="R6147" s="104"/>
      <c r="S6147" s="104"/>
      <c r="T6147" s="104"/>
      <c r="U6147" s="104"/>
      <c r="V6147" s="104"/>
      <c r="W6147" s="104"/>
      <c r="X6147" s="104"/>
      <c r="Y6147" s="104"/>
      <c r="Z6147" s="104"/>
      <c r="AA6147" s="104"/>
    </row>
    <row r="6148" spans="1:27" ht="24" x14ac:dyDescent="0.65">
      <c r="A6148" s="104"/>
      <c r="B6148" s="104"/>
      <c r="C6148" s="104"/>
      <c r="D6148" s="104"/>
      <c r="E6148" s="104"/>
      <c r="F6148" s="104"/>
      <c r="G6148" s="104"/>
      <c r="H6148" s="104"/>
      <c r="I6148" s="104"/>
      <c r="J6148" s="104"/>
      <c r="K6148" s="104"/>
      <c r="L6148" s="104"/>
      <c r="M6148" s="104"/>
      <c r="N6148" s="104"/>
      <c r="O6148" s="104"/>
      <c r="P6148" s="104"/>
      <c r="Q6148" s="104"/>
      <c r="R6148" s="104"/>
      <c r="S6148" s="104"/>
      <c r="T6148" s="104"/>
      <c r="U6148" s="104"/>
      <c r="V6148" s="104"/>
      <c r="W6148" s="104"/>
      <c r="X6148" s="104"/>
      <c r="Y6148" s="104"/>
      <c r="Z6148" s="104"/>
      <c r="AA6148" s="104"/>
    </row>
    <row r="6149" spans="1:27" ht="16.2" x14ac:dyDescent="0.45">
      <c r="A6149" s="4"/>
      <c r="B6149" s="4"/>
      <c r="C6149" s="105"/>
      <c r="D6149" s="4"/>
      <c r="E6149" s="4"/>
      <c r="F6149" s="4"/>
      <c r="G6149" s="4"/>
      <c r="H6149" s="4"/>
      <c r="I6149" s="106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</row>
    <row r="6150" spans="1:27" ht="16.2" x14ac:dyDescent="0.45">
      <c r="A6150" s="4"/>
      <c r="B6150" s="4"/>
      <c r="C6150" s="105"/>
      <c r="D6150" s="4"/>
      <c r="E6150" s="4"/>
      <c r="F6150" s="4"/>
      <c r="G6150" s="4"/>
      <c r="H6150" s="4"/>
      <c r="I6150" s="106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</row>
    <row r="6151" spans="1:27" ht="16.2" x14ac:dyDescent="0.45">
      <c r="A6151" s="4"/>
      <c r="B6151" s="4"/>
      <c r="C6151" s="105"/>
      <c r="D6151" s="4"/>
      <c r="E6151" s="4"/>
      <c r="F6151" s="4"/>
      <c r="G6151" s="4"/>
      <c r="H6151" s="4"/>
      <c r="I6151" s="106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</row>
    <row r="6152" spans="1:27" ht="16.2" x14ac:dyDescent="0.45">
      <c r="A6152" s="4"/>
      <c r="B6152" s="4"/>
      <c r="C6152" s="105"/>
      <c r="D6152" s="4"/>
      <c r="E6152" s="4"/>
      <c r="F6152" s="4"/>
      <c r="G6152" s="4"/>
      <c r="H6152" s="4"/>
      <c r="I6152" s="106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</row>
    <row r="6153" spans="1:27" ht="16.2" x14ac:dyDescent="0.45">
      <c r="A6153" s="4"/>
      <c r="B6153" s="4"/>
      <c r="C6153" s="105"/>
      <c r="D6153" s="4"/>
      <c r="E6153" s="4"/>
      <c r="F6153" s="4"/>
      <c r="G6153" s="4"/>
      <c r="H6153" s="4"/>
      <c r="I6153" s="106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</row>
    <row r="6154" spans="1:27" ht="16.2" x14ac:dyDescent="0.45">
      <c r="A6154" s="4"/>
      <c r="B6154" s="4"/>
      <c r="C6154" s="105"/>
      <c r="D6154" s="4"/>
      <c r="E6154" s="4"/>
      <c r="F6154" s="4"/>
      <c r="G6154" s="4"/>
      <c r="H6154" s="4"/>
      <c r="I6154" s="106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 t="s">
        <v>51</v>
      </c>
    </row>
    <row r="6155" spans="1:27" ht="18" x14ac:dyDescent="0.5">
      <c r="A6155" s="4"/>
      <c r="B6155" s="4"/>
      <c r="C6155" s="105"/>
      <c r="D6155" s="4"/>
      <c r="E6155" s="4"/>
      <c r="F6155" s="4"/>
      <c r="G6155" s="4"/>
      <c r="H6155" s="4"/>
      <c r="I6155" s="106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5" t="s">
        <v>0</v>
      </c>
    </row>
    <row r="6156" spans="1:27" ht="24" x14ac:dyDescent="0.65">
      <c r="A6156" s="6" t="s">
        <v>1</v>
      </c>
      <c r="B6156" s="6"/>
      <c r="C6156" s="6"/>
      <c r="D6156" s="6"/>
      <c r="E6156" s="6"/>
      <c r="F6156" s="6"/>
      <c r="G6156" s="6"/>
      <c r="H6156" s="6"/>
      <c r="I6156" s="6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  <c r="V6156" s="6"/>
      <c r="W6156" s="6"/>
      <c r="X6156" s="6"/>
      <c r="Y6156" s="6"/>
      <c r="Z6156" s="6"/>
      <c r="AA6156" s="6"/>
    </row>
    <row r="6157" spans="1:27" ht="24" x14ac:dyDescent="0.65">
      <c r="A6157" s="6" t="s">
        <v>2</v>
      </c>
      <c r="B6157" s="6"/>
      <c r="C6157" s="6"/>
      <c r="D6157" s="6"/>
      <c r="E6157" s="6"/>
      <c r="F6157" s="6"/>
      <c r="G6157" s="6"/>
      <c r="H6157" s="6"/>
      <c r="I6157" s="6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  <c r="V6157" s="6"/>
      <c r="W6157" s="6"/>
      <c r="X6157" s="6"/>
      <c r="Y6157" s="6"/>
      <c r="Z6157" s="6"/>
      <c r="AA6157" s="6"/>
    </row>
    <row r="6158" spans="1:27" ht="24" x14ac:dyDescent="0.65">
      <c r="A6158" s="7"/>
      <c r="B6158" s="8" t="s">
        <v>3</v>
      </c>
      <c r="C6158" s="8"/>
      <c r="D6158" s="8"/>
      <c r="E6158" s="8"/>
      <c r="F6158" s="8"/>
      <c r="G6158" s="8"/>
      <c r="H6158" s="8"/>
      <c r="I6158" s="8"/>
      <c r="J6158" s="8"/>
      <c r="K6158" s="8"/>
      <c r="L6158" s="8"/>
      <c r="M6158" s="9" t="s">
        <v>473</v>
      </c>
      <c r="N6158" s="9"/>
      <c r="O6158" s="9"/>
      <c r="P6158" s="9"/>
      <c r="Q6158" s="10" t="s">
        <v>474</v>
      </c>
      <c r="R6158" s="10"/>
      <c r="S6158" s="10" t="s">
        <v>71</v>
      </c>
      <c r="T6158" s="10"/>
      <c r="U6158" s="11" t="s">
        <v>7</v>
      </c>
      <c r="V6158" s="11"/>
      <c r="W6158" s="11"/>
      <c r="X6158" s="11"/>
      <c r="Y6158" s="11"/>
      <c r="Z6158" s="11"/>
      <c r="AA6158" s="11"/>
    </row>
    <row r="6159" spans="1:27" ht="18" x14ac:dyDescent="0.5">
      <c r="A6159" s="12" t="s">
        <v>8</v>
      </c>
      <c r="B6159" s="13" t="s">
        <v>9</v>
      </c>
      <c r="C6159" s="14" t="s">
        <v>10</v>
      </c>
      <c r="D6159" s="15" t="s">
        <v>11</v>
      </c>
      <c r="E6159" s="15"/>
      <c r="F6159" s="15"/>
      <c r="G6159" s="15"/>
      <c r="H6159" s="15"/>
      <c r="I6159" s="15"/>
      <c r="J6159" s="15"/>
      <c r="K6159" s="16" t="s">
        <v>12</v>
      </c>
      <c r="L6159" s="17"/>
      <c r="M6159" s="17"/>
      <c r="N6159" s="17"/>
      <c r="O6159" s="17"/>
      <c r="P6159" s="17"/>
      <c r="Q6159" s="17"/>
      <c r="R6159" s="17"/>
      <c r="S6159" s="17"/>
      <c r="T6159" s="17"/>
      <c r="U6159" s="18"/>
      <c r="V6159" s="19" t="s">
        <v>13</v>
      </c>
      <c r="W6159" s="19" t="s">
        <v>14</v>
      </c>
      <c r="X6159" s="19" t="s">
        <v>15</v>
      </c>
      <c r="Y6159" s="19" t="s">
        <v>16</v>
      </c>
      <c r="Z6159" s="19" t="s">
        <v>17</v>
      </c>
      <c r="AA6159" s="20" t="s">
        <v>18</v>
      </c>
    </row>
    <row r="6160" spans="1:27" ht="16.2" x14ac:dyDescent="0.45">
      <c r="A6160" s="12"/>
      <c r="B6160" s="13"/>
      <c r="C6160" s="14"/>
      <c r="D6160" s="21" t="s">
        <v>19</v>
      </c>
      <c r="E6160" s="22"/>
      <c r="F6160" s="23"/>
      <c r="G6160" s="24" t="s">
        <v>20</v>
      </c>
      <c r="H6160" s="25" t="s">
        <v>21</v>
      </c>
      <c r="I6160" s="26" t="s">
        <v>22</v>
      </c>
      <c r="J6160" s="25" t="s">
        <v>23</v>
      </c>
      <c r="K6160" s="27" t="s">
        <v>8</v>
      </c>
      <c r="L6160" s="28" t="s">
        <v>24</v>
      </c>
      <c r="M6160" s="28" t="s">
        <v>25</v>
      </c>
      <c r="N6160" s="29" t="s">
        <v>20</v>
      </c>
      <c r="O6160" s="28" t="s">
        <v>26</v>
      </c>
      <c r="P6160" s="29" t="s">
        <v>27</v>
      </c>
      <c r="Q6160" s="30" t="s">
        <v>28</v>
      </c>
      <c r="R6160" s="28" t="s">
        <v>29</v>
      </c>
      <c r="S6160" s="31" t="s">
        <v>30</v>
      </c>
      <c r="T6160" s="32"/>
      <c r="U6160" s="28" t="s">
        <v>31</v>
      </c>
      <c r="V6160" s="33"/>
      <c r="W6160" s="33"/>
      <c r="X6160" s="33"/>
      <c r="Y6160" s="33"/>
      <c r="Z6160" s="33"/>
      <c r="AA6160" s="34"/>
    </row>
    <row r="6161" spans="1:27" x14ac:dyDescent="0.3">
      <c r="A6161" s="12"/>
      <c r="B6161" s="13"/>
      <c r="C6161" s="14"/>
      <c r="D6161" s="35"/>
      <c r="E6161" s="36"/>
      <c r="F6161" s="37"/>
      <c r="G6161" s="24"/>
      <c r="H6161" s="38"/>
      <c r="I6161" s="39"/>
      <c r="J6161" s="38"/>
      <c r="K6161" s="40"/>
      <c r="L6161" s="41"/>
      <c r="M6161" s="41"/>
      <c r="N6161" s="42"/>
      <c r="O6161" s="41"/>
      <c r="P6161" s="42"/>
      <c r="Q6161" s="43"/>
      <c r="R6161" s="41"/>
      <c r="S6161" s="30" t="s">
        <v>32</v>
      </c>
      <c r="T6161" s="30" t="s">
        <v>33</v>
      </c>
      <c r="U6161" s="41"/>
      <c r="V6161" s="33"/>
      <c r="W6161" s="33"/>
      <c r="X6161" s="33"/>
      <c r="Y6161" s="33"/>
      <c r="Z6161" s="33"/>
      <c r="AA6161" s="34"/>
    </row>
    <row r="6162" spans="1:27" x14ac:dyDescent="0.3">
      <c r="A6162" s="12"/>
      <c r="B6162" s="13"/>
      <c r="C6162" s="14"/>
      <c r="D6162" s="44" t="s">
        <v>34</v>
      </c>
      <c r="E6162" s="44" t="s">
        <v>35</v>
      </c>
      <c r="F6162" s="44" t="s">
        <v>36</v>
      </c>
      <c r="G6162" s="24"/>
      <c r="H6162" s="38"/>
      <c r="I6162" s="39"/>
      <c r="J6162" s="38"/>
      <c r="K6162" s="40"/>
      <c r="L6162" s="41"/>
      <c r="M6162" s="41"/>
      <c r="N6162" s="42"/>
      <c r="O6162" s="41"/>
      <c r="P6162" s="42"/>
      <c r="Q6162" s="43"/>
      <c r="R6162" s="41"/>
      <c r="S6162" s="43"/>
      <c r="T6162" s="43"/>
      <c r="U6162" s="41"/>
      <c r="V6162" s="33"/>
      <c r="W6162" s="33"/>
      <c r="X6162" s="33"/>
      <c r="Y6162" s="33"/>
      <c r="Z6162" s="33"/>
      <c r="AA6162" s="34"/>
    </row>
    <row r="6163" spans="1:27" x14ac:dyDescent="0.3">
      <c r="A6163" s="12"/>
      <c r="B6163" s="13"/>
      <c r="C6163" s="14"/>
      <c r="D6163" s="45"/>
      <c r="E6163" s="45"/>
      <c r="F6163" s="45"/>
      <c r="G6163" s="24"/>
      <c r="H6163" s="38"/>
      <c r="I6163" s="39"/>
      <c r="J6163" s="38"/>
      <c r="K6163" s="40"/>
      <c r="L6163" s="41"/>
      <c r="M6163" s="41"/>
      <c r="N6163" s="42"/>
      <c r="O6163" s="41"/>
      <c r="P6163" s="42"/>
      <c r="Q6163" s="43"/>
      <c r="R6163" s="41"/>
      <c r="S6163" s="43"/>
      <c r="T6163" s="43"/>
      <c r="U6163" s="41"/>
      <c r="V6163" s="33"/>
      <c r="W6163" s="33"/>
      <c r="X6163" s="33"/>
      <c r="Y6163" s="33"/>
      <c r="Z6163" s="33"/>
      <c r="AA6163" s="34"/>
    </row>
    <row r="6164" spans="1:27" x14ac:dyDescent="0.3">
      <c r="A6164" s="12"/>
      <c r="B6164" s="13"/>
      <c r="C6164" s="14"/>
      <c r="D6164" s="46"/>
      <c r="E6164" s="46"/>
      <c r="F6164" s="46"/>
      <c r="G6164" s="47"/>
      <c r="H6164" s="48"/>
      <c r="I6164" s="49"/>
      <c r="J6164" s="48"/>
      <c r="K6164" s="50"/>
      <c r="L6164" s="51"/>
      <c r="M6164" s="51"/>
      <c r="N6164" s="52"/>
      <c r="O6164" s="51"/>
      <c r="P6164" s="52"/>
      <c r="Q6164" s="53"/>
      <c r="R6164" s="51"/>
      <c r="S6164" s="53"/>
      <c r="T6164" s="53"/>
      <c r="U6164" s="51"/>
      <c r="V6164" s="54"/>
      <c r="W6164" s="54"/>
      <c r="X6164" s="54"/>
      <c r="Y6164" s="54"/>
      <c r="Z6164" s="54"/>
      <c r="AA6164" s="55"/>
    </row>
    <row r="6165" spans="1:27" ht="16.2" x14ac:dyDescent="0.45">
      <c r="A6165" s="56">
        <v>1</v>
      </c>
      <c r="B6165" s="57" t="s">
        <v>37</v>
      </c>
      <c r="C6165" s="57">
        <v>1975</v>
      </c>
      <c r="D6165" s="58">
        <v>9</v>
      </c>
      <c r="E6165" s="58">
        <v>2</v>
      </c>
      <c r="F6165" s="59">
        <v>50</v>
      </c>
      <c r="G6165" s="58">
        <v>1</v>
      </c>
      <c r="H6165" s="60">
        <f t="shared" ref="H6165" si="456">(D6165*400)+(E6165*100)+(F6165)</f>
        <v>3850</v>
      </c>
      <c r="I6165" s="61">
        <v>85</v>
      </c>
      <c r="J6165" s="62">
        <f t="shared" ref="J6165" si="457">(H6165*I6165)</f>
        <v>327250</v>
      </c>
      <c r="K6165" s="57"/>
      <c r="L6165" s="63"/>
      <c r="M6165" s="63"/>
      <c r="N6165" s="63"/>
      <c r="O6165" s="64"/>
      <c r="P6165" s="65"/>
      <c r="Q6165" s="66"/>
      <c r="R6165" s="66"/>
      <c r="S6165" s="67"/>
      <c r="T6165" s="67"/>
      <c r="U6165" s="68"/>
      <c r="V6165" s="69"/>
      <c r="W6165" s="70"/>
      <c r="X6165" s="63"/>
      <c r="Y6165" s="62">
        <f>(J6165)</f>
        <v>327250</v>
      </c>
      <c r="Z6165" s="60">
        <v>0.01</v>
      </c>
      <c r="AA6165" s="71">
        <f>Y6165*Z6165/100</f>
        <v>32.725000000000001</v>
      </c>
    </row>
    <row r="6166" spans="1:27" ht="16.2" x14ac:dyDescent="0.45">
      <c r="A6166" s="57"/>
      <c r="B6166" s="57"/>
      <c r="C6166" s="57"/>
      <c r="D6166" s="58"/>
      <c r="E6166" s="58"/>
      <c r="F6166" s="59"/>
      <c r="G6166" s="58"/>
      <c r="H6166" s="72"/>
      <c r="I6166" s="61"/>
      <c r="J6166" s="62"/>
      <c r="K6166" s="57"/>
      <c r="L6166" s="63"/>
      <c r="M6166" s="63"/>
      <c r="N6166" s="63"/>
      <c r="O6166" s="64"/>
      <c r="P6166" s="73"/>
      <c r="Q6166" s="66"/>
      <c r="R6166" s="66"/>
      <c r="S6166" s="67"/>
      <c r="T6166" s="67"/>
      <c r="U6166" s="68"/>
      <c r="V6166" s="74"/>
      <c r="W6166" s="75"/>
      <c r="X6166" s="63"/>
      <c r="Y6166" s="62"/>
      <c r="Z6166" s="60"/>
      <c r="AA6166" s="71"/>
    </row>
    <row r="6167" spans="1:27" ht="16.2" x14ac:dyDescent="0.45">
      <c r="A6167" s="76"/>
      <c r="B6167" s="76"/>
      <c r="C6167" s="77"/>
      <c r="D6167" s="77"/>
      <c r="E6167" s="77"/>
      <c r="F6167" s="77"/>
      <c r="G6167" s="77"/>
      <c r="H6167" s="78"/>
      <c r="I6167" s="79"/>
      <c r="J6167" s="80"/>
      <c r="K6167" s="81"/>
      <c r="L6167" s="82"/>
      <c r="M6167" s="82"/>
      <c r="N6167" s="82"/>
      <c r="O6167" s="83"/>
      <c r="P6167" s="84"/>
      <c r="Q6167" s="85"/>
      <c r="R6167" s="85"/>
      <c r="S6167" s="84"/>
      <c r="T6167" s="84"/>
      <c r="U6167" s="86"/>
      <c r="V6167" s="87"/>
      <c r="W6167" s="87"/>
      <c r="X6167" s="88"/>
      <c r="Y6167" s="89"/>
      <c r="Z6167" s="83"/>
      <c r="AA6167" s="90">
        <f>SUM(AA6165:AA6166)</f>
        <v>32.725000000000001</v>
      </c>
    </row>
    <row r="6168" spans="1:27" ht="16.2" x14ac:dyDescent="0.45">
      <c r="A6168" s="1"/>
      <c r="B6168" s="1"/>
      <c r="C6168" s="2"/>
      <c r="D6168" s="1"/>
      <c r="E6168" s="1"/>
      <c r="F6168" s="1"/>
      <c r="G6168" s="1"/>
      <c r="H6168" s="1"/>
      <c r="I6168" s="3"/>
      <c r="J6168" s="1"/>
      <c r="K6168" s="1"/>
      <c r="L6168" s="1"/>
      <c r="M6168" s="1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</row>
    <row r="6169" spans="1:27" ht="16.2" x14ac:dyDescent="0.45">
      <c r="A6169" s="91"/>
      <c r="B6169" s="92" t="s">
        <v>38</v>
      </c>
      <c r="C6169" s="93" t="s">
        <v>39</v>
      </c>
      <c r="D6169" s="93"/>
      <c r="E6169" s="94"/>
      <c r="F6169" s="95"/>
      <c r="G6169" s="95"/>
      <c r="H6169" s="92"/>
      <c r="I6169" s="92"/>
      <c r="J6169" s="92" t="s">
        <v>40</v>
      </c>
      <c r="K6169" s="92"/>
      <c r="L6169" s="92"/>
      <c r="M6169" s="92"/>
      <c r="N6169" s="92"/>
      <c r="O6169" s="96"/>
      <c r="P6169" s="96"/>
      <c r="Q6169" s="96"/>
      <c r="R6169" s="96"/>
      <c r="S6169" s="1"/>
      <c r="T6169" s="1"/>
      <c r="U6169" s="1"/>
      <c r="V6169" s="97" t="s">
        <v>41</v>
      </c>
      <c r="W6169" s="97"/>
      <c r="X6169" s="98"/>
      <c r="Y6169" s="99">
        <f>AA6167</f>
        <v>32.725000000000001</v>
      </c>
      <c r="Z6169" s="97" t="s">
        <v>42</v>
      </c>
      <c r="AA6169" s="1"/>
    </row>
    <row r="6170" spans="1:27" ht="16.2" x14ac:dyDescent="0.45">
      <c r="A6170" s="91"/>
      <c r="B6170" s="92"/>
      <c r="C6170" s="93"/>
      <c r="D6170" s="93"/>
      <c r="E6170" s="94"/>
      <c r="F6170" s="95"/>
      <c r="G6170" s="95"/>
      <c r="H6170" s="92"/>
      <c r="I6170" s="92"/>
      <c r="J6170" s="92" t="s">
        <v>43</v>
      </c>
      <c r="K6170" s="92"/>
      <c r="L6170" s="92"/>
      <c r="M6170" s="92"/>
      <c r="N6170" s="92"/>
      <c r="O6170" s="96"/>
      <c r="P6170" s="96"/>
      <c r="Q6170" s="96"/>
      <c r="R6170" s="96"/>
      <c r="S6170" s="1"/>
      <c r="T6170" s="1"/>
      <c r="U6170" s="1"/>
      <c r="V6170" s="100" t="s">
        <v>44</v>
      </c>
      <c r="W6170" s="100"/>
      <c r="X6170" s="100"/>
      <c r="Y6170" s="101">
        <f>Y6169*90%</f>
        <v>29.452500000000001</v>
      </c>
      <c r="Z6170" s="97" t="s">
        <v>42</v>
      </c>
      <c r="AA6170" s="1"/>
    </row>
    <row r="6171" spans="1:27" ht="16.2" x14ac:dyDescent="0.45">
      <c r="A6171" s="91"/>
      <c r="B6171" s="92"/>
      <c r="C6171" s="93"/>
      <c r="D6171" s="93"/>
      <c r="E6171" s="94"/>
      <c r="F6171" s="95"/>
      <c r="G6171" s="95"/>
      <c r="H6171" s="92"/>
      <c r="I6171" s="92"/>
      <c r="J6171" s="92" t="s">
        <v>45</v>
      </c>
      <c r="K6171" s="92"/>
      <c r="L6171" s="92"/>
      <c r="M6171" s="92"/>
      <c r="N6171" s="92"/>
      <c r="O6171" s="96"/>
      <c r="P6171" s="96"/>
      <c r="Q6171" s="96"/>
      <c r="R6171" s="92"/>
      <c r="S6171" s="1"/>
      <c r="T6171" s="1"/>
      <c r="U6171" s="1"/>
      <c r="V6171" s="91" t="s">
        <v>46</v>
      </c>
      <c r="W6171" s="91"/>
      <c r="X6171" s="91"/>
      <c r="Y6171" s="101">
        <f>Y6169-Y6170</f>
        <v>3.2725000000000009</v>
      </c>
      <c r="Z6171" s="97" t="s">
        <v>42</v>
      </c>
      <c r="AA6171" s="91"/>
    </row>
    <row r="6172" spans="1:27" ht="16.2" x14ac:dyDescent="0.45">
      <c r="A6172" s="91"/>
      <c r="B6172" s="92"/>
      <c r="C6172" s="93"/>
      <c r="D6172" s="93"/>
      <c r="E6172" s="94"/>
      <c r="F6172" s="95"/>
      <c r="G6172" s="95"/>
      <c r="H6172" s="92"/>
      <c r="I6172" s="94"/>
      <c r="J6172" s="92" t="s">
        <v>47</v>
      </c>
      <c r="K6172" s="94"/>
      <c r="L6172" s="94"/>
      <c r="M6172" s="94"/>
      <c r="N6172" s="94"/>
      <c r="O6172" s="96"/>
      <c r="P6172" s="96"/>
      <c r="Q6172" s="96"/>
      <c r="R6172" s="92"/>
      <c r="S6172" s="1"/>
      <c r="T6172" s="1"/>
      <c r="U6172" s="1"/>
      <c r="V6172" s="1"/>
      <c r="W6172" s="1"/>
      <c r="X6172" s="91"/>
      <c r="Y6172" s="91"/>
      <c r="Z6172" s="91"/>
      <c r="AA6172" s="91"/>
    </row>
    <row r="6173" spans="1:27" ht="16.2" x14ac:dyDescent="0.45">
      <c r="A6173" s="98"/>
      <c r="B6173" s="94"/>
      <c r="C6173" s="102"/>
      <c r="D6173" s="94"/>
      <c r="E6173" s="94"/>
      <c r="F6173" s="95"/>
      <c r="G6173" s="95"/>
      <c r="H6173" s="103"/>
      <c r="I6173" s="94"/>
      <c r="J6173" s="103" t="s">
        <v>48</v>
      </c>
      <c r="K6173" s="94"/>
      <c r="L6173" s="94"/>
      <c r="M6173" s="94"/>
      <c r="N6173" s="94"/>
      <c r="O6173" s="95"/>
      <c r="P6173" s="95"/>
      <c r="Q6173" s="95"/>
      <c r="R6173" s="95"/>
      <c r="S6173" s="4"/>
      <c r="T6173" s="4"/>
      <c r="U6173" s="4"/>
      <c r="V6173" s="4"/>
      <c r="W6173" s="4"/>
      <c r="X6173" s="4"/>
      <c r="Y6173" s="4"/>
      <c r="Z6173" s="4"/>
      <c r="AA6173" s="4"/>
    </row>
    <row r="6174" spans="1:27" ht="24" x14ac:dyDescent="0.65">
      <c r="A6174" s="104"/>
      <c r="B6174" s="104"/>
      <c r="C6174" s="104"/>
      <c r="D6174" s="104"/>
      <c r="E6174" s="104"/>
      <c r="F6174" s="104"/>
      <c r="G6174" s="104"/>
      <c r="H6174" s="104"/>
      <c r="I6174" s="104"/>
      <c r="J6174" s="104"/>
      <c r="K6174" s="104"/>
      <c r="L6174" s="104"/>
      <c r="M6174" s="104"/>
      <c r="N6174" s="104"/>
      <c r="O6174" s="104"/>
      <c r="P6174" s="104"/>
      <c r="Q6174" s="104"/>
      <c r="R6174" s="104"/>
      <c r="S6174" s="104"/>
      <c r="T6174" s="104"/>
      <c r="U6174" s="104"/>
      <c r="V6174" s="104"/>
      <c r="W6174" s="104"/>
      <c r="X6174" s="104"/>
      <c r="Y6174" s="104"/>
      <c r="Z6174" s="104"/>
      <c r="AA6174" s="104"/>
    </row>
    <row r="6175" spans="1:27" ht="24" x14ac:dyDescent="0.65">
      <c r="A6175" s="104"/>
      <c r="B6175" s="104"/>
      <c r="C6175" s="104"/>
      <c r="D6175" s="104"/>
      <c r="E6175" s="104"/>
      <c r="F6175" s="104"/>
      <c r="G6175" s="104"/>
      <c r="H6175" s="104"/>
      <c r="I6175" s="104"/>
      <c r="J6175" s="104"/>
      <c r="K6175" s="104"/>
      <c r="L6175" s="104"/>
      <c r="M6175" s="104"/>
      <c r="N6175" s="104"/>
      <c r="O6175" s="104"/>
      <c r="P6175" s="104"/>
      <c r="Q6175" s="104"/>
      <c r="R6175" s="104"/>
      <c r="S6175" s="104"/>
      <c r="T6175" s="104"/>
      <c r="U6175" s="104"/>
      <c r="V6175" s="104"/>
      <c r="W6175" s="104"/>
      <c r="X6175" s="104"/>
      <c r="Y6175" s="104"/>
      <c r="Z6175" s="104"/>
      <c r="AA6175" s="104"/>
    </row>
    <row r="6176" spans="1:27" ht="16.2" x14ac:dyDescent="0.45">
      <c r="A6176" s="4"/>
      <c r="B6176" s="4"/>
      <c r="C6176" s="105"/>
      <c r="D6176" s="4"/>
      <c r="E6176" s="4"/>
      <c r="F6176" s="4"/>
      <c r="G6176" s="4"/>
      <c r="H6176" s="4"/>
      <c r="I6176" s="106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</row>
    <row r="6177" spans="1:27" ht="16.2" x14ac:dyDescent="0.45">
      <c r="A6177" s="4"/>
      <c r="B6177" s="4"/>
      <c r="C6177" s="105"/>
      <c r="D6177" s="4"/>
      <c r="E6177" s="4"/>
      <c r="F6177" s="4"/>
      <c r="G6177" s="4"/>
      <c r="H6177" s="4"/>
      <c r="I6177" s="106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</row>
    <row r="6178" spans="1:27" ht="16.2" x14ac:dyDescent="0.45">
      <c r="A6178" s="4"/>
      <c r="B6178" s="4"/>
      <c r="C6178" s="105"/>
      <c r="D6178" s="4"/>
      <c r="E6178" s="4"/>
      <c r="F6178" s="4"/>
      <c r="G6178" s="4"/>
      <c r="H6178" s="4"/>
      <c r="I6178" s="106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</row>
    <row r="6179" spans="1:27" ht="16.2" x14ac:dyDescent="0.45">
      <c r="A6179" s="4"/>
      <c r="B6179" s="4"/>
      <c r="C6179" s="105"/>
      <c r="D6179" s="4"/>
      <c r="E6179" s="4"/>
      <c r="F6179" s="4"/>
      <c r="G6179" s="4"/>
      <c r="H6179" s="4"/>
      <c r="I6179" s="106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</row>
    <row r="6180" spans="1:27" ht="16.2" x14ac:dyDescent="0.45">
      <c r="A6180" s="4"/>
      <c r="B6180" s="4"/>
      <c r="C6180" s="105"/>
      <c r="D6180" s="4"/>
      <c r="E6180" s="4"/>
      <c r="F6180" s="4"/>
      <c r="G6180" s="4"/>
      <c r="H6180" s="4"/>
      <c r="I6180" s="106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</row>
    <row r="6181" spans="1:27" ht="16.2" x14ac:dyDescent="0.45">
      <c r="A6181" s="4"/>
      <c r="B6181" s="4"/>
      <c r="C6181" s="105"/>
      <c r="D6181" s="4"/>
      <c r="E6181" s="4"/>
      <c r="F6181" s="4"/>
      <c r="G6181" s="4"/>
      <c r="H6181" s="4"/>
      <c r="I6181" s="106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 t="s">
        <v>51</v>
      </c>
    </row>
    <row r="6182" spans="1:27" ht="18" x14ac:dyDescent="0.5">
      <c r="A6182" s="4"/>
      <c r="B6182" s="4"/>
      <c r="C6182" s="105"/>
      <c r="D6182" s="4"/>
      <c r="E6182" s="4"/>
      <c r="F6182" s="4"/>
      <c r="G6182" s="4"/>
      <c r="H6182" s="4"/>
      <c r="I6182" s="106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5" t="s">
        <v>0</v>
      </c>
    </row>
    <row r="6183" spans="1:27" ht="24" x14ac:dyDescent="0.65">
      <c r="A6183" s="6" t="s">
        <v>1</v>
      </c>
      <c r="B6183" s="6"/>
      <c r="C6183" s="6"/>
      <c r="D6183" s="6"/>
      <c r="E6183" s="6"/>
      <c r="F6183" s="6"/>
      <c r="G6183" s="6"/>
      <c r="H6183" s="6"/>
      <c r="I6183" s="6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  <c r="V6183" s="6"/>
      <c r="W6183" s="6"/>
      <c r="X6183" s="6"/>
      <c r="Y6183" s="6"/>
      <c r="Z6183" s="6"/>
      <c r="AA6183" s="6"/>
    </row>
    <row r="6184" spans="1:27" ht="24" x14ac:dyDescent="0.65">
      <c r="A6184" s="6" t="s">
        <v>2</v>
      </c>
      <c r="B6184" s="6"/>
      <c r="C6184" s="6"/>
      <c r="D6184" s="6"/>
      <c r="E6184" s="6"/>
      <c r="F6184" s="6"/>
      <c r="G6184" s="6"/>
      <c r="H6184" s="6"/>
      <c r="I6184" s="6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  <c r="V6184" s="6"/>
      <c r="W6184" s="6"/>
      <c r="X6184" s="6"/>
      <c r="Y6184" s="6"/>
      <c r="Z6184" s="6"/>
      <c r="AA6184" s="6"/>
    </row>
    <row r="6185" spans="1:27" ht="24" x14ac:dyDescent="0.65">
      <c r="A6185" s="7"/>
      <c r="B6185" s="8" t="s">
        <v>3</v>
      </c>
      <c r="C6185" s="8"/>
      <c r="D6185" s="8"/>
      <c r="E6185" s="8"/>
      <c r="F6185" s="8"/>
      <c r="G6185" s="8"/>
      <c r="H6185" s="8"/>
      <c r="I6185" s="8"/>
      <c r="J6185" s="8"/>
      <c r="K6185" s="8"/>
      <c r="L6185" s="8"/>
      <c r="M6185" s="9" t="s">
        <v>475</v>
      </c>
      <c r="N6185" s="9"/>
      <c r="O6185" s="9"/>
      <c r="P6185" s="9"/>
      <c r="Q6185" s="10" t="s">
        <v>476</v>
      </c>
      <c r="R6185" s="10"/>
      <c r="S6185" s="10" t="s">
        <v>71</v>
      </c>
      <c r="T6185" s="10"/>
      <c r="U6185" s="11" t="s">
        <v>7</v>
      </c>
      <c r="V6185" s="11"/>
      <c r="W6185" s="11"/>
      <c r="X6185" s="11"/>
      <c r="Y6185" s="11"/>
      <c r="Z6185" s="11"/>
      <c r="AA6185" s="11"/>
    </row>
    <row r="6186" spans="1:27" ht="18" x14ac:dyDescent="0.5">
      <c r="A6186" s="12" t="s">
        <v>8</v>
      </c>
      <c r="B6186" s="13" t="s">
        <v>9</v>
      </c>
      <c r="C6186" s="14" t="s">
        <v>10</v>
      </c>
      <c r="D6186" s="15" t="s">
        <v>11</v>
      </c>
      <c r="E6186" s="15"/>
      <c r="F6186" s="15"/>
      <c r="G6186" s="15"/>
      <c r="H6186" s="15"/>
      <c r="I6186" s="15"/>
      <c r="J6186" s="15"/>
      <c r="K6186" s="16" t="s">
        <v>12</v>
      </c>
      <c r="L6186" s="17"/>
      <c r="M6186" s="17"/>
      <c r="N6186" s="17"/>
      <c r="O6186" s="17"/>
      <c r="P6186" s="17"/>
      <c r="Q6186" s="17"/>
      <c r="R6186" s="17"/>
      <c r="S6186" s="17"/>
      <c r="T6186" s="17"/>
      <c r="U6186" s="18"/>
      <c r="V6186" s="19" t="s">
        <v>13</v>
      </c>
      <c r="W6186" s="19" t="s">
        <v>14</v>
      </c>
      <c r="X6186" s="19" t="s">
        <v>15</v>
      </c>
      <c r="Y6186" s="19" t="s">
        <v>16</v>
      </c>
      <c r="Z6186" s="19" t="s">
        <v>17</v>
      </c>
      <c r="AA6186" s="20" t="s">
        <v>18</v>
      </c>
    </row>
    <row r="6187" spans="1:27" ht="16.2" x14ac:dyDescent="0.45">
      <c r="A6187" s="12"/>
      <c r="B6187" s="13"/>
      <c r="C6187" s="14"/>
      <c r="D6187" s="21" t="s">
        <v>19</v>
      </c>
      <c r="E6187" s="22"/>
      <c r="F6187" s="23"/>
      <c r="G6187" s="24" t="s">
        <v>20</v>
      </c>
      <c r="H6187" s="25" t="s">
        <v>21</v>
      </c>
      <c r="I6187" s="26" t="s">
        <v>22</v>
      </c>
      <c r="J6187" s="25" t="s">
        <v>23</v>
      </c>
      <c r="K6187" s="27" t="s">
        <v>8</v>
      </c>
      <c r="L6187" s="28" t="s">
        <v>24</v>
      </c>
      <c r="M6187" s="28" t="s">
        <v>25</v>
      </c>
      <c r="N6187" s="29" t="s">
        <v>20</v>
      </c>
      <c r="O6187" s="28" t="s">
        <v>26</v>
      </c>
      <c r="P6187" s="29" t="s">
        <v>27</v>
      </c>
      <c r="Q6187" s="30" t="s">
        <v>28</v>
      </c>
      <c r="R6187" s="28" t="s">
        <v>29</v>
      </c>
      <c r="S6187" s="31" t="s">
        <v>30</v>
      </c>
      <c r="T6187" s="32"/>
      <c r="U6187" s="28" t="s">
        <v>31</v>
      </c>
      <c r="V6187" s="33"/>
      <c r="W6187" s="33"/>
      <c r="X6187" s="33"/>
      <c r="Y6187" s="33"/>
      <c r="Z6187" s="33"/>
      <c r="AA6187" s="34"/>
    </row>
    <row r="6188" spans="1:27" x14ac:dyDescent="0.3">
      <c r="A6188" s="12"/>
      <c r="B6188" s="13"/>
      <c r="C6188" s="14"/>
      <c r="D6188" s="35"/>
      <c r="E6188" s="36"/>
      <c r="F6188" s="37"/>
      <c r="G6188" s="24"/>
      <c r="H6188" s="38"/>
      <c r="I6188" s="39"/>
      <c r="J6188" s="38"/>
      <c r="K6188" s="40"/>
      <c r="L6188" s="41"/>
      <c r="M6188" s="41"/>
      <c r="N6188" s="42"/>
      <c r="O6188" s="41"/>
      <c r="P6188" s="42"/>
      <c r="Q6188" s="43"/>
      <c r="R6188" s="41"/>
      <c r="S6188" s="30" t="s">
        <v>32</v>
      </c>
      <c r="T6188" s="30" t="s">
        <v>33</v>
      </c>
      <c r="U6188" s="41"/>
      <c r="V6188" s="33"/>
      <c r="W6188" s="33"/>
      <c r="X6188" s="33"/>
      <c r="Y6188" s="33"/>
      <c r="Z6188" s="33"/>
      <c r="AA6188" s="34"/>
    </row>
    <row r="6189" spans="1:27" x14ac:dyDescent="0.3">
      <c r="A6189" s="12"/>
      <c r="B6189" s="13"/>
      <c r="C6189" s="14"/>
      <c r="D6189" s="44" t="s">
        <v>34</v>
      </c>
      <c r="E6189" s="44" t="s">
        <v>35</v>
      </c>
      <c r="F6189" s="44" t="s">
        <v>36</v>
      </c>
      <c r="G6189" s="24"/>
      <c r="H6189" s="38"/>
      <c r="I6189" s="39"/>
      <c r="J6189" s="38"/>
      <c r="K6189" s="40"/>
      <c r="L6189" s="41"/>
      <c r="M6189" s="41"/>
      <c r="N6189" s="42"/>
      <c r="O6189" s="41"/>
      <c r="P6189" s="42"/>
      <c r="Q6189" s="43"/>
      <c r="R6189" s="41"/>
      <c r="S6189" s="43"/>
      <c r="T6189" s="43"/>
      <c r="U6189" s="41"/>
      <c r="V6189" s="33"/>
      <c r="W6189" s="33"/>
      <c r="X6189" s="33"/>
      <c r="Y6189" s="33"/>
      <c r="Z6189" s="33"/>
      <c r="AA6189" s="34"/>
    </row>
    <row r="6190" spans="1:27" x14ac:dyDescent="0.3">
      <c r="A6190" s="12"/>
      <c r="B6190" s="13"/>
      <c r="C6190" s="14"/>
      <c r="D6190" s="45"/>
      <c r="E6190" s="45"/>
      <c r="F6190" s="45"/>
      <c r="G6190" s="24"/>
      <c r="H6190" s="38"/>
      <c r="I6190" s="39"/>
      <c r="J6190" s="38"/>
      <c r="K6190" s="40"/>
      <c r="L6190" s="41"/>
      <c r="M6190" s="41"/>
      <c r="N6190" s="42"/>
      <c r="O6190" s="41"/>
      <c r="P6190" s="42"/>
      <c r="Q6190" s="43"/>
      <c r="R6190" s="41"/>
      <c r="S6190" s="43"/>
      <c r="T6190" s="43"/>
      <c r="U6190" s="41"/>
      <c r="V6190" s="33"/>
      <c r="W6190" s="33"/>
      <c r="X6190" s="33"/>
      <c r="Y6190" s="33"/>
      <c r="Z6190" s="33"/>
      <c r="AA6190" s="34"/>
    </row>
    <row r="6191" spans="1:27" x14ac:dyDescent="0.3">
      <c r="A6191" s="12"/>
      <c r="B6191" s="13"/>
      <c r="C6191" s="14"/>
      <c r="D6191" s="46"/>
      <c r="E6191" s="46"/>
      <c r="F6191" s="46"/>
      <c r="G6191" s="47"/>
      <c r="H6191" s="48"/>
      <c r="I6191" s="49"/>
      <c r="J6191" s="48"/>
      <c r="K6191" s="50"/>
      <c r="L6191" s="51"/>
      <c r="M6191" s="51"/>
      <c r="N6191" s="52"/>
      <c r="O6191" s="51"/>
      <c r="P6191" s="52"/>
      <c r="Q6191" s="53"/>
      <c r="R6191" s="51"/>
      <c r="S6191" s="53"/>
      <c r="T6191" s="53"/>
      <c r="U6191" s="51"/>
      <c r="V6191" s="54"/>
      <c r="W6191" s="54"/>
      <c r="X6191" s="54"/>
      <c r="Y6191" s="54"/>
      <c r="Z6191" s="54"/>
      <c r="AA6191" s="55"/>
    </row>
    <row r="6192" spans="1:27" ht="16.2" x14ac:dyDescent="0.45">
      <c r="A6192" s="56">
        <v>1</v>
      </c>
      <c r="B6192" s="57" t="s">
        <v>37</v>
      </c>
      <c r="C6192" s="57">
        <v>1977</v>
      </c>
      <c r="D6192" s="58">
        <v>10</v>
      </c>
      <c r="E6192" s="58">
        <v>2</v>
      </c>
      <c r="F6192" s="59">
        <v>16</v>
      </c>
      <c r="G6192" s="58">
        <v>1</v>
      </c>
      <c r="H6192" s="60">
        <f t="shared" ref="H6192" si="458">(D6192*400)+(E6192*100)+(F6192)</f>
        <v>4216</v>
      </c>
      <c r="I6192" s="61">
        <v>85</v>
      </c>
      <c r="J6192" s="62">
        <f t="shared" ref="J6192" si="459">(H6192*I6192)</f>
        <v>358360</v>
      </c>
      <c r="K6192" s="57"/>
      <c r="L6192" s="63"/>
      <c r="M6192" s="63"/>
      <c r="N6192" s="63"/>
      <c r="O6192" s="64"/>
      <c r="P6192" s="65"/>
      <c r="Q6192" s="66"/>
      <c r="R6192" s="66"/>
      <c r="S6192" s="67"/>
      <c r="T6192" s="67"/>
      <c r="U6192" s="68"/>
      <c r="V6192" s="69"/>
      <c r="W6192" s="70"/>
      <c r="X6192" s="63"/>
      <c r="Y6192" s="62">
        <f>(J6192)</f>
        <v>358360</v>
      </c>
      <c r="Z6192" s="60">
        <v>0.01</v>
      </c>
      <c r="AA6192" s="71">
        <f>Y6192*Z6192/100</f>
        <v>35.835999999999999</v>
      </c>
    </row>
    <row r="6193" spans="1:27" ht="16.2" x14ac:dyDescent="0.45">
      <c r="A6193" s="57"/>
      <c r="B6193" s="57"/>
      <c r="C6193" s="57"/>
      <c r="D6193" s="58"/>
      <c r="E6193" s="58"/>
      <c r="F6193" s="59"/>
      <c r="G6193" s="58"/>
      <c r="H6193" s="72"/>
      <c r="I6193" s="61"/>
      <c r="J6193" s="62"/>
      <c r="K6193" s="57"/>
      <c r="L6193" s="63"/>
      <c r="M6193" s="63"/>
      <c r="N6193" s="63"/>
      <c r="O6193" s="64"/>
      <c r="P6193" s="73"/>
      <c r="Q6193" s="66"/>
      <c r="R6193" s="66"/>
      <c r="S6193" s="67"/>
      <c r="T6193" s="67"/>
      <c r="U6193" s="68"/>
      <c r="V6193" s="74"/>
      <c r="W6193" s="75"/>
      <c r="X6193" s="63"/>
      <c r="Y6193" s="62"/>
      <c r="Z6193" s="60"/>
      <c r="AA6193" s="71"/>
    </row>
    <row r="6194" spans="1:27" ht="16.2" x14ac:dyDescent="0.45">
      <c r="A6194" s="76"/>
      <c r="B6194" s="76"/>
      <c r="C6194" s="77"/>
      <c r="D6194" s="77"/>
      <c r="E6194" s="77"/>
      <c r="F6194" s="77"/>
      <c r="G6194" s="77"/>
      <c r="H6194" s="78"/>
      <c r="I6194" s="79"/>
      <c r="J6194" s="80"/>
      <c r="K6194" s="81"/>
      <c r="L6194" s="82"/>
      <c r="M6194" s="82"/>
      <c r="N6194" s="82"/>
      <c r="O6194" s="83"/>
      <c r="P6194" s="84"/>
      <c r="Q6194" s="85"/>
      <c r="R6194" s="85"/>
      <c r="S6194" s="84"/>
      <c r="T6194" s="84"/>
      <c r="U6194" s="86"/>
      <c r="V6194" s="87"/>
      <c r="W6194" s="87"/>
      <c r="X6194" s="88"/>
      <c r="Y6194" s="89"/>
      <c r="Z6194" s="83"/>
      <c r="AA6194" s="90">
        <f>SUM(AA6192:AA6193)</f>
        <v>35.835999999999999</v>
      </c>
    </row>
    <row r="6195" spans="1:27" ht="16.2" x14ac:dyDescent="0.45">
      <c r="A6195" s="1"/>
      <c r="B6195" s="1"/>
      <c r="C6195" s="2"/>
      <c r="D6195" s="1"/>
      <c r="E6195" s="1"/>
      <c r="F6195" s="1"/>
      <c r="G6195" s="1"/>
      <c r="H6195" s="1"/>
      <c r="I6195" s="3"/>
      <c r="J6195" s="1"/>
      <c r="K6195" s="1"/>
      <c r="L6195" s="1"/>
      <c r="M6195" s="1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</row>
    <row r="6196" spans="1:27" ht="16.2" x14ac:dyDescent="0.45">
      <c r="A6196" s="91"/>
      <c r="B6196" s="92" t="s">
        <v>38</v>
      </c>
      <c r="C6196" s="93" t="s">
        <v>39</v>
      </c>
      <c r="D6196" s="93"/>
      <c r="E6196" s="94"/>
      <c r="F6196" s="95"/>
      <c r="G6196" s="95"/>
      <c r="H6196" s="92"/>
      <c r="I6196" s="92"/>
      <c r="J6196" s="92" t="s">
        <v>40</v>
      </c>
      <c r="K6196" s="92"/>
      <c r="L6196" s="92"/>
      <c r="M6196" s="92"/>
      <c r="N6196" s="92"/>
      <c r="O6196" s="96"/>
      <c r="P6196" s="96"/>
      <c r="Q6196" s="96"/>
      <c r="R6196" s="96"/>
      <c r="S6196" s="1"/>
      <c r="T6196" s="1"/>
      <c r="U6196" s="1"/>
      <c r="V6196" s="97" t="s">
        <v>41</v>
      </c>
      <c r="W6196" s="97"/>
      <c r="X6196" s="98"/>
      <c r="Y6196" s="99">
        <f>AA6194</f>
        <v>35.835999999999999</v>
      </c>
      <c r="Z6196" s="97" t="s">
        <v>42</v>
      </c>
      <c r="AA6196" s="1"/>
    </row>
    <row r="6197" spans="1:27" ht="16.2" x14ac:dyDescent="0.45">
      <c r="A6197" s="91"/>
      <c r="B6197" s="92"/>
      <c r="C6197" s="93"/>
      <c r="D6197" s="93"/>
      <c r="E6197" s="94"/>
      <c r="F6197" s="95"/>
      <c r="G6197" s="95"/>
      <c r="H6197" s="92"/>
      <c r="I6197" s="92"/>
      <c r="J6197" s="92" t="s">
        <v>43</v>
      </c>
      <c r="K6197" s="92"/>
      <c r="L6197" s="92"/>
      <c r="M6197" s="92"/>
      <c r="N6197" s="92"/>
      <c r="O6197" s="96"/>
      <c r="P6197" s="96"/>
      <c r="Q6197" s="96"/>
      <c r="R6197" s="96"/>
      <c r="S6197" s="1"/>
      <c r="T6197" s="1"/>
      <c r="U6197" s="1"/>
      <c r="V6197" s="100" t="s">
        <v>44</v>
      </c>
      <c r="W6197" s="100"/>
      <c r="X6197" s="100"/>
      <c r="Y6197" s="101">
        <f>Y6196*90%</f>
        <v>32.252400000000002</v>
      </c>
      <c r="Z6197" s="97" t="s">
        <v>42</v>
      </c>
      <c r="AA6197" s="1"/>
    </row>
    <row r="6198" spans="1:27" ht="16.2" x14ac:dyDescent="0.45">
      <c r="A6198" s="91"/>
      <c r="B6198" s="92"/>
      <c r="C6198" s="93"/>
      <c r="D6198" s="93"/>
      <c r="E6198" s="94"/>
      <c r="F6198" s="95"/>
      <c r="G6198" s="95"/>
      <c r="H6198" s="92"/>
      <c r="I6198" s="92"/>
      <c r="J6198" s="92" t="s">
        <v>45</v>
      </c>
      <c r="K6198" s="92"/>
      <c r="L6198" s="92"/>
      <c r="M6198" s="92"/>
      <c r="N6198" s="92"/>
      <c r="O6198" s="96"/>
      <c r="P6198" s="96"/>
      <c r="Q6198" s="96"/>
      <c r="R6198" s="92"/>
      <c r="S6198" s="1"/>
      <c r="T6198" s="1"/>
      <c r="U6198" s="1"/>
      <c r="V6198" s="91" t="s">
        <v>46</v>
      </c>
      <c r="W6198" s="91"/>
      <c r="X6198" s="91"/>
      <c r="Y6198" s="101">
        <f>Y6196-Y6197</f>
        <v>3.583599999999997</v>
      </c>
      <c r="Z6198" s="97" t="s">
        <v>42</v>
      </c>
      <c r="AA6198" s="91"/>
    </row>
    <row r="6199" spans="1:27" ht="16.2" x14ac:dyDescent="0.45">
      <c r="A6199" s="91"/>
      <c r="B6199" s="92"/>
      <c r="C6199" s="93"/>
      <c r="D6199" s="93"/>
      <c r="E6199" s="94"/>
      <c r="F6199" s="95"/>
      <c r="G6199" s="95"/>
      <c r="H6199" s="92"/>
      <c r="I6199" s="94"/>
      <c r="J6199" s="92" t="s">
        <v>47</v>
      </c>
      <c r="K6199" s="94"/>
      <c r="L6199" s="94"/>
      <c r="M6199" s="94"/>
      <c r="N6199" s="94"/>
      <c r="O6199" s="96"/>
      <c r="P6199" s="96"/>
      <c r="Q6199" s="96"/>
      <c r="R6199" s="92"/>
      <c r="S6199" s="1"/>
      <c r="T6199" s="1"/>
      <c r="U6199" s="1"/>
      <c r="V6199" s="1"/>
      <c r="W6199" s="1"/>
      <c r="X6199" s="91"/>
      <c r="Y6199" s="91"/>
      <c r="Z6199" s="91"/>
      <c r="AA6199" s="91"/>
    </row>
    <row r="6200" spans="1:27" ht="16.2" x14ac:dyDescent="0.45">
      <c r="A6200" s="98"/>
      <c r="B6200" s="94"/>
      <c r="C6200" s="102"/>
      <c r="D6200" s="94"/>
      <c r="E6200" s="94"/>
      <c r="F6200" s="95"/>
      <c r="G6200" s="95"/>
      <c r="H6200" s="103"/>
      <c r="I6200" s="94"/>
      <c r="J6200" s="103" t="s">
        <v>48</v>
      </c>
      <c r="K6200" s="94"/>
      <c r="L6200" s="94"/>
      <c r="M6200" s="94"/>
      <c r="N6200" s="94"/>
      <c r="O6200" s="95"/>
      <c r="P6200" s="95"/>
      <c r="Q6200" s="95"/>
      <c r="R6200" s="95"/>
      <c r="S6200" s="4"/>
      <c r="T6200" s="4"/>
      <c r="U6200" s="4"/>
      <c r="V6200" s="4"/>
      <c r="W6200" s="4"/>
      <c r="X6200" s="4"/>
      <c r="Y6200" s="4"/>
      <c r="Z6200" s="4"/>
      <c r="AA6200" s="4"/>
    </row>
    <row r="6201" spans="1:27" ht="24" x14ac:dyDescent="0.65">
      <c r="A6201" s="104"/>
      <c r="B6201" s="104"/>
      <c r="C6201" s="104"/>
      <c r="D6201" s="104"/>
      <c r="E6201" s="104"/>
      <c r="F6201" s="104"/>
      <c r="G6201" s="104"/>
      <c r="H6201" s="104"/>
      <c r="I6201" s="104"/>
      <c r="J6201" s="104"/>
      <c r="K6201" s="104"/>
      <c r="L6201" s="104"/>
      <c r="M6201" s="104"/>
      <c r="N6201" s="104"/>
      <c r="O6201" s="104"/>
      <c r="P6201" s="104"/>
      <c r="Q6201" s="104"/>
      <c r="R6201" s="104"/>
      <c r="S6201" s="104"/>
      <c r="T6201" s="104"/>
      <c r="U6201" s="104"/>
      <c r="V6201" s="104"/>
      <c r="W6201" s="104"/>
      <c r="X6201" s="104"/>
      <c r="Y6201" s="104"/>
      <c r="Z6201" s="104"/>
      <c r="AA6201" s="104"/>
    </row>
    <row r="6202" spans="1:27" ht="24" x14ac:dyDescent="0.65">
      <c r="A6202" s="104"/>
      <c r="B6202" s="104"/>
      <c r="C6202" s="104"/>
      <c r="D6202" s="104"/>
      <c r="E6202" s="104"/>
      <c r="F6202" s="104"/>
      <c r="G6202" s="104"/>
      <c r="H6202" s="104"/>
      <c r="I6202" s="104"/>
      <c r="J6202" s="104"/>
      <c r="K6202" s="104"/>
      <c r="L6202" s="104"/>
      <c r="M6202" s="104"/>
      <c r="N6202" s="104"/>
      <c r="O6202" s="104"/>
      <c r="P6202" s="104"/>
      <c r="Q6202" s="104"/>
      <c r="R6202" s="104"/>
      <c r="S6202" s="104"/>
      <c r="T6202" s="104"/>
      <c r="U6202" s="104"/>
      <c r="V6202" s="104"/>
      <c r="W6202" s="104"/>
      <c r="X6202" s="104"/>
      <c r="Y6202" s="104"/>
      <c r="Z6202" s="104"/>
      <c r="AA6202" s="104"/>
    </row>
    <row r="6203" spans="1:27" ht="16.2" x14ac:dyDescent="0.45">
      <c r="A6203" s="4"/>
      <c r="B6203" s="4"/>
      <c r="C6203" s="105"/>
      <c r="D6203" s="4"/>
      <c r="E6203" s="4"/>
      <c r="F6203" s="4"/>
      <c r="G6203" s="4"/>
      <c r="H6203" s="4"/>
      <c r="I6203" s="106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</row>
    <row r="6204" spans="1:27" ht="16.2" x14ac:dyDescent="0.45">
      <c r="A6204" s="4"/>
      <c r="B6204" s="4"/>
      <c r="C6204" s="105"/>
      <c r="D6204" s="4"/>
      <c r="E6204" s="4"/>
      <c r="F6204" s="4"/>
      <c r="G6204" s="4"/>
      <c r="H6204" s="4"/>
      <c r="I6204" s="106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</row>
    <row r="6205" spans="1:27" ht="16.2" x14ac:dyDescent="0.45">
      <c r="A6205" s="4"/>
      <c r="B6205" s="4"/>
      <c r="C6205" s="105"/>
      <c r="D6205" s="4"/>
      <c r="E6205" s="4"/>
      <c r="F6205" s="4"/>
      <c r="G6205" s="4"/>
      <c r="H6205" s="4"/>
      <c r="I6205" s="106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</row>
    <row r="6206" spans="1:27" ht="16.2" x14ac:dyDescent="0.45">
      <c r="A6206" s="4"/>
      <c r="B6206" s="4"/>
      <c r="C6206" s="105"/>
      <c r="D6206" s="4"/>
      <c r="E6206" s="4"/>
      <c r="F6206" s="4"/>
      <c r="G6206" s="4"/>
      <c r="H6206" s="4"/>
      <c r="I6206" s="106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</row>
    <row r="6207" spans="1:27" ht="16.2" x14ac:dyDescent="0.45">
      <c r="A6207" s="4"/>
      <c r="B6207" s="4"/>
      <c r="C6207" s="105"/>
      <c r="D6207" s="4"/>
      <c r="E6207" s="4"/>
      <c r="F6207" s="4"/>
      <c r="G6207" s="4"/>
      <c r="H6207" s="4"/>
      <c r="I6207" s="106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</row>
    <row r="6208" spans="1:27" ht="16.2" x14ac:dyDescent="0.45">
      <c r="A6208" s="4"/>
      <c r="B6208" s="4"/>
      <c r="C6208" s="105"/>
      <c r="D6208" s="4"/>
      <c r="E6208" s="4"/>
      <c r="F6208" s="4"/>
      <c r="G6208" s="4"/>
      <c r="H6208" s="4"/>
      <c r="I6208" s="106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 t="s">
        <v>51</v>
      </c>
    </row>
    <row r="6209" spans="1:27" ht="18" x14ac:dyDescent="0.5">
      <c r="A6209" s="4"/>
      <c r="B6209" s="4"/>
      <c r="C6209" s="105"/>
      <c r="D6209" s="4"/>
      <c r="E6209" s="4"/>
      <c r="F6209" s="4"/>
      <c r="G6209" s="4"/>
      <c r="H6209" s="4"/>
      <c r="I6209" s="106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5" t="s">
        <v>0</v>
      </c>
    </row>
    <row r="6210" spans="1:27" ht="24" x14ac:dyDescent="0.65">
      <c r="A6210" s="6" t="s">
        <v>1</v>
      </c>
      <c r="B6210" s="6"/>
      <c r="C6210" s="6"/>
      <c r="D6210" s="6"/>
      <c r="E6210" s="6"/>
      <c r="F6210" s="6"/>
      <c r="G6210" s="6"/>
      <c r="H6210" s="6"/>
      <c r="I6210" s="6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  <c r="V6210" s="6"/>
      <c r="W6210" s="6"/>
      <c r="X6210" s="6"/>
      <c r="Y6210" s="6"/>
      <c r="Z6210" s="6"/>
      <c r="AA6210" s="6"/>
    </row>
    <row r="6211" spans="1:27" ht="24" x14ac:dyDescent="0.65">
      <c r="A6211" s="6" t="s">
        <v>2</v>
      </c>
      <c r="B6211" s="6"/>
      <c r="C6211" s="6"/>
      <c r="D6211" s="6"/>
      <c r="E6211" s="6"/>
      <c r="F6211" s="6"/>
      <c r="G6211" s="6"/>
      <c r="H6211" s="6"/>
      <c r="I6211" s="6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  <c r="V6211" s="6"/>
      <c r="W6211" s="6"/>
      <c r="X6211" s="6"/>
      <c r="Y6211" s="6"/>
      <c r="Z6211" s="6"/>
      <c r="AA6211" s="6"/>
    </row>
    <row r="6212" spans="1:27" ht="24" x14ac:dyDescent="0.65">
      <c r="A6212" s="7"/>
      <c r="B6212" s="8" t="s">
        <v>3</v>
      </c>
      <c r="C6212" s="8"/>
      <c r="D6212" s="8"/>
      <c r="E6212" s="8"/>
      <c r="F6212" s="8"/>
      <c r="G6212" s="8"/>
      <c r="H6212" s="8"/>
      <c r="I6212" s="8"/>
      <c r="J6212" s="8"/>
      <c r="K6212" s="8"/>
      <c r="L6212" s="8"/>
      <c r="M6212" s="9" t="s">
        <v>477</v>
      </c>
      <c r="N6212" s="9"/>
      <c r="O6212" s="9"/>
      <c r="P6212" s="9"/>
      <c r="Q6212" s="10" t="s">
        <v>288</v>
      </c>
      <c r="R6212" s="10"/>
      <c r="S6212" s="10" t="s">
        <v>113</v>
      </c>
      <c r="T6212" s="10"/>
      <c r="U6212" s="11" t="s">
        <v>7</v>
      </c>
      <c r="V6212" s="11"/>
      <c r="W6212" s="11"/>
      <c r="X6212" s="11"/>
      <c r="Y6212" s="11"/>
      <c r="Z6212" s="11"/>
      <c r="AA6212" s="11"/>
    </row>
    <row r="6213" spans="1:27" ht="18" x14ac:dyDescent="0.5">
      <c r="A6213" s="12" t="s">
        <v>8</v>
      </c>
      <c r="B6213" s="13" t="s">
        <v>9</v>
      </c>
      <c r="C6213" s="14" t="s">
        <v>10</v>
      </c>
      <c r="D6213" s="15" t="s">
        <v>11</v>
      </c>
      <c r="E6213" s="15"/>
      <c r="F6213" s="15"/>
      <c r="G6213" s="15"/>
      <c r="H6213" s="15"/>
      <c r="I6213" s="15"/>
      <c r="J6213" s="15"/>
      <c r="K6213" s="16" t="s">
        <v>12</v>
      </c>
      <c r="L6213" s="17"/>
      <c r="M6213" s="17"/>
      <c r="N6213" s="17"/>
      <c r="O6213" s="17"/>
      <c r="P6213" s="17"/>
      <c r="Q6213" s="17"/>
      <c r="R6213" s="17"/>
      <c r="S6213" s="17"/>
      <c r="T6213" s="17"/>
      <c r="U6213" s="18"/>
      <c r="V6213" s="19" t="s">
        <v>13</v>
      </c>
      <c r="W6213" s="19" t="s">
        <v>14</v>
      </c>
      <c r="X6213" s="19" t="s">
        <v>15</v>
      </c>
      <c r="Y6213" s="19" t="s">
        <v>16</v>
      </c>
      <c r="Z6213" s="19" t="s">
        <v>17</v>
      </c>
      <c r="AA6213" s="20" t="s">
        <v>18</v>
      </c>
    </row>
    <row r="6214" spans="1:27" ht="16.2" x14ac:dyDescent="0.45">
      <c r="A6214" s="12"/>
      <c r="B6214" s="13"/>
      <c r="C6214" s="14"/>
      <c r="D6214" s="21" t="s">
        <v>19</v>
      </c>
      <c r="E6214" s="22"/>
      <c r="F6214" s="23"/>
      <c r="G6214" s="24" t="s">
        <v>20</v>
      </c>
      <c r="H6214" s="25" t="s">
        <v>21</v>
      </c>
      <c r="I6214" s="26" t="s">
        <v>22</v>
      </c>
      <c r="J6214" s="25" t="s">
        <v>23</v>
      </c>
      <c r="K6214" s="27" t="s">
        <v>8</v>
      </c>
      <c r="L6214" s="28" t="s">
        <v>24</v>
      </c>
      <c r="M6214" s="28" t="s">
        <v>25</v>
      </c>
      <c r="N6214" s="29" t="s">
        <v>20</v>
      </c>
      <c r="O6214" s="28" t="s">
        <v>26</v>
      </c>
      <c r="P6214" s="29" t="s">
        <v>27</v>
      </c>
      <c r="Q6214" s="30" t="s">
        <v>28</v>
      </c>
      <c r="R6214" s="28" t="s">
        <v>29</v>
      </c>
      <c r="S6214" s="31" t="s">
        <v>30</v>
      </c>
      <c r="T6214" s="32"/>
      <c r="U6214" s="28" t="s">
        <v>31</v>
      </c>
      <c r="V6214" s="33"/>
      <c r="W6214" s="33"/>
      <c r="X6214" s="33"/>
      <c r="Y6214" s="33"/>
      <c r="Z6214" s="33"/>
      <c r="AA6214" s="34"/>
    </row>
    <row r="6215" spans="1:27" x14ac:dyDescent="0.3">
      <c r="A6215" s="12"/>
      <c r="B6215" s="13"/>
      <c r="C6215" s="14"/>
      <c r="D6215" s="35"/>
      <c r="E6215" s="36"/>
      <c r="F6215" s="37"/>
      <c r="G6215" s="24"/>
      <c r="H6215" s="38"/>
      <c r="I6215" s="39"/>
      <c r="J6215" s="38"/>
      <c r="K6215" s="40"/>
      <c r="L6215" s="41"/>
      <c r="M6215" s="41"/>
      <c r="N6215" s="42"/>
      <c r="O6215" s="41"/>
      <c r="P6215" s="42"/>
      <c r="Q6215" s="43"/>
      <c r="R6215" s="41"/>
      <c r="S6215" s="30" t="s">
        <v>32</v>
      </c>
      <c r="T6215" s="30" t="s">
        <v>33</v>
      </c>
      <c r="U6215" s="41"/>
      <c r="V6215" s="33"/>
      <c r="W6215" s="33"/>
      <c r="X6215" s="33"/>
      <c r="Y6215" s="33"/>
      <c r="Z6215" s="33"/>
      <c r="AA6215" s="34"/>
    </row>
    <row r="6216" spans="1:27" x14ac:dyDescent="0.3">
      <c r="A6216" s="12"/>
      <c r="B6216" s="13"/>
      <c r="C6216" s="14"/>
      <c r="D6216" s="44" t="s">
        <v>34</v>
      </c>
      <c r="E6216" s="44" t="s">
        <v>35</v>
      </c>
      <c r="F6216" s="44" t="s">
        <v>36</v>
      </c>
      <c r="G6216" s="24"/>
      <c r="H6216" s="38"/>
      <c r="I6216" s="39"/>
      <c r="J6216" s="38"/>
      <c r="K6216" s="40"/>
      <c r="L6216" s="41"/>
      <c r="M6216" s="41"/>
      <c r="N6216" s="42"/>
      <c r="O6216" s="41"/>
      <c r="P6216" s="42"/>
      <c r="Q6216" s="43"/>
      <c r="R6216" s="41"/>
      <c r="S6216" s="43"/>
      <c r="T6216" s="43"/>
      <c r="U6216" s="41"/>
      <c r="V6216" s="33"/>
      <c r="W6216" s="33"/>
      <c r="X6216" s="33"/>
      <c r="Y6216" s="33"/>
      <c r="Z6216" s="33"/>
      <c r="AA6216" s="34"/>
    </row>
    <row r="6217" spans="1:27" x14ac:dyDescent="0.3">
      <c r="A6217" s="12"/>
      <c r="B6217" s="13"/>
      <c r="C6217" s="14"/>
      <c r="D6217" s="45"/>
      <c r="E6217" s="45"/>
      <c r="F6217" s="45"/>
      <c r="G6217" s="24"/>
      <c r="H6217" s="38"/>
      <c r="I6217" s="39"/>
      <c r="J6217" s="38"/>
      <c r="K6217" s="40"/>
      <c r="L6217" s="41"/>
      <c r="M6217" s="41"/>
      <c r="N6217" s="42"/>
      <c r="O6217" s="41"/>
      <c r="P6217" s="42"/>
      <c r="Q6217" s="43"/>
      <c r="R6217" s="41"/>
      <c r="S6217" s="43"/>
      <c r="T6217" s="43"/>
      <c r="U6217" s="41"/>
      <c r="V6217" s="33"/>
      <c r="W6217" s="33"/>
      <c r="X6217" s="33"/>
      <c r="Y6217" s="33"/>
      <c r="Z6217" s="33"/>
      <c r="AA6217" s="34"/>
    </row>
    <row r="6218" spans="1:27" x14ac:dyDescent="0.3">
      <c r="A6218" s="12"/>
      <c r="B6218" s="13"/>
      <c r="C6218" s="14"/>
      <c r="D6218" s="46"/>
      <c r="E6218" s="46"/>
      <c r="F6218" s="46"/>
      <c r="G6218" s="47"/>
      <c r="H6218" s="48"/>
      <c r="I6218" s="49"/>
      <c r="J6218" s="48"/>
      <c r="K6218" s="50"/>
      <c r="L6218" s="51"/>
      <c r="M6218" s="51"/>
      <c r="N6218" s="52"/>
      <c r="O6218" s="51"/>
      <c r="P6218" s="52"/>
      <c r="Q6218" s="53"/>
      <c r="R6218" s="51"/>
      <c r="S6218" s="53"/>
      <c r="T6218" s="53"/>
      <c r="U6218" s="51"/>
      <c r="V6218" s="54"/>
      <c r="W6218" s="54"/>
      <c r="X6218" s="54"/>
      <c r="Y6218" s="54"/>
      <c r="Z6218" s="54"/>
      <c r="AA6218" s="55"/>
    </row>
    <row r="6219" spans="1:27" ht="16.2" x14ac:dyDescent="0.45">
      <c r="A6219" s="56">
        <v>1</v>
      </c>
      <c r="B6219" s="57" t="s">
        <v>37</v>
      </c>
      <c r="C6219" s="57">
        <v>1984</v>
      </c>
      <c r="D6219" s="58">
        <v>9</v>
      </c>
      <c r="E6219" s="58">
        <v>1</v>
      </c>
      <c r="F6219" s="59">
        <v>80</v>
      </c>
      <c r="G6219" s="58">
        <v>1</v>
      </c>
      <c r="H6219" s="60">
        <f t="shared" ref="H6219" si="460">(D6219*400)+(E6219*100)+(F6219)</f>
        <v>3780</v>
      </c>
      <c r="I6219" s="61">
        <v>85</v>
      </c>
      <c r="J6219" s="62">
        <f t="shared" ref="J6219" si="461">(H6219*I6219)</f>
        <v>321300</v>
      </c>
      <c r="K6219" s="57"/>
      <c r="L6219" s="63"/>
      <c r="M6219" s="63"/>
      <c r="N6219" s="63"/>
      <c r="O6219" s="64"/>
      <c r="P6219" s="65"/>
      <c r="Q6219" s="66"/>
      <c r="R6219" s="66"/>
      <c r="S6219" s="67"/>
      <c r="T6219" s="67"/>
      <c r="U6219" s="68"/>
      <c r="V6219" s="69"/>
      <c r="W6219" s="70"/>
      <c r="X6219" s="63"/>
      <c r="Y6219" s="62">
        <f>(J6219)</f>
        <v>321300</v>
      </c>
      <c r="Z6219" s="60">
        <v>0.01</v>
      </c>
      <c r="AA6219" s="71">
        <f>Y6219*Z6219/100</f>
        <v>32.130000000000003</v>
      </c>
    </row>
    <row r="6220" spans="1:27" ht="16.2" x14ac:dyDescent="0.45">
      <c r="A6220" s="57"/>
      <c r="B6220" s="57"/>
      <c r="C6220" s="57"/>
      <c r="D6220" s="58"/>
      <c r="E6220" s="58"/>
      <c r="F6220" s="59"/>
      <c r="G6220" s="58"/>
      <c r="H6220" s="72"/>
      <c r="I6220" s="61"/>
      <c r="J6220" s="62"/>
      <c r="K6220" s="57"/>
      <c r="L6220" s="63"/>
      <c r="M6220" s="63"/>
      <c r="N6220" s="63"/>
      <c r="O6220" s="64"/>
      <c r="P6220" s="73"/>
      <c r="Q6220" s="66"/>
      <c r="R6220" s="66"/>
      <c r="S6220" s="67"/>
      <c r="T6220" s="67"/>
      <c r="U6220" s="68"/>
      <c r="V6220" s="74"/>
      <c r="W6220" s="75"/>
      <c r="X6220" s="63"/>
      <c r="Y6220" s="62"/>
      <c r="Z6220" s="60"/>
      <c r="AA6220" s="71"/>
    </row>
    <row r="6221" spans="1:27" ht="16.2" x14ac:dyDescent="0.45">
      <c r="A6221" s="76"/>
      <c r="B6221" s="76"/>
      <c r="C6221" s="77"/>
      <c r="D6221" s="77"/>
      <c r="E6221" s="77"/>
      <c r="F6221" s="77"/>
      <c r="G6221" s="77"/>
      <c r="H6221" s="78"/>
      <c r="I6221" s="79"/>
      <c r="J6221" s="80"/>
      <c r="K6221" s="81"/>
      <c r="L6221" s="82"/>
      <c r="M6221" s="82"/>
      <c r="N6221" s="82"/>
      <c r="O6221" s="83"/>
      <c r="P6221" s="84"/>
      <c r="Q6221" s="85"/>
      <c r="R6221" s="85"/>
      <c r="S6221" s="84"/>
      <c r="T6221" s="84"/>
      <c r="U6221" s="86"/>
      <c r="V6221" s="87"/>
      <c r="W6221" s="87"/>
      <c r="X6221" s="88"/>
      <c r="Y6221" s="89"/>
      <c r="Z6221" s="83"/>
      <c r="AA6221" s="90">
        <f>SUM(AA6219:AA6220)</f>
        <v>32.130000000000003</v>
      </c>
    </row>
    <row r="6222" spans="1:27" ht="16.2" x14ac:dyDescent="0.45">
      <c r="A6222" s="1"/>
      <c r="B6222" s="1"/>
      <c r="C6222" s="2"/>
      <c r="D6222" s="1"/>
      <c r="E6222" s="1"/>
      <c r="F6222" s="1"/>
      <c r="G6222" s="1"/>
      <c r="H6222" s="1"/>
      <c r="I6222" s="3"/>
      <c r="J6222" s="1"/>
      <c r="K6222" s="1"/>
      <c r="L6222" s="1"/>
      <c r="M6222" s="1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</row>
    <row r="6223" spans="1:27" ht="16.2" x14ac:dyDescent="0.45">
      <c r="A6223" s="91"/>
      <c r="B6223" s="92" t="s">
        <v>38</v>
      </c>
      <c r="C6223" s="93" t="s">
        <v>39</v>
      </c>
      <c r="D6223" s="93"/>
      <c r="E6223" s="94"/>
      <c r="F6223" s="95"/>
      <c r="G6223" s="95"/>
      <c r="H6223" s="92"/>
      <c r="I6223" s="92"/>
      <c r="J6223" s="92" t="s">
        <v>40</v>
      </c>
      <c r="K6223" s="92"/>
      <c r="L6223" s="92"/>
      <c r="M6223" s="92"/>
      <c r="N6223" s="92"/>
      <c r="O6223" s="96"/>
      <c r="P6223" s="96"/>
      <c r="Q6223" s="96"/>
      <c r="R6223" s="96"/>
      <c r="S6223" s="1"/>
      <c r="T6223" s="1"/>
      <c r="U6223" s="1"/>
      <c r="V6223" s="97" t="s">
        <v>41</v>
      </c>
      <c r="W6223" s="97"/>
      <c r="X6223" s="98"/>
      <c r="Y6223" s="99">
        <f>AA6221</f>
        <v>32.130000000000003</v>
      </c>
      <c r="Z6223" s="97" t="s">
        <v>42</v>
      </c>
      <c r="AA6223" s="1"/>
    </row>
    <row r="6224" spans="1:27" ht="16.2" x14ac:dyDescent="0.45">
      <c r="A6224" s="91"/>
      <c r="B6224" s="92"/>
      <c r="C6224" s="93"/>
      <c r="D6224" s="93"/>
      <c r="E6224" s="94"/>
      <c r="F6224" s="95"/>
      <c r="G6224" s="95"/>
      <c r="H6224" s="92"/>
      <c r="I6224" s="92"/>
      <c r="J6224" s="92" t="s">
        <v>43</v>
      </c>
      <c r="K6224" s="92"/>
      <c r="L6224" s="92"/>
      <c r="M6224" s="92"/>
      <c r="N6224" s="92"/>
      <c r="O6224" s="96"/>
      <c r="P6224" s="96"/>
      <c r="Q6224" s="96"/>
      <c r="R6224" s="96"/>
      <c r="S6224" s="1"/>
      <c r="T6224" s="1"/>
      <c r="U6224" s="1"/>
      <c r="V6224" s="100" t="s">
        <v>44</v>
      </c>
      <c r="W6224" s="100"/>
      <c r="X6224" s="100"/>
      <c r="Y6224" s="101">
        <f>Y6223*90%</f>
        <v>28.917000000000002</v>
      </c>
      <c r="Z6224" s="97" t="s">
        <v>42</v>
      </c>
      <c r="AA6224" s="1"/>
    </row>
    <row r="6225" spans="1:27" ht="16.2" x14ac:dyDescent="0.45">
      <c r="A6225" s="91"/>
      <c r="B6225" s="92"/>
      <c r="C6225" s="93"/>
      <c r="D6225" s="93"/>
      <c r="E6225" s="94"/>
      <c r="F6225" s="95"/>
      <c r="G6225" s="95"/>
      <c r="H6225" s="92"/>
      <c r="I6225" s="92"/>
      <c r="J6225" s="92" t="s">
        <v>45</v>
      </c>
      <c r="K6225" s="92"/>
      <c r="L6225" s="92"/>
      <c r="M6225" s="92"/>
      <c r="N6225" s="92"/>
      <c r="O6225" s="96"/>
      <c r="P6225" s="96"/>
      <c r="Q6225" s="96"/>
      <c r="R6225" s="92"/>
      <c r="S6225" s="1"/>
      <c r="T6225" s="1"/>
      <c r="U6225" s="1"/>
      <c r="V6225" s="91" t="s">
        <v>46</v>
      </c>
      <c r="W6225" s="91"/>
      <c r="X6225" s="91"/>
      <c r="Y6225" s="101">
        <f>Y6223-Y6224</f>
        <v>3.213000000000001</v>
      </c>
      <c r="Z6225" s="97" t="s">
        <v>42</v>
      </c>
      <c r="AA6225" s="91"/>
    </row>
    <row r="6226" spans="1:27" ht="16.2" x14ac:dyDescent="0.45">
      <c r="A6226" s="91"/>
      <c r="B6226" s="92"/>
      <c r="C6226" s="93"/>
      <c r="D6226" s="93"/>
      <c r="E6226" s="94"/>
      <c r="F6226" s="95"/>
      <c r="G6226" s="95"/>
      <c r="H6226" s="92"/>
      <c r="I6226" s="94"/>
      <c r="J6226" s="92" t="s">
        <v>47</v>
      </c>
      <c r="K6226" s="94"/>
      <c r="L6226" s="94"/>
      <c r="M6226" s="94"/>
      <c r="N6226" s="94"/>
      <c r="O6226" s="96"/>
      <c r="P6226" s="96"/>
      <c r="Q6226" s="96"/>
      <c r="R6226" s="92"/>
      <c r="S6226" s="1"/>
      <c r="T6226" s="1"/>
      <c r="U6226" s="1"/>
      <c r="V6226" s="1"/>
      <c r="W6226" s="1"/>
      <c r="X6226" s="91"/>
      <c r="Y6226" s="91"/>
      <c r="Z6226" s="91"/>
      <c r="AA6226" s="91"/>
    </row>
    <row r="6227" spans="1:27" ht="16.2" x14ac:dyDescent="0.45">
      <c r="A6227" s="98"/>
      <c r="B6227" s="94"/>
      <c r="C6227" s="102"/>
      <c r="D6227" s="94"/>
      <c r="E6227" s="94"/>
      <c r="F6227" s="95"/>
      <c r="G6227" s="95"/>
      <c r="H6227" s="103"/>
      <c r="I6227" s="94"/>
      <c r="J6227" s="103" t="s">
        <v>48</v>
      </c>
      <c r="K6227" s="94"/>
      <c r="L6227" s="94"/>
      <c r="M6227" s="94"/>
      <c r="N6227" s="94"/>
      <c r="O6227" s="95"/>
      <c r="P6227" s="95"/>
      <c r="Q6227" s="95"/>
      <c r="R6227" s="95"/>
      <c r="S6227" s="4"/>
      <c r="T6227" s="4"/>
      <c r="U6227" s="4"/>
      <c r="V6227" s="4"/>
      <c r="W6227" s="4"/>
      <c r="X6227" s="4"/>
      <c r="Y6227" s="4"/>
      <c r="Z6227" s="4"/>
      <c r="AA6227" s="4"/>
    </row>
    <row r="6228" spans="1:27" ht="24" x14ac:dyDescent="0.65">
      <c r="A6228" s="104"/>
      <c r="B6228" s="104"/>
      <c r="C6228" s="104"/>
      <c r="D6228" s="104"/>
      <c r="E6228" s="104"/>
      <c r="F6228" s="104"/>
      <c r="G6228" s="104"/>
      <c r="H6228" s="104"/>
      <c r="I6228" s="104"/>
      <c r="J6228" s="104"/>
      <c r="K6228" s="104"/>
      <c r="L6228" s="104"/>
      <c r="M6228" s="104"/>
      <c r="N6228" s="104"/>
      <c r="O6228" s="104"/>
      <c r="P6228" s="104"/>
      <c r="Q6228" s="104"/>
      <c r="R6228" s="104"/>
      <c r="S6228" s="104"/>
      <c r="T6228" s="104"/>
      <c r="U6228" s="104"/>
      <c r="V6228" s="104"/>
      <c r="W6228" s="104"/>
      <c r="X6228" s="104"/>
      <c r="Y6228" s="104"/>
      <c r="Z6228" s="104"/>
      <c r="AA6228" s="104"/>
    </row>
    <row r="6229" spans="1:27" ht="24" x14ac:dyDescent="0.65">
      <c r="A6229" s="104"/>
      <c r="B6229" s="104"/>
      <c r="C6229" s="104"/>
      <c r="D6229" s="104"/>
      <c r="E6229" s="104"/>
      <c r="F6229" s="104"/>
      <c r="G6229" s="104"/>
      <c r="H6229" s="104"/>
      <c r="I6229" s="104"/>
      <c r="J6229" s="104"/>
      <c r="K6229" s="104"/>
      <c r="L6229" s="104"/>
      <c r="M6229" s="104"/>
      <c r="N6229" s="104"/>
      <c r="O6229" s="104"/>
      <c r="P6229" s="104"/>
      <c r="Q6229" s="104"/>
      <c r="R6229" s="104"/>
      <c r="S6229" s="104"/>
      <c r="T6229" s="104"/>
      <c r="U6229" s="104"/>
      <c r="V6229" s="104"/>
      <c r="W6229" s="104"/>
      <c r="X6229" s="104"/>
      <c r="Y6229" s="104"/>
      <c r="Z6229" s="104"/>
      <c r="AA6229" s="104"/>
    </row>
    <row r="6230" spans="1:27" ht="16.2" x14ac:dyDescent="0.45">
      <c r="A6230" s="4"/>
      <c r="B6230" s="4"/>
      <c r="C6230" s="105"/>
      <c r="D6230" s="4"/>
      <c r="E6230" s="4"/>
      <c r="F6230" s="4"/>
      <c r="G6230" s="4"/>
      <c r="H6230" s="4"/>
      <c r="I6230" s="106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</row>
    <row r="6231" spans="1:27" ht="16.2" x14ac:dyDescent="0.45">
      <c r="A6231" s="4"/>
      <c r="B6231" s="4"/>
      <c r="C6231" s="105"/>
      <c r="D6231" s="4"/>
      <c r="E6231" s="4"/>
      <c r="F6231" s="4"/>
      <c r="G6231" s="4"/>
      <c r="H6231" s="4"/>
      <c r="I6231" s="106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</row>
    <row r="6232" spans="1:27" ht="16.2" x14ac:dyDescent="0.45">
      <c r="A6232" s="4"/>
      <c r="B6232" s="4"/>
      <c r="C6232" s="105"/>
      <c r="D6232" s="4"/>
      <c r="E6232" s="4"/>
      <c r="F6232" s="4"/>
      <c r="G6232" s="4"/>
      <c r="H6232" s="4"/>
      <c r="I6232" s="106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</row>
    <row r="6233" spans="1:27" ht="16.2" x14ac:dyDescent="0.45">
      <c r="A6233" s="4"/>
      <c r="B6233" s="4"/>
      <c r="C6233" s="105"/>
      <c r="D6233" s="4"/>
      <c r="E6233" s="4"/>
      <c r="F6233" s="4"/>
      <c r="G6233" s="4"/>
      <c r="H6233" s="4"/>
      <c r="I6233" s="106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</row>
    <row r="6234" spans="1:27" ht="16.2" x14ac:dyDescent="0.45">
      <c r="A6234" s="4"/>
      <c r="B6234" s="4"/>
      <c r="C6234" s="105"/>
      <c r="D6234" s="4"/>
      <c r="E6234" s="4"/>
      <c r="F6234" s="4"/>
      <c r="G6234" s="4"/>
      <c r="H6234" s="4"/>
      <c r="I6234" s="106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</row>
    <row r="6235" spans="1:27" ht="16.2" x14ac:dyDescent="0.45">
      <c r="A6235" s="4"/>
      <c r="B6235" s="4"/>
      <c r="C6235" s="105"/>
      <c r="D6235" s="4"/>
      <c r="E6235" s="4"/>
      <c r="F6235" s="4"/>
      <c r="G6235" s="4"/>
      <c r="H6235" s="4"/>
      <c r="I6235" s="106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 t="s">
        <v>51</v>
      </c>
    </row>
    <row r="6236" spans="1:27" ht="18" x14ac:dyDescent="0.5">
      <c r="A6236" s="4"/>
      <c r="B6236" s="4"/>
      <c r="C6236" s="105"/>
      <c r="D6236" s="4"/>
      <c r="E6236" s="4"/>
      <c r="F6236" s="4"/>
      <c r="G6236" s="4"/>
      <c r="H6236" s="4"/>
      <c r="I6236" s="106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5" t="s">
        <v>0</v>
      </c>
    </row>
    <row r="6237" spans="1:27" ht="24" x14ac:dyDescent="0.65">
      <c r="A6237" s="6" t="s">
        <v>1</v>
      </c>
      <c r="B6237" s="6"/>
      <c r="C6237" s="6"/>
      <c r="D6237" s="6"/>
      <c r="E6237" s="6"/>
      <c r="F6237" s="6"/>
      <c r="G6237" s="6"/>
      <c r="H6237" s="6"/>
      <c r="I6237" s="6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  <c r="V6237" s="6"/>
      <c r="W6237" s="6"/>
      <c r="X6237" s="6"/>
      <c r="Y6237" s="6"/>
      <c r="Z6237" s="6"/>
      <c r="AA6237" s="6"/>
    </row>
    <row r="6238" spans="1:27" ht="24" x14ac:dyDescent="0.65">
      <c r="A6238" s="6" t="s">
        <v>2</v>
      </c>
      <c r="B6238" s="6"/>
      <c r="C6238" s="6"/>
      <c r="D6238" s="6"/>
      <c r="E6238" s="6"/>
      <c r="F6238" s="6"/>
      <c r="G6238" s="6"/>
      <c r="H6238" s="6"/>
      <c r="I6238" s="6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  <c r="V6238" s="6"/>
      <c r="W6238" s="6"/>
      <c r="X6238" s="6"/>
      <c r="Y6238" s="6"/>
      <c r="Z6238" s="6"/>
      <c r="AA6238" s="6"/>
    </row>
    <row r="6239" spans="1:27" ht="24" x14ac:dyDescent="0.65">
      <c r="A6239" s="7"/>
      <c r="B6239" s="8" t="s">
        <v>3</v>
      </c>
      <c r="C6239" s="8"/>
      <c r="D6239" s="8"/>
      <c r="E6239" s="8"/>
      <c r="F6239" s="8"/>
      <c r="G6239" s="8"/>
      <c r="H6239" s="8"/>
      <c r="I6239" s="8"/>
      <c r="J6239" s="8"/>
      <c r="K6239" s="8"/>
      <c r="L6239" s="8"/>
      <c r="M6239" s="9" t="s">
        <v>478</v>
      </c>
      <c r="N6239" s="9"/>
      <c r="O6239" s="9"/>
      <c r="P6239" s="9"/>
      <c r="Q6239" s="10" t="s">
        <v>479</v>
      </c>
      <c r="R6239" s="10"/>
      <c r="S6239" s="10" t="s">
        <v>100</v>
      </c>
      <c r="T6239" s="10"/>
      <c r="U6239" s="11" t="s">
        <v>7</v>
      </c>
      <c r="V6239" s="11"/>
      <c r="W6239" s="11"/>
      <c r="X6239" s="11"/>
      <c r="Y6239" s="11"/>
      <c r="Z6239" s="11"/>
      <c r="AA6239" s="11"/>
    </row>
    <row r="6240" spans="1:27" ht="18" x14ac:dyDescent="0.5">
      <c r="A6240" s="12" t="s">
        <v>8</v>
      </c>
      <c r="B6240" s="13" t="s">
        <v>9</v>
      </c>
      <c r="C6240" s="14" t="s">
        <v>10</v>
      </c>
      <c r="D6240" s="15" t="s">
        <v>11</v>
      </c>
      <c r="E6240" s="15"/>
      <c r="F6240" s="15"/>
      <c r="G6240" s="15"/>
      <c r="H6240" s="15"/>
      <c r="I6240" s="15"/>
      <c r="J6240" s="15"/>
      <c r="K6240" s="16" t="s">
        <v>12</v>
      </c>
      <c r="L6240" s="17"/>
      <c r="M6240" s="17"/>
      <c r="N6240" s="17"/>
      <c r="O6240" s="17"/>
      <c r="P6240" s="17"/>
      <c r="Q6240" s="17"/>
      <c r="R6240" s="17"/>
      <c r="S6240" s="17"/>
      <c r="T6240" s="17"/>
      <c r="U6240" s="18"/>
      <c r="V6240" s="19" t="s">
        <v>13</v>
      </c>
      <c r="W6240" s="19" t="s">
        <v>14</v>
      </c>
      <c r="X6240" s="19" t="s">
        <v>15</v>
      </c>
      <c r="Y6240" s="19" t="s">
        <v>16</v>
      </c>
      <c r="Z6240" s="19" t="s">
        <v>17</v>
      </c>
      <c r="AA6240" s="20" t="s">
        <v>18</v>
      </c>
    </row>
    <row r="6241" spans="1:27" ht="16.2" x14ac:dyDescent="0.45">
      <c r="A6241" s="12"/>
      <c r="B6241" s="13"/>
      <c r="C6241" s="14"/>
      <c r="D6241" s="21" t="s">
        <v>19</v>
      </c>
      <c r="E6241" s="22"/>
      <c r="F6241" s="23"/>
      <c r="G6241" s="24" t="s">
        <v>20</v>
      </c>
      <c r="H6241" s="25" t="s">
        <v>21</v>
      </c>
      <c r="I6241" s="26" t="s">
        <v>22</v>
      </c>
      <c r="J6241" s="25" t="s">
        <v>23</v>
      </c>
      <c r="K6241" s="27" t="s">
        <v>8</v>
      </c>
      <c r="L6241" s="28" t="s">
        <v>24</v>
      </c>
      <c r="M6241" s="28" t="s">
        <v>25</v>
      </c>
      <c r="N6241" s="29" t="s">
        <v>20</v>
      </c>
      <c r="O6241" s="28" t="s">
        <v>26</v>
      </c>
      <c r="P6241" s="29" t="s">
        <v>27</v>
      </c>
      <c r="Q6241" s="30" t="s">
        <v>28</v>
      </c>
      <c r="R6241" s="28" t="s">
        <v>29</v>
      </c>
      <c r="S6241" s="31" t="s">
        <v>30</v>
      </c>
      <c r="T6241" s="32"/>
      <c r="U6241" s="28" t="s">
        <v>31</v>
      </c>
      <c r="V6241" s="33"/>
      <c r="W6241" s="33"/>
      <c r="X6241" s="33"/>
      <c r="Y6241" s="33"/>
      <c r="Z6241" s="33"/>
      <c r="AA6241" s="34"/>
    </row>
    <row r="6242" spans="1:27" x14ac:dyDescent="0.3">
      <c r="A6242" s="12"/>
      <c r="B6242" s="13"/>
      <c r="C6242" s="14"/>
      <c r="D6242" s="35"/>
      <c r="E6242" s="36"/>
      <c r="F6242" s="37"/>
      <c r="G6242" s="24"/>
      <c r="H6242" s="38"/>
      <c r="I6242" s="39"/>
      <c r="J6242" s="38"/>
      <c r="K6242" s="40"/>
      <c r="L6242" s="41"/>
      <c r="M6242" s="41"/>
      <c r="N6242" s="42"/>
      <c r="O6242" s="41"/>
      <c r="P6242" s="42"/>
      <c r="Q6242" s="43"/>
      <c r="R6242" s="41"/>
      <c r="S6242" s="30" t="s">
        <v>32</v>
      </c>
      <c r="T6242" s="30" t="s">
        <v>33</v>
      </c>
      <c r="U6242" s="41"/>
      <c r="V6242" s="33"/>
      <c r="W6242" s="33"/>
      <c r="X6242" s="33"/>
      <c r="Y6242" s="33"/>
      <c r="Z6242" s="33"/>
      <c r="AA6242" s="34"/>
    </row>
    <row r="6243" spans="1:27" x14ac:dyDescent="0.3">
      <c r="A6243" s="12"/>
      <c r="B6243" s="13"/>
      <c r="C6243" s="14"/>
      <c r="D6243" s="44" t="s">
        <v>34</v>
      </c>
      <c r="E6243" s="44" t="s">
        <v>35</v>
      </c>
      <c r="F6243" s="44" t="s">
        <v>36</v>
      </c>
      <c r="G6243" s="24"/>
      <c r="H6243" s="38"/>
      <c r="I6243" s="39"/>
      <c r="J6243" s="38"/>
      <c r="K6243" s="40"/>
      <c r="L6243" s="41"/>
      <c r="M6243" s="41"/>
      <c r="N6243" s="42"/>
      <c r="O6243" s="41"/>
      <c r="P6243" s="42"/>
      <c r="Q6243" s="43"/>
      <c r="R6243" s="41"/>
      <c r="S6243" s="43"/>
      <c r="T6243" s="43"/>
      <c r="U6243" s="41"/>
      <c r="V6243" s="33"/>
      <c r="W6243" s="33"/>
      <c r="X6243" s="33"/>
      <c r="Y6243" s="33"/>
      <c r="Z6243" s="33"/>
      <c r="AA6243" s="34"/>
    </row>
    <row r="6244" spans="1:27" x14ac:dyDescent="0.3">
      <c r="A6244" s="12"/>
      <c r="B6244" s="13"/>
      <c r="C6244" s="14"/>
      <c r="D6244" s="45"/>
      <c r="E6244" s="45"/>
      <c r="F6244" s="45"/>
      <c r="G6244" s="24"/>
      <c r="H6244" s="38"/>
      <c r="I6244" s="39"/>
      <c r="J6244" s="38"/>
      <c r="K6244" s="40"/>
      <c r="L6244" s="41"/>
      <c r="M6244" s="41"/>
      <c r="N6244" s="42"/>
      <c r="O6244" s="41"/>
      <c r="P6244" s="42"/>
      <c r="Q6244" s="43"/>
      <c r="R6244" s="41"/>
      <c r="S6244" s="43"/>
      <c r="T6244" s="43"/>
      <c r="U6244" s="41"/>
      <c r="V6244" s="33"/>
      <c r="W6244" s="33"/>
      <c r="X6244" s="33"/>
      <c r="Y6244" s="33"/>
      <c r="Z6244" s="33"/>
      <c r="AA6244" s="34"/>
    </row>
    <row r="6245" spans="1:27" x14ac:dyDescent="0.3">
      <c r="A6245" s="12"/>
      <c r="B6245" s="13"/>
      <c r="C6245" s="14"/>
      <c r="D6245" s="46"/>
      <c r="E6245" s="46"/>
      <c r="F6245" s="46"/>
      <c r="G6245" s="47"/>
      <c r="H6245" s="48"/>
      <c r="I6245" s="49"/>
      <c r="J6245" s="48"/>
      <c r="K6245" s="50"/>
      <c r="L6245" s="51"/>
      <c r="M6245" s="51"/>
      <c r="N6245" s="52"/>
      <c r="O6245" s="51"/>
      <c r="P6245" s="52"/>
      <c r="Q6245" s="53"/>
      <c r="R6245" s="51"/>
      <c r="S6245" s="53"/>
      <c r="T6245" s="53"/>
      <c r="U6245" s="51"/>
      <c r="V6245" s="54"/>
      <c r="W6245" s="54"/>
      <c r="X6245" s="54"/>
      <c r="Y6245" s="54"/>
      <c r="Z6245" s="54"/>
      <c r="AA6245" s="55"/>
    </row>
    <row r="6246" spans="1:27" ht="16.2" x14ac:dyDescent="0.45">
      <c r="A6246" s="56">
        <v>1</v>
      </c>
      <c r="B6246" s="57" t="s">
        <v>37</v>
      </c>
      <c r="C6246" s="57">
        <v>1994</v>
      </c>
      <c r="D6246" s="58">
        <v>13</v>
      </c>
      <c r="E6246" s="58">
        <v>3</v>
      </c>
      <c r="F6246" s="59">
        <v>60</v>
      </c>
      <c r="G6246" s="58">
        <v>1</v>
      </c>
      <c r="H6246" s="60">
        <f t="shared" ref="H6246" si="462">(D6246*400)+(E6246*100)+(F6246)</f>
        <v>5560</v>
      </c>
      <c r="I6246" s="61">
        <v>85</v>
      </c>
      <c r="J6246" s="62">
        <f t="shared" ref="J6246" si="463">(H6246*I6246)</f>
        <v>472600</v>
      </c>
      <c r="K6246" s="57"/>
      <c r="L6246" s="63"/>
      <c r="M6246" s="63"/>
      <c r="N6246" s="63"/>
      <c r="O6246" s="64"/>
      <c r="P6246" s="65"/>
      <c r="Q6246" s="66"/>
      <c r="R6246" s="66"/>
      <c r="S6246" s="67"/>
      <c r="T6246" s="67"/>
      <c r="U6246" s="68"/>
      <c r="V6246" s="69"/>
      <c r="W6246" s="70"/>
      <c r="X6246" s="63"/>
      <c r="Y6246" s="62">
        <f>(J6246)</f>
        <v>472600</v>
      </c>
      <c r="Z6246" s="60">
        <v>0.01</v>
      </c>
      <c r="AA6246" s="71">
        <f>Y6246*Z6246/100</f>
        <v>47.26</v>
      </c>
    </row>
    <row r="6247" spans="1:27" ht="16.2" x14ac:dyDescent="0.45">
      <c r="A6247" s="57"/>
      <c r="B6247" s="57"/>
      <c r="C6247" s="57"/>
      <c r="D6247" s="58"/>
      <c r="E6247" s="58"/>
      <c r="F6247" s="59"/>
      <c r="G6247" s="58"/>
      <c r="H6247" s="72"/>
      <c r="I6247" s="61"/>
      <c r="J6247" s="62"/>
      <c r="K6247" s="57"/>
      <c r="L6247" s="63"/>
      <c r="M6247" s="63"/>
      <c r="N6247" s="63"/>
      <c r="O6247" s="64"/>
      <c r="P6247" s="73"/>
      <c r="Q6247" s="66"/>
      <c r="R6247" s="66"/>
      <c r="S6247" s="67"/>
      <c r="T6247" s="67"/>
      <c r="U6247" s="68"/>
      <c r="V6247" s="74"/>
      <c r="W6247" s="75"/>
      <c r="X6247" s="63"/>
      <c r="Y6247" s="62"/>
      <c r="Z6247" s="60"/>
      <c r="AA6247" s="71"/>
    </row>
    <row r="6248" spans="1:27" ht="16.2" x14ac:dyDescent="0.45">
      <c r="A6248" s="76"/>
      <c r="B6248" s="76"/>
      <c r="C6248" s="77"/>
      <c r="D6248" s="77"/>
      <c r="E6248" s="77"/>
      <c r="F6248" s="77"/>
      <c r="G6248" s="77"/>
      <c r="H6248" s="78"/>
      <c r="I6248" s="79"/>
      <c r="J6248" s="80"/>
      <c r="K6248" s="81"/>
      <c r="L6248" s="82"/>
      <c r="M6248" s="82"/>
      <c r="N6248" s="82"/>
      <c r="O6248" s="83"/>
      <c r="P6248" s="84"/>
      <c r="Q6248" s="85"/>
      <c r="R6248" s="85"/>
      <c r="S6248" s="84"/>
      <c r="T6248" s="84"/>
      <c r="U6248" s="86"/>
      <c r="V6248" s="87"/>
      <c r="W6248" s="87"/>
      <c r="X6248" s="88"/>
      <c r="Y6248" s="89"/>
      <c r="Z6248" s="83"/>
      <c r="AA6248" s="90">
        <f>SUM(AA6246:AA6247)</f>
        <v>47.26</v>
      </c>
    </row>
    <row r="6249" spans="1:27" ht="16.2" x14ac:dyDescent="0.45">
      <c r="A6249" s="1"/>
      <c r="B6249" s="1"/>
      <c r="C6249" s="2"/>
      <c r="D6249" s="1"/>
      <c r="E6249" s="1"/>
      <c r="F6249" s="1"/>
      <c r="G6249" s="1"/>
      <c r="H6249" s="1"/>
      <c r="I6249" s="3"/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</row>
    <row r="6250" spans="1:27" ht="16.2" x14ac:dyDescent="0.45">
      <c r="A6250" s="91"/>
      <c r="B6250" s="92" t="s">
        <v>38</v>
      </c>
      <c r="C6250" s="93" t="s">
        <v>39</v>
      </c>
      <c r="D6250" s="93"/>
      <c r="E6250" s="94"/>
      <c r="F6250" s="95"/>
      <c r="G6250" s="95"/>
      <c r="H6250" s="92"/>
      <c r="I6250" s="92"/>
      <c r="J6250" s="92" t="s">
        <v>40</v>
      </c>
      <c r="K6250" s="92"/>
      <c r="L6250" s="92"/>
      <c r="M6250" s="92"/>
      <c r="N6250" s="92"/>
      <c r="O6250" s="96"/>
      <c r="P6250" s="96"/>
      <c r="Q6250" s="96"/>
      <c r="R6250" s="96"/>
      <c r="S6250" s="1"/>
      <c r="T6250" s="1"/>
      <c r="U6250" s="1"/>
      <c r="V6250" s="97" t="s">
        <v>41</v>
      </c>
      <c r="W6250" s="97"/>
      <c r="X6250" s="98"/>
      <c r="Y6250" s="99">
        <f>AA6248</f>
        <v>47.26</v>
      </c>
      <c r="Z6250" s="97" t="s">
        <v>42</v>
      </c>
      <c r="AA6250" s="1"/>
    </row>
    <row r="6251" spans="1:27" ht="16.2" x14ac:dyDescent="0.45">
      <c r="A6251" s="91"/>
      <c r="B6251" s="92"/>
      <c r="C6251" s="93"/>
      <c r="D6251" s="93"/>
      <c r="E6251" s="94"/>
      <c r="F6251" s="95"/>
      <c r="G6251" s="95"/>
      <c r="H6251" s="92"/>
      <c r="I6251" s="92"/>
      <c r="J6251" s="92" t="s">
        <v>43</v>
      </c>
      <c r="K6251" s="92"/>
      <c r="L6251" s="92"/>
      <c r="M6251" s="92"/>
      <c r="N6251" s="92"/>
      <c r="O6251" s="96"/>
      <c r="P6251" s="96"/>
      <c r="Q6251" s="96"/>
      <c r="R6251" s="96"/>
      <c r="S6251" s="1"/>
      <c r="T6251" s="1"/>
      <c r="U6251" s="1"/>
      <c r="V6251" s="100" t="s">
        <v>44</v>
      </c>
      <c r="W6251" s="100"/>
      <c r="X6251" s="100"/>
      <c r="Y6251" s="101">
        <f>Y6250*90%</f>
        <v>42.533999999999999</v>
      </c>
      <c r="Z6251" s="97" t="s">
        <v>42</v>
      </c>
      <c r="AA6251" s="1"/>
    </row>
    <row r="6252" spans="1:27" ht="16.2" x14ac:dyDescent="0.45">
      <c r="A6252" s="91"/>
      <c r="B6252" s="92"/>
      <c r="C6252" s="93"/>
      <c r="D6252" s="93"/>
      <c r="E6252" s="94"/>
      <c r="F6252" s="95"/>
      <c r="G6252" s="95"/>
      <c r="H6252" s="92"/>
      <c r="I6252" s="92"/>
      <c r="J6252" s="92" t="s">
        <v>45</v>
      </c>
      <c r="K6252" s="92"/>
      <c r="L6252" s="92"/>
      <c r="M6252" s="92"/>
      <c r="N6252" s="92"/>
      <c r="O6252" s="96"/>
      <c r="P6252" s="96"/>
      <c r="Q6252" s="96"/>
      <c r="R6252" s="92"/>
      <c r="S6252" s="1"/>
      <c r="T6252" s="1"/>
      <c r="U6252" s="1"/>
      <c r="V6252" s="91" t="s">
        <v>46</v>
      </c>
      <c r="W6252" s="91"/>
      <c r="X6252" s="91"/>
      <c r="Y6252" s="101">
        <f>Y6250-Y6251</f>
        <v>4.7259999999999991</v>
      </c>
      <c r="Z6252" s="97" t="s">
        <v>42</v>
      </c>
      <c r="AA6252" s="91"/>
    </row>
    <row r="6253" spans="1:27" ht="16.2" x14ac:dyDescent="0.45">
      <c r="A6253" s="91"/>
      <c r="B6253" s="92"/>
      <c r="C6253" s="93"/>
      <c r="D6253" s="93"/>
      <c r="E6253" s="94"/>
      <c r="F6253" s="95"/>
      <c r="G6253" s="95"/>
      <c r="H6253" s="92"/>
      <c r="I6253" s="94"/>
      <c r="J6253" s="92" t="s">
        <v>47</v>
      </c>
      <c r="K6253" s="94"/>
      <c r="L6253" s="94"/>
      <c r="M6253" s="94"/>
      <c r="N6253" s="94"/>
      <c r="O6253" s="96"/>
      <c r="P6253" s="96"/>
      <c r="Q6253" s="96"/>
      <c r="R6253" s="92"/>
      <c r="S6253" s="1"/>
      <c r="T6253" s="1"/>
      <c r="U6253" s="1"/>
      <c r="V6253" s="1"/>
      <c r="W6253" s="1"/>
      <c r="X6253" s="91"/>
      <c r="Y6253" s="91"/>
      <c r="Z6253" s="91"/>
      <c r="AA6253" s="91"/>
    </row>
    <row r="6254" spans="1:27" ht="16.2" x14ac:dyDescent="0.45">
      <c r="A6254" s="98"/>
      <c r="B6254" s="94"/>
      <c r="C6254" s="102"/>
      <c r="D6254" s="94"/>
      <c r="E6254" s="94"/>
      <c r="F6254" s="95"/>
      <c r="G6254" s="95"/>
      <c r="H6254" s="103"/>
      <c r="I6254" s="94"/>
      <c r="J6254" s="103" t="s">
        <v>48</v>
      </c>
      <c r="K6254" s="94"/>
      <c r="L6254" s="94"/>
      <c r="M6254" s="94"/>
      <c r="N6254" s="94"/>
      <c r="O6254" s="95"/>
      <c r="P6254" s="95"/>
      <c r="Q6254" s="95"/>
      <c r="R6254" s="95"/>
      <c r="S6254" s="4"/>
      <c r="T6254" s="4"/>
      <c r="U6254" s="4"/>
      <c r="V6254" s="4"/>
      <c r="W6254" s="4"/>
      <c r="X6254" s="4"/>
      <c r="Y6254" s="4"/>
      <c r="Z6254" s="4"/>
      <c r="AA6254" s="4"/>
    </row>
    <row r="6255" spans="1:27" ht="24" x14ac:dyDescent="0.65">
      <c r="A6255" s="104"/>
      <c r="B6255" s="104"/>
      <c r="C6255" s="104"/>
      <c r="D6255" s="104"/>
      <c r="E6255" s="104"/>
      <c r="F6255" s="104"/>
      <c r="G6255" s="104"/>
      <c r="H6255" s="104"/>
      <c r="I6255" s="104"/>
      <c r="J6255" s="104"/>
      <c r="K6255" s="104"/>
      <c r="L6255" s="104"/>
      <c r="M6255" s="104"/>
      <c r="N6255" s="104"/>
      <c r="O6255" s="104"/>
      <c r="P6255" s="104"/>
      <c r="Q6255" s="104"/>
      <c r="R6255" s="104"/>
      <c r="S6255" s="104"/>
      <c r="T6255" s="104"/>
      <c r="U6255" s="104"/>
      <c r="V6255" s="104"/>
      <c r="W6255" s="104"/>
      <c r="X6255" s="104"/>
      <c r="Y6255" s="104"/>
      <c r="Z6255" s="104"/>
      <c r="AA6255" s="104"/>
    </row>
    <row r="6256" spans="1:27" ht="24" x14ac:dyDescent="0.65">
      <c r="A6256" s="104"/>
      <c r="B6256" s="104"/>
      <c r="C6256" s="104"/>
      <c r="D6256" s="104"/>
      <c r="E6256" s="104"/>
      <c r="F6256" s="104"/>
      <c r="G6256" s="104"/>
      <c r="H6256" s="104"/>
      <c r="I6256" s="104"/>
      <c r="J6256" s="104"/>
      <c r="K6256" s="104"/>
      <c r="L6256" s="104"/>
      <c r="M6256" s="104"/>
      <c r="N6256" s="104"/>
      <c r="O6256" s="104"/>
      <c r="P6256" s="104"/>
      <c r="Q6256" s="104"/>
      <c r="R6256" s="104"/>
      <c r="S6256" s="104"/>
      <c r="T6256" s="104"/>
      <c r="U6256" s="104"/>
      <c r="V6256" s="104"/>
      <c r="W6256" s="104"/>
      <c r="X6256" s="104"/>
      <c r="Y6256" s="104"/>
      <c r="Z6256" s="104"/>
      <c r="AA6256" s="104"/>
    </row>
    <row r="6257" spans="1:27" ht="16.2" x14ac:dyDescent="0.45">
      <c r="A6257" s="4"/>
      <c r="B6257" s="4"/>
      <c r="C6257" s="105"/>
      <c r="D6257" s="4"/>
      <c r="E6257" s="4"/>
      <c r="F6257" s="4"/>
      <c r="G6257" s="4"/>
      <c r="H6257" s="4"/>
      <c r="I6257" s="106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</row>
    <row r="6258" spans="1:27" ht="16.2" x14ac:dyDescent="0.45">
      <c r="A6258" s="4"/>
      <c r="B6258" s="4"/>
      <c r="C6258" s="105"/>
      <c r="D6258" s="4"/>
      <c r="E6258" s="4"/>
      <c r="F6258" s="4"/>
      <c r="G6258" s="4"/>
      <c r="H6258" s="4"/>
      <c r="I6258" s="106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</row>
    <row r="6259" spans="1:27" ht="16.2" x14ac:dyDescent="0.45">
      <c r="A6259" s="4"/>
      <c r="B6259" s="4"/>
      <c r="C6259" s="105"/>
      <c r="D6259" s="4"/>
      <c r="E6259" s="4"/>
      <c r="F6259" s="4"/>
      <c r="G6259" s="4"/>
      <c r="H6259" s="4"/>
      <c r="I6259" s="106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</row>
    <row r="6260" spans="1:27" ht="16.2" x14ac:dyDescent="0.45">
      <c r="A6260" s="4"/>
      <c r="B6260" s="4"/>
      <c r="C6260" s="105"/>
      <c r="D6260" s="4"/>
      <c r="E6260" s="4"/>
      <c r="F6260" s="4"/>
      <c r="G6260" s="4"/>
      <c r="H6260" s="4"/>
      <c r="I6260" s="106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</row>
    <row r="6261" spans="1:27" ht="16.2" x14ac:dyDescent="0.45">
      <c r="A6261" s="4"/>
      <c r="B6261" s="4"/>
      <c r="C6261" s="105"/>
      <c r="D6261" s="4"/>
      <c r="E6261" s="4"/>
      <c r="F6261" s="4"/>
      <c r="G6261" s="4"/>
      <c r="H6261" s="4"/>
      <c r="I6261" s="106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</row>
    <row r="6262" spans="1:27" ht="16.2" x14ac:dyDescent="0.45">
      <c r="A6262" s="4"/>
      <c r="B6262" s="4"/>
      <c r="C6262" s="105"/>
      <c r="D6262" s="4"/>
      <c r="E6262" s="4"/>
      <c r="F6262" s="4"/>
      <c r="G6262" s="4"/>
      <c r="H6262" s="4"/>
      <c r="I6262" s="106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 t="s">
        <v>51</v>
      </c>
    </row>
    <row r="6263" spans="1:27" ht="18" x14ac:dyDescent="0.5">
      <c r="A6263" s="4"/>
      <c r="B6263" s="4"/>
      <c r="C6263" s="105"/>
      <c r="D6263" s="4"/>
      <c r="E6263" s="4"/>
      <c r="F6263" s="4"/>
      <c r="G6263" s="4"/>
      <c r="H6263" s="4"/>
      <c r="I6263" s="106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5" t="s">
        <v>0</v>
      </c>
    </row>
    <row r="6264" spans="1:27" ht="24" x14ac:dyDescent="0.65">
      <c r="A6264" s="6" t="s">
        <v>1</v>
      </c>
      <c r="B6264" s="6"/>
      <c r="C6264" s="6"/>
      <c r="D6264" s="6"/>
      <c r="E6264" s="6"/>
      <c r="F6264" s="6"/>
      <c r="G6264" s="6"/>
      <c r="H6264" s="6"/>
      <c r="I6264" s="6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  <c r="V6264" s="6"/>
      <c r="W6264" s="6"/>
      <c r="X6264" s="6"/>
      <c r="Y6264" s="6"/>
      <c r="Z6264" s="6"/>
      <c r="AA6264" s="6"/>
    </row>
    <row r="6265" spans="1:27" ht="24" x14ac:dyDescent="0.65">
      <c r="A6265" s="6" t="s">
        <v>2</v>
      </c>
      <c r="B6265" s="6"/>
      <c r="C6265" s="6"/>
      <c r="D6265" s="6"/>
      <c r="E6265" s="6"/>
      <c r="F6265" s="6"/>
      <c r="G6265" s="6"/>
      <c r="H6265" s="6"/>
      <c r="I6265" s="6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  <c r="V6265" s="6"/>
      <c r="W6265" s="6"/>
      <c r="X6265" s="6"/>
      <c r="Y6265" s="6"/>
      <c r="Z6265" s="6"/>
      <c r="AA6265" s="6"/>
    </row>
    <row r="6266" spans="1:27" ht="24" x14ac:dyDescent="0.65">
      <c r="A6266" s="7"/>
      <c r="B6266" s="8" t="s">
        <v>3</v>
      </c>
      <c r="C6266" s="8"/>
      <c r="D6266" s="8"/>
      <c r="E6266" s="8"/>
      <c r="F6266" s="8"/>
      <c r="G6266" s="8"/>
      <c r="H6266" s="8"/>
      <c r="I6266" s="8"/>
      <c r="J6266" s="8"/>
      <c r="K6266" s="8"/>
      <c r="L6266" s="8"/>
      <c r="M6266" s="9" t="s">
        <v>480</v>
      </c>
      <c r="N6266" s="9"/>
      <c r="O6266" s="9"/>
      <c r="P6266" s="9"/>
      <c r="Q6266" s="10" t="s">
        <v>476</v>
      </c>
      <c r="R6266" s="10"/>
      <c r="S6266" s="10" t="s">
        <v>59</v>
      </c>
      <c r="T6266" s="10"/>
      <c r="U6266" s="11" t="s">
        <v>7</v>
      </c>
      <c r="V6266" s="11"/>
      <c r="W6266" s="11"/>
      <c r="X6266" s="11"/>
      <c r="Y6266" s="11"/>
      <c r="Z6266" s="11"/>
      <c r="AA6266" s="11"/>
    </row>
    <row r="6267" spans="1:27" ht="18" x14ac:dyDescent="0.5">
      <c r="A6267" s="12" t="s">
        <v>8</v>
      </c>
      <c r="B6267" s="13" t="s">
        <v>9</v>
      </c>
      <c r="C6267" s="14" t="s">
        <v>10</v>
      </c>
      <c r="D6267" s="15" t="s">
        <v>11</v>
      </c>
      <c r="E6267" s="15"/>
      <c r="F6267" s="15"/>
      <c r="G6267" s="15"/>
      <c r="H6267" s="15"/>
      <c r="I6267" s="15"/>
      <c r="J6267" s="15"/>
      <c r="K6267" s="16" t="s">
        <v>12</v>
      </c>
      <c r="L6267" s="17"/>
      <c r="M6267" s="17"/>
      <c r="N6267" s="17"/>
      <c r="O6267" s="17"/>
      <c r="P6267" s="17"/>
      <c r="Q6267" s="17"/>
      <c r="R6267" s="17"/>
      <c r="S6267" s="17"/>
      <c r="T6267" s="17"/>
      <c r="U6267" s="18"/>
      <c r="V6267" s="19" t="s">
        <v>13</v>
      </c>
      <c r="W6267" s="19" t="s">
        <v>14</v>
      </c>
      <c r="X6267" s="19" t="s">
        <v>15</v>
      </c>
      <c r="Y6267" s="19" t="s">
        <v>16</v>
      </c>
      <c r="Z6267" s="19" t="s">
        <v>17</v>
      </c>
      <c r="AA6267" s="20" t="s">
        <v>18</v>
      </c>
    </row>
    <row r="6268" spans="1:27" ht="16.2" x14ac:dyDescent="0.45">
      <c r="A6268" s="12"/>
      <c r="B6268" s="13"/>
      <c r="C6268" s="14"/>
      <c r="D6268" s="21" t="s">
        <v>19</v>
      </c>
      <c r="E6268" s="22"/>
      <c r="F6268" s="23"/>
      <c r="G6268" s="24" t="s">
        <v>20</v>
      </c>
      <c r="H6268" s="25" t="s">
        <v>21</v>
      </c>
      <c r="I6268" s="26" t="s">
        <v>22</v>
      </c>
      <c r="J6268" s="25" t="s">
        <v>23</v>
      </c>
      <c r="K6268" s="27" t="s">
        <v>8</v>
      </c>
      <c r="L6268" s="28" t="s">
        <v>24</v>
      </c>
      <c r="M6268" s="28" t="s">
        <v>25</v>
      </c>
      <c r="N6268" s="29" t="s">
        <v>20</v>
      </c>
      <c r="O6268" s="28" t="s">
        <v>26</v>
      </c>
      <c r="P6268" s="29" t="s">
        <v>27</v>
      </c>
      <c r="Q6268" s="30" t="s">
        <v>28</v>
      </c>
      <c r="R6268" s="28" t="s">
        <v>29</v>
      </c>
      <c r="S6268" s="31" t="s">
        <v>30</v>
      </c>
      <c r="T6268" s="32"/>
      <c r="U6268" s="28" t="s">
        <v>31</v>
      </c>
      <c r="V6268" s="33"/>
      <c r="W6268" s="33"/>
      <c r="X6268" s="33"/>
      <c r="Y6268" s="33"/>
      <c r="Z6268" s="33"/>
      <c r="AA6268" s="34"/>
    </row>
    <row r="6269" spans="1:27" x14ac:dyDescent="0.3">
      <c r="A6269" s="12"/>
      <c r="B6269" s="13"/>
      <c r="C6269" s="14"/>
      <c r="D6269" s="35"/>
      <c r="E6269" s="36"/>
      <c r="F6269" s="37"/>
      <c r="G6269" s="24"/>
      <c r="H6269" s="38"/>
      <c r="I6269" s="39"/>
      <c r="J6269" s="38"/>
      <c r="K6269" s="40"/>
      <c r="L6269" s="41"/>
      <c r="M6269" s="41"/>
      <c r="N6269" s="42"/>
      <c r="O6269" s="41"/>
      <c r="P6269" s="42"/>
      <c r="Q6269" s="43"/>
      <c r="R6269" s="41"/>
      <c r="S6269" s="30" t="s">
        <v>32</v>
      </c>
      <c r="T6269" s="30" t="s">
        <v>33</v>
      </c>
      <c r="U6269" s="41"/>
      <c r="V6269" s="33"/>
      <c r="W6269" s="33"/>
      <c r="X6269" s="33"/>
      <c r="Y6269" s="33"/>
      <c r="Z6269" s="33"/>
      <c r="AA6269" s="34"/>
    </row>
    <row r="6270" spans="1:27" x14ac:dyDescent="0.3">
      <c r="A6270" s="12"/>
      <c r="B6270" s="13"/>
      <c r="C6270" s="14"/>
      <c r="D6270" s="44" t="s">
        <v>34</v>
      </c>
      <c r="E6270" s="44" t="s">
        <v>35</v>
      </c>
      <c r="F6270" s="44" t="s">
        <v>36</v>
      </c>
      <c r="G6270" s="24"/>
      <c r="H6270" s="38"/>
      <c r="I6270" s="39"/>
      <c r="J6270" s="38"/>
      <c r="K6270" s="40"/>
      <c r="L6270" s="41"/>
      <c r="M6270" s="41"/>
      <c r="N6270" s="42"/>
      <c r="O6270" s="41"/>
      <c r="P6270" s="42"/>
      <c r="Q6270" s="43"/>
      <c r="R6270" s="41"/>
      <c r="S6270" s="43"/>
      <c r="T6270" s="43"/>
      <c r="U6270" s="41"/>
      <c r="V6270" s="33"/>
      <c r="W6270" s="33"/>
      <c r="X6270" s="33"/>
      <c r="Y6270" s="33"/>
      <c r="Z6270" s="33"/>
      <c r="AA6270" s="34"/>
    </row>
    <row r="6271" spans="1:27" x14ac:dyDescent="0.3">
      <c r="A6271" s="12"/>
      <c r="B6271" s="13"/>
      <c r="C6271" s="14"/>
      <c r="D6271" s="45"/>
      <c r="E6271" s="45"/>
      <c r="F6271" s="45"/>
      <c r="G6271" s="24"/>
      <c r="H6271" s="38"/>
      <c r="I6271" s="39"/>
      <c r="J6271" s="38"/>
      <c r="K6271" s="40"/>
      <c r="L6271" s="41"/>
      <c r="M6271" s="41"/>
      <c r="N6271" s="42"/>
      <c r="O6271" s="41"/>
      <c r="P6271" s="42"/>
      <c r="Q6271" s="43"/>
      <c r="R6271" s="41"/>
      <c r="S6271" s="43"/>
      <c r="T6271" s="43"/>
      <c r="U6271" s="41"/>
      <c r="V6271" s="33"/>
      <c r="W6271" s="33"/>
      <c r="X6271" s="33"/>
      <c r="Y6271" s="33"/>
      <c r="Z6271" s="33"/>
      <c r="AA6271" s="34"/>
    </row>
    <row r="6272" spans="1:27" x14ac:dyDescent="0.3">
      <c r="A6272" s="12"/>
      <c r="B6272" s="13"/>
      <c r="C6272" s="14"/>
      <c r="D6272" s="46"/>
      <c r="E6272" s="46"/>
      <c r="F6272" s="46"/>
      <c r="G6272" s="47"/>
      <c r="H6272" s="48"/>
      <c r="I6272" s="49"/>
      <c r="J6272" s="48"/>
      <c r="K6272" s="50"/>
      <c r="L6272" s="51"/>
      <c r="M6272" s="51"/>
      <c r="N6272" s="52"/>
      <c r="O6272" s="51"/>
      <c r="P6272" s="52"/>
      <c r="Q6272" s="53"/>
      <c r="R6272" s="51"/>
      <c r="S6272" s="53"/>
      <c r="T6272" s="53"/>
      <c r="U6272" s="51"/>
      <c r="V6272" s="54"/>
      <c r="W6272" s="54"/>
      <c r="X6272" s="54"/>
      <c r="Y6272" s="54"/>
      <c r="Z6272" s="54"/>
      <c r="AA6272" s="55"/>
    </row>
    <row r="6273" spans="1:27" ht="16.2" x14ac:dyDescent="0.45">
      <c r="A6273" s="56">
        <v>1</v>
      </c>
      <c r="B6273" s="57" t="s">
        <v>37</v>
      </c>
      <c r="C6273" s="57">
        <v>2006</v>
      </c>
      <c r="D6273" s="58">
        <v>2</v>
      </c>
      <c r="E6273" s="58">
        <v>0</v>
      </c>
      <c r="F6273" s="59">
        <v>20</v>
      </c>
      <c r="G6273" s="58">
        <v>1</v>
      </c>
      <c r="H6273" s="60">
        <f t="shared" ref="H6273" si="464">(D6273*400)+(E6273*100)+(F6273)</f>
        <v>820</v>
      </c>
      <c r="I6273" s="61">
        <v>85</v>
      </c>
      <c r="J6273" s="62">
        <f t="shared" ref="J6273" si="465">(H6273*I6273)</f>
        <v>69700</v>
      </c>
      <c r="K6273" s="57"/>
      <c r="L6273" s="63"/>
      <c r="M6273" s="63"/>
      <c r="N6273" s="63"/>
      <c r="O6273" s="64"/>
      <c r="P6273" s="65"/>
      <c r="Q6273" s="66"/>
      <c r="R6273" s="66"/>
      <c r="S6273" s="67"/>
      <c r="T6273" s="67"/>
      <c r="U6273" s="68"/>
      <c r="V6273" s="69"/>
      <c r="W6273" s="70"/>
      <c r="X6273" s="63"/>
      <c r="Y6273" s="62">
        <f>(J6273)</f>
        <v>69700</v>
      </c>
      <c r="Z6273" s="60">
        <v>0.01</v>
      </c>
      <c r="AA6273" s="71">
        <f>Y6273*Z6273/100</f>
        <v>6.97</v>
      </c>
    </row>
    <row r="6274" spans="1:27" ht="16.2" x14ac:dyDescent="0.45">
      <c r="A6274" s="57"/>
      <c r="B6274" s="57"/>
      <c r="C6274" s="57"/>
      <c r="D6274" s="58"/>
      <c r="E6274" s="58"/>
      <c r="F6274" s="59"/>
      <c r="G6274" s="58"/>
      <c r="H6274" s="72"/>
      <c r="I6274" s="61"/>
      <c r="J6274" s="62"/>
      <c r="K6274" s="57"/>
      <c r="L6274" s="63"/>
      <c r="M6274" s="63"/>
      <c r="N6274" s="63"/>
      <c r="O6274" s="64"/>
      <c r="P6274" s="73"/>
      <c r="Q6274" s="66"/>
      <c r="R6274" s="66"/>
      <c r="S6274" s="67"/>
      <c r="T6274" s="67"/>
      <c r="U6274" s="68"/>
      <c r="V6274" s="74"/>
      <c r="W6274" s="75"/>
      <c r="X6274" s="63"/>
      <c r="Y6274" s="62"/>
      <c r="Z6274" s="60"/>
      <c r="AA6274" s="71"/>
    </row>
    <row r="6275" spans="1:27" ht="16.2" x14ac:dyDescent="0.45">
      <c r="A6275" s="76"/>
      <c r="B6275" s="76"/>
      <c r="C6275" s="77"/>
      <c r="D6275" s="77"/>
      <c r="E6275" s="77"/>
      <c r="F6275" s="77"/>
      <c r="G6275" s="77"/>
      <c r="H6275" s="78"/>
      <c r="I6275" s="79"/>
      <c r="J6275" s="80"/>
      <c r="K6275" s="81"/>
      <c r="L6275" s="82"/>
      <c r="M6275" s="82"/>
      <c r="N6275" s="82"/>
      <c r="O6275" s="83"/>
      <c r="P6275" s="84"/>
      <c r="Q6275" s="85"/>
      <c r="R6275" s="85"/>
      <c r="S6275" s="84"/>
      <c r="T6275" s="84"/>
      <c r="U6275" s="86"/>
      <c r="V6275" s="87"/>
      <c r="W6275" s="87"/>
      <c r="X6275" s="88"/>
      <c r="Y6275" s="89"/>
      <c r="Z6275" s="83"/>
      <c r="AA6275" s="90">
        <f>SUM(AA6273:AA6274)</f>
        <v>6.97</v>
      </c>
    </row>
    <row r="6276" spans="1:27" ht="16.2" x14ac:dyDescent="0.45">
      <c r="A6276" s="1"/>
      <c r="B6276" s="1"/>
      <c r="C6276" s="2"/>
      <c r="D6276" s="1"/>
      <c r="E6276" s="1"/>
      <c r="F6276" s="1"/>
      <c r="G6276" s="1"/>
      <c r="H6276" s="1"/>
      <c r="I6276" s="3"/>
      <c r="J6276" s="1"/>
      <c r="K6276" s="1"/>
      <c r="L6276" s="1"/>
      <c r="M6276" s="1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</row>
    <row r="6277" spans="1:27" ht="16.2" x14ac:dyDescent="0.45">
      <c r="A6277" s="91"/>
      <c r="B6277" s="92" t="s">
        <v>38</v>
      </c>
      <c r="C6277" s="93" t="s">
        <v>39</v>
      </c>
      <c r="D6277" s="93"/>
      <c r="E6277" s="94"/>
      <c r="F6277" s="95"/>
      <c r="G6277" s="95"/>
      <c r="H6277" s="92"/>
      <c r="I6277" s="92"/>
      <c r="J6277" s="92" t="s">
        <v>40</v>
      </c>
      <c r="K6277" s="92"/>
      <c r="L6277" s="92"/>
      <c r="M6277" s="92"/>
      <c r="N6277" s="92"/>
      <c r="O6277" s="96"/>
      <c r="P6277" s="96"/>
      <c r="Q6277" s="96"/>
      <c r="R6277" s="96"/>
      <c r="S6277" s="1"/>
      <c r="T6277" s="1"/>
      <c r="U6277" s="1"/>
      <c r="V6277" s="97" t="s">
        <v>41</v>
      </c>
      <c r="W6277" s="97"/>
      <c r="X6277" s="98"/>
      <c r="Y6277" s="99">
        <f>AA6275</f>
        <v>6.97</v>
      </c>
      <c r="Z6277" s="97" t="s">
        <v>42</v>
      </c>
      <c r="AA6277" s="1"/>
    </row>
    <row r="6278" spans="1:27" ht="16.2" x14ac:dyDescent="0.45">
      <c r="A6278" s="91"/>
      <c r="B6278" s="92"/>
      <c r="C6278" s="93"/>
      <c r="D6278" s="93"/>
      <c r="E6278" s="94"/>
      <c r="F6278" s="95"/>
      <c r="G6278" s="95"/>
      <c r="H6278" s="92"/>
      <c r="I6278" s="92"/>
      <c r="J6278" s="92" t="s">
        <v>43</v>
      </c>
      <c r="K6278" s="92"/>
      <c r="L6278" s="92"/>
      <c r="M6278" s="92"/>
      <c r="N6278" s="92"/>
      <c r="O6278" s="96"/>
      <c r="P6278" s="96"/>
      <c r="Q6278" s="96"/>
      <c r="R6278" s="96"/>
      <c r="S6278" s="1"/>
      <c r="T6278" s="1"/>
      <c r="U6278" s="1"/>
      <c r="V6278" s="100" t="s">
        <v>44</v>
      </c>
      <c r="W6278" s="100"/>
      <c r="X6278" s="100"/>
      <c r="Y6278" s="101">
        <f>Y6277*90%</f>
        <v>6.2729999999999997</v>
      </c>
      <c r="Z6278" s="97" t="s">
        <v>42</v>
      </c>
      <c r="AA6278" s="1"/>
    </row>
    <row r="6279" spans="1:27" ht="16.2" x14ac:dyDescent="0.45">
      <c r="A6279" s="91"/>
      <c r="B6279" s="92"/>
      <c r="C6279" s="93"/>
      <c r="D6279" s="93"/>
      <c r="E6279" s="94"/>
      <c r="F6279" s="95"/>
      <c r="G6279" s="95"/>
      <c r="H6279" s="92"/>
      <c r="I6279" s="92"/>
      <c r="J6279" s="92" t="s">
        <v>45</v>
      </c>
      <c r="K6279" s="92"/>
      <c r="L6279" s="92"/>
      <c r="M6279" s="92"/>
      <c r="N6279" s="92"/>
      <c r="O6279" s="96"/>
      <c r="P6279" s="96"/>
      <c r="Q6279" s="96"/>
      <c r="R6279" s="92"/>
      <c r="S6279" s="1"/>
      <c r="T6279" s="1"/>
      <c r="U6279" s="1"/>
      <c r="V6279" s="91" t="s">
        <v>46</v>
      </c>
      <c r="W6279" s="91"/>
      <c r="X6279" s="91"/>
      <c r="Y6279" s="101">
        <f>Y6277-Y6278</f>
        <v>0.69700000000000006</v>
      </c>
      <c r="Z6279" s="97" t="s">
        <v>42</v>
      </c>
      <c r="AA6279" s="91"/>
    </row>
    <row r="6280" spans="1:27" ht="16.2" x14ac:dyDescent="0.45">
      <c r="A6280" s="91"/>
      <c r="B6280" s="92"/>
      <c r="C6280" s="93"/>
      <c r="D6280" s="93"/>
      <c r="E6280" s="94"/>
      <c r="F6280" s="95"/>
      <c r="G6280" s="95"/>
      <c r="H6280" s="92"/>
      <c r="I6280" s="94"/>
      <c r="J6280" s="92" t="s">
        <v>47</v>
      </c>
      <c r="K6280" s="94"/>
      <c r="L6280" s="94"/>
      <c r="M6280" s="94"/>
      <c r="N6280" s="94"/>
      <c r="O6280" s="96"/>
      <c r="P6280" s="96"/>
      <c r="Q6280" s="96"/>
      <c r="R6280" s="92"/>
      <c r="S6280" s="1"/>
      <c r="T6280" s="1"/>
      <c r="U6280" s="1"/>
      <c r="V6280" s="1"/>
      <c r="W6280" s="1"/>
      <c r="X6280" s="91"/>
      <c r="Y6280" s="91"/>
      <c r="Z6280" s="91"/>
      <c r="AA6280" s="91"/>
    </row>
    <row r="6281" spans="1:27" ht="16.2" x14ac:dyDescent="0.45">
      <c r="A6281" s="98"/>
      <c r="B6281" s="94"/>
      <c r="C6281" s="102"/>
      <c r="D6281" s="94"/>
      <c r="E6281" s="94"/>
      <c r="F6281" s="95"/>
      <c r="G6281" s="95"/>
      <c r="H6281" s="103"/>
      <c r="I6281" s="94"/>
      <c r="J6281" s="103" t="s">
        <v>48</v>
      </c>
      <c r="K6281" s="94"/>
      <c r="L6281" s="94"/>
      <c r="M6281" s="94"/>
      <c r="N6281" s="94"/>
      <c r="O6281" s="95"/>
      <c r="P6281" s="95"/>
      <c r="Q6281" s="95"/>
      <c r="R6281" s="95"/>
      <c r="S6281" s="4"/>
      <c r="T6281" s="4"/>
      <c r="U6281" s="4"/>
      <c r="V6281" s="4"/>
      <c r="W6281" s="4"/>
      <c r="X6281" s="4"/>
      <c r="Y6281" s="4"/>
      <c r="Z6281" s="4"/>
      <c r="AA6281" s="4"/>
    </row>
    <row r="6282" spans="1:27" ht="24" x14ac:dyDescent="0.65">
      <c r="A6282" s="104"/>
      <c r="B6282" s="104"/>
      <c r="C6282" s="104"/>
      <c r="D6282" s="104"/>
      <c r="E6282" s="104"/>
      <c r="F6282" s="104"/>
      <c r="G6282" s="104"/>
      <c r="H6282" s="104"/>
      <c r="I6282" s="104"/>
      <c r="J6282" s="104"/>
      <c r="K6282" s="104"/>
      <c r="L6282" s="104"/>
      <c r="M6282" s="104"/>
      <c r="N6282" s="104"/>
      <c r="O6282" s="104"/>
      <c r="P6282" s="104"/>
      <c r="Q6282" s="104"/>
      <c r="R6282" s="104"/>
      <c r="S6282" s="104"/>
      <c r="T6282" s="104"/>
      <c r="U6282" s="104"/>
      <c r="V6282" s="104"/>
      <c r="W6282" s="104"/>
      <c r="X6282" s="104"/>
      <c r="Y6282" s="104"/>
      <c r="Z6282" s="104"/>
      <c r="AA6282" s="104"/>
    </row>
    <row r="6283" spans="1:27" ht="24" x14ac:dyDescent="0.65">
      <c r="A6283" s="104"/>
      <c r="B6283" s="104"/>
      <c r="C6283" s="104"/>
      <c r="D6283" s="104"/>
      <c r="E6283" s="104"/>
      <c r="F6283" s="104"/>
      <c r="G6283" s="104"/>
      <c r="H6283" s="104"/>
      <c r="I6283" s="104"/>
      <c r="J6283" s="104"/>
      <c r="K6283" s="104"/>
      <c r="L6283" s="104"/>
      <c r="M6283" s="104"/>
      <c r="N6283" s="104"/>
      <c r="O6283" s="104"/>
      <c r="P6283" s="104"/>
      <c r="Q6283" s="104"/>
      <c r="R6283" s="104"/>
      <c r="S6283" s="104"/>
      <c r="T6283" s="104"/>
      <c r="U6283" s="104"/>
      <c r="V6283" s="104"/>
      <c r="W6283" s="104"/>
      <c r="X6283" s="104"/>
      <c r="Y6283" s="104"/>
      <c r="Z6283" s="104"/>
      <c r="AA6283" s="104"/>
    </row>
    <row r="6284" spans="1:27" ht="16.2" x14ac:dyDescent="0.45">
      <c r="A6284" s="4"/>
      <c r="B6284" s="4"/>
      <c r="C6284" s="105"/>
      <c r="D6284" s="4"/>
      <c r="E6284" s="4"/>
      <c r="F6284" s="4"/>
      <c r="G6284" s="4"/>
      <c r="H6284" s="4"/>
      <c r="I6284" s="106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</row>
    <row r="6285" spans="1:27" ht="16.2" x14ac:dyDescent="0.45">
      <c r="A6285" s="4"/>
      <c r="B6285" s="4"/>
      <c r="C6285" s="105"/>
      <c r="D6285" s="4"/>
      <c r="E6285" s="4"/>
      <c r="F6285" s="4"/>
      <c r="G6285" s="4"/>
      <c r="H6285" s="4"/>
      <c r="I6285" s="106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</row>
    <row r="6286" spans="1:27" ht="16.2" x14ac:dyDescent="0.45">
      <c r="A6286" s="4"/>
      <c r="B6286" s="4"/>
      <c r="C6286" s="105"/>
      <c r="D6286" s="4"/>
      <c r="E6286" s="4"/>
      <c r="F6286" s="4"/>
      <c r="G6286" s="4"/>
      <c r="H6286" s="4"/>
      <c r="I6286" s="106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</row>
    <row r="6287" spans="1:27" ht="16.2" x14ac:dyDescent="0.45">
      <c r="A6287" s="4"/>
      <c r="B6287" s="4"/>
      <c r="C6287" s="105"/>
      <c r="D6287" s="4"/>
      <c r="E6287" s="4"/>
      <c r="F6287" s="4"/>
      <c r="G6287" s="4"/>
      <c r="H6287" s="4"/>
      <c r="I6287" s="106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</row>
    <row r="6288" spans="1:27" ht="16.2" x14ac:dyDescent="0.45">
      <c r="A6288" s="4"/>
      <c r="B6288" s="4"/>
      <c r="C6288" s="105"/>
      <c r="D6288" s="4"/>
      <c r="E6288" s="4"/>
      <c r="F6288" s="4"/>
      <c r="G6288" s="4"/>
      <c r="H6288" s="4"/>
      <c r="I6288" s="106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</row>
    <row r="6289" spans="1:27" ht="16.2" x14ac:dyDescent="0.45">
      <c r="A6289" s="4"/>
      <c r="B6289" s="4"/>
      <c r="C6289" s="105"/>
      <c r="D6289" s="4"/>
      <c r="E6289" s="4"/>
      <c r="F6289" s="4"/>
      <c r="G6289" s="4"/>
      <c r="H6289" s="4"/>
      <c r="I6289" s="106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 t="s">
        <v>51</v>
      </c>
    </row>
    <row r="6290" spans="1:27" ht="18" x14ac:dyDescent="0.5">
      <c r="A6290" s="4"/>
      <c r="B6290" s="4"/>
      <c r="C6290" s="105"/>
      <c r="D6290" s="4"/>
      <c r="E6290" s="4"/>
      <c r="F6290" s="4"/>
      <c r="G6290" s="4"/>
      <c r="H6290" s="4"/>
      <c r="I6290" s="106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5" t="s">
        <v>0</v>
      </c>
    </row>
    <row r="6291" spans="1:27" ht="24" x14ac:dyDescent="0.65">
      <c r="A6291" s="6" t="s">
        <v>1</v>
      </c>
      <c r="B6291" s="6"/>
      <c r="C6291" s="6"/>
      <c r="D6291" s="6"/>
      <c r="E6291" s="6"/>
      <c r="F6291" s="6"/>
      <c r="G6291" s="6"/>
      <c r="H6291" s="6"/>
      <c r="I6291" s="6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  <c r="V6291" s="6"/>
      <c r="W6291" s="6"/>
      <c r="X6291" s="6"/>
      <c r="Y6291" s="6"/>
      <c r="Z6291" s="6"/>
      <c r="AA6291" s="6"/>
    </row>
    <row r="6292" spans="1:27" ht="24" x14ac:dyDescent="0.65">
      <c r="A6292" s="6" t="s">
        <v>2</v>
      </c>
      <c r="B6292" s="6"/>
      <c r="C6292" s="6"/>
      <c r="D6292" s="6"/>
      <c r="E6292" s="6"/>
      <c r="F6292" s="6"/>
      <c r="G6292" s="6"/>
      <c r="H6292" s="6"/>
      <c r="I6292" s="6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  <c r="V6292" s="6"/>
      <c r="W6292" s="6"/>
      <c r="X6292" s="6"/>
      <c r="Y6292" s="6"/>
      <c r="Z6292" s="6"/>
      <c r="AA6292" s="6"/>
    </row>
    <row r="6293" spans="1:27" ht="24" x14ac:dyDescent="0.65">
      <c r="A6293" s="7"/>
      <c r="B6293" s="8" t="s">
        <v>3</v>
      </c>
      <c r="C6293" s="8"/>
      <c r="D6293" s="8"/>
      <c r="E6293" s="8"/>
      <c r="F6293" s="8"/>
      <c r="G6293" s="8"/>
      <c r="H6293" s="8"/>
      <c r="I6293" s="8"/>
      <c r="J6293" s="8"/>
      <c r="K6293" s="8"/>
      <c r="L6293" s="8"/>
      <c r="M6293" s="9" t="s">
        <v>481</v>
      </c>
      <c r="N6293" s="9"/>
      <c r="O6293" s="9"/>
      <c r="P6293" s="9"/>
      <c r="Q6293" s="10" t="s">
        <v>482</v>
      </c>
      <c r="R6293" s="10"/>
      <c r="S6293" s="10" t="s">
        <v>59</v>
      </c>
      <c r="T6293" s="10"/>
      <c r="U6293" s="11" t="s">
        <v>7</v>
      </c>
      <c r="V6293" s="11"/>
      <c r="W6293" s="11"/>
      <c r="X6293" s="11"/>
      <c r="Y6293" s="11"/>
      <c r="Z6293" s="11"/>
      <c r="AA6293" s="11"/>
    </row>
    <row r="6294" spans="1:27" ht="18" x14ac:dyDescent="0.5">
      <c r="A6294" s="12" t="s">
        <v>8</v>
      </c>
      <c r="B6294" s="13" t="s">
        <v>9</v>
      </c>
      <c r="C6294" s="14" t="s">
        <v>10</v>
      </c>
      <c r="D6294" s="15" t="s">
        <v>11</v>
      </c>
      <c r="E6294" s="15"/>
      <c r="F6294" s="15"/>
      <c r="G6294" s="15"/>
      <c r="H6294" s="15"/>
      <c r="I6294" s="15"/>
      <c r="J6294" s="15"/>
      <c r="K6294" s="16" t="s">
        <v>12</v>
      </c>
      <c r="L6294" s="17"/>
      <c r="M6294" s="17"/>
      <c r="N6294" s="17"/>
      <c r="O6294" s="17"/>
      <c r="P6294" s="17"/>
      <c r="Q6294" s="17"/>
      <c r="R6294" s="17"/>
      <c r="S6294" s="17"/>
      <c r="T6294" s="17"/>
      <c r="U6294" s="18"/>
      <c r="V6294" s="19" t="s">
        <v>13</v>
      </c>
      <c r="W6294" s="19" t="s">
        <v>14</v>
      </c>
      <c r="X6294" s="19" t="s">
        <v>15</v>
      </c>
      <c r="Y6294" s="19" t="s">
        <v>16</v>
      </c>
      <c r="Z6294" s="19" t="s">
        <v>17</v>
      </c>
      <c r="AA6294" s="20" t="s">
        <v>18</v>
      </c>
    </row>
    <row r="6295" spans="1:27" ht="16.2" x14ac:dyDescent="0.45">
      <c r="A6295" s="12"/>
      <c r="B6295" s="13"/>
      <c r="C6295" s="14"/>
      <c r="D6295" s="21" t="s">
        <v>19</v>
      </c>
      <c r="E6295" s="22"/>
      <c r="F6295" s="23"/>
      <c r="G6295" s="24" t="s">
        <v>20</v>
      </c>
      <c r="H6295" s="25" t="s">
        <v>21</v>
      </c>
      <c r="I6295" s="26" t="s">
        <v>22</v>
      </c>
      <c r="J6295" s="25" t="s">
        <v>23</v>
      </c>
      <c r="K6295" s="27" t="s">
        <v>8</v>
      </c>
      <c r="L6295" s="28" t="s">
        <v>24</v>
      </c>
      <c r="M6295" s="28" t="s">
        <v>25</v>
      </c>
      <c r="N6295" s="29" t="s">
        <v>20</v>
      </c>
      <c r="O6295" s="28" t="s">
        <v>26</v>
      </c>
      <c r="P6295" s="29" t="s">
        <v>27</v>
      </c>
      <c r="Q6295" s="30" t="s">
        <v>28</v>
      </c>
      <c r="R6295" s="28" t="s">
        <v>29</v>
      </c>
      <c r="S6295" s="31" t="s">
        <v>30</v>
      </c>
      <c r="T6295" s="32"/>
      <c r="U6295" s="28" t="s">
        <v>31</v>
      </c>
      <c r="V6295" s="33"/>
      <c r="W6295" s="33"/>
      <c r="X6295" s="33"/>
      <c r="Y6295" s="33"/>
      <c r="Z6295" s="33"/>
      <c r="AA6295" s="34"/>
    </row>
    <row r="6296" spans="1:27" x14ac:dyDescent="0.3">
      <c r="A6296" s="12"/>
      <c r="B6296" s="13"/>
      <c r="C6296" s="14"/>
      <c r="D6296" s="35"/>
      <c r="E6296" s="36"/>
      <c r="F6296" s="37"/>
      <c r="G6296" s="24"/>
      <c r="H6296" s="38"/>
      <c r="I6296" s="39"/>
      <c r="J6296" s="38"/>
      <c r="K6296" s="40"/>
      <c r="L6296" s="41"/>
      <c r="M6296" s="41"/>
      <c r="N6296" s="42"/>
      <c r="O6296" s="41"/>
      <c r="P6296" s="42"/>
      <c r="Q6296" s="43"/>
      <c r="R6296" s="41"/>
      <c r="S6296" s="30" t="s">
        <v>32</v>
      </c>
      <c r="T6296" s="30" t="s">
        <v>33</v>
      </c>
      <c r="U6296" s="41"/>
      <c r="V6296" s="33"/>
      <c r="W6296" s="33"/>
      <c r="X6296" s="33"/>
      <c r="Y6296" s="33"/>
      <c r="Z6296" s="33"/>
      <c r="AA6296" s="34"/>
    </row>
    <row r="6297" spans="1:27" x14ac:dyDescent="0.3">
      <c r="A6297" s="12"/>
      <c r="B6297" s="13"/>
      <c r="C6297" s="14"/>
      <c r="D6297" s="44" t="s">
        <v>34</v>
      </c>
      <c r="E6297" s="44" t="s">
        <v>35</v>
      </c>
      <c r="F6297" s="44" t="s">
        <v>36</v>
      </c>
      <c r="G6297" s="24"/>
      <c r="H6297" s="38"/>
      <c r="I6297" s="39"/>
      <c r="J6297" s="38"/>
      <c r="K6297" s="40"/>
      <c r="L6297" s="41"/>
      <c r="M6297" s="41"/>
      <c r="N6297" s="42"/>
      <c r="O6297" s="41"/>
      <c r="P6297" s="42"/>
      <c r="Q6297" s="43"/>
      <c r="R6297" s="41"/>
      <c r="S6297" s="43"/>
      <c r="T6297" s="43"/>
      <c r="U6297" s="41"/>
      <c r="V6297" s="33"/>
      <c r="W6297" s="33"/>
      <c r="X6297" s="33"/>
      <c r="Y6297" s="33"/>
      <c r="Z6297" s="33"/>
      <c r="AA6297" s="34"/>
    </row>
    <row r="6298" spans="1:27" x14ac:dyDescent="0.3">
      <c r="A6298" s="12"/>
      <c r="B6298" s="13"/>
      <c r="C6298" s="14"/>
      <c r="D6298" s="45"/>
      <c r="E6298" s="45"/>
      <c r="F6298" s="45"/>
      <c r="G6298" s="24"/>
      <c r="H6298" s="38"/>
      <c r="I6298" s="39"/>
      <c r="J6298" s="38"/>
      <c r="K6298" s="40"/>
      <c r="L6298" s="41"/>
      <c r="M6298" s="41"/>
      <c r="N6298" s="42"/>
      <c r="O6298" s="41"/>
      <c r="P6298" s="42"/>
      <c r="Q6298" s="43"/>
      <c r="R6298" s="41"/>
      <c r="S6298" s="43"/>
      <c r="T6298" s="43"/>
      <c r="U6298" s="41"/>
      <c r="V6298" s="33"/>
      <c r="W6298" s="33"/>
      <c r="X6298" s="33"/>
      <c r="Y6298" s="33"/>
      <c r="Z6298" s="33"/>
      <c r="AA6298" s="34"/>
    </row>
    <row r="6299" spans="1:27" x14ac:dyDescent="0.3">
      <c r="A6299" s="12"/>
      <c r="B6299" s="13"/>
      <c r="C6299" s="14"/>
      <c r="D6299" s="46"/>
      <c r="E6299" s="46"/>
      <c r="F6299" s="46"/>
      <c r="G6299" s="47"/>
      <c r="H6299" s="48"/>
      <c r="I6299" s="49"/>
      <c r="J6299" s="48"/>
      <c r="K6299" s="50"/>
      <c r="L6299" s="51"/>
      <c r="M6299" s="51"/>
      <c r="N6299" s="52"/>
      <c r="O6299" s="51"/>
      <c r="P6299" s="52"/>
      <c r="Q6299" s="53"/>
      <c r="R6299" s="51"/>
      <c r="S6299" s="53"/>
      <c r="T6299" s="53"/>
      <c r="U6299" s="51"/>
      <c r="V6299" s="54"/>
      <c r="W6299" s="54"/>
      <c r="X6299" s="54"/>
      <c r="Y6299" s="54"/>
      <c r="Z6299" s="54"/>
      <c r="AA6299" s="55"/>
    </row>
    <row r="6300" spans="1:27" ht="16.2" x14ac:dyDescent="0.45">
      <c r="A6300" s="56">
        <v>1</v>
      </c>
      <c r="B6300" s="57" t="s">
        <v>37</v>
      </c>
      <c r="C6300" s="57">
        <v>2024</v>
      </c>
      <c r="D6300" s="58">
        <v>1</v>
      </c>
      <c r="E6300" s="58">
        <v>2</v>
      </c>
      <c r="F6300" s="59">
        <v>80</v>
      </c>
      <c r="G6300" s="58">
        <v>1</v>
      </c>
      <c r="H6300" s="60">
        <f t="shared" ref="H6300" si="466">(D6300*400)+(E6300*100)+(F6300)</f>
        <v>680</v>
      </c>
      <c r="I6300" s="61">
        <v>85</v>
      </c>
      <c r="J6300" s="62">
        <f t="shared" ref="J6300" si="467">(H6300*I6300)</f>
        <v>57800</v>
      </c>
      <c r="K6300" s="57"/>
      <c r="L6300" s="63"/>
      <c r="M6300" s="63"/>
      <c r="N6300" s="63"/>
      <c r="O6300" s="64"/>
      <c r="P6300" s="65"/>
      <c r="Q6300" s="66"/>
      <c r="R6300" s="66"/>
      <c r="S6300" s="67"/>
      <c r="T6300" s="67"/>
      <c r="U6300" s="68"/>
      <c r="V6300" s="69"/>
      <c r="W6300" s="70"/>
      <c r="X6300" s="63"/>
      <c r="Y6300" s="62">
        <f>(J6300)</f>
        <v>57800</v>
      </c>
      <c r="Z6300" s="60">
        <v>0.01</v>
      </c>
      <c r="AA6300" s="71">
        <f>Y6300*Z6300/100</f>
        <v>5.78</v>
      </c>
    </row>
    <row r="6301" spans="1:27" ht="16.2" x14ac:dyDescent="0.45">
      <c r="A6301" s="57"/>
      <c r="B6301" s="57"/>
      <c r="C6301" s="57"/>
      <c r="D6301" s="58"/>
      <c r="E6301" s="58"/>
      <c r="F6301" s="59"/>
      <c r="G6301" s="58"/>
      <c r="H6301" s="72"/>
      <c r="I6301" s="61"/>
      <c r="J6301" s="62"/>
      <c r="K6301" s="57"/>
      <c r="L6301" s="63"/>
      <c r="M6301" s="63"/>
      <c r="N6301" s="63"/>
      <c r="O6301" s="64"/>
      <c r="P6301" s="73"/>
      <c r="Q6301" s="66"/>
      <c r="R6301" s="66"/>
      <c r="S6301" s="67"/>
      <c r="T6301" s="67"/>
      <c r="U6301" s="68"/>
      <c r="V6301" s="74"/>
      <c r="W6301" s="75"/>
      <c r="X6301" s="63"/>
      <c r="Y6301" s="62"/>
      <c r="Z6301" s="60"/>
      <c r="AA6301" s="71"/>
    </row>
    <row r="6302" spans="1:27" ht="16.2" x14ac:dyDescent="0.45">
      <c r="A6302" s="76"/>
      <c r="B6302" s="76"/>
      <c r="C6302" s="77"/>
      <c r="D6302" s="77"/>
      <c r="E6302" s="77"/>
      <c r="F6302" s="77"/>
      <c r="G6302" s="77"/>
      <c r="H6302" s="78"/>
      <c r="I6302" s="79"/>
      <c r="J6302" s="80"/>
      <c r="K6302" s="81"/>
      <c r="L6302" s="82"/>
      <c r="M6302" s="82"/>
      <c r="N6302" s="82"/>
      <c r="O6302" s="83"/>
      <c r="P6302" s="84"/>
      <c r="Q6302" s="85"/>
      <c r="R6302" s="85"/>
      <c r="S6302" s="84"/>
      <c r="T6302" s="84"/>
      <c r="U6302" s="86"/>
      <c r="V6302" s="87"/>
      <c r="W6302" s="87"/>
      <c r="X6302" s="88"/>
      <c r="Y6302" s="89"/>
      <c r="Z6302" s="83"/>
      <c r="AA6302" s="90">
        <f>SUM(AA6300:AA6301)</f>
        <v>5.78</v>
      </c>
    </row>
    <row r="6303" spans="1:27" ht="16.2" x14ac:dyDescent="0.45">
      <c r="A6303" s="1"/>
      <c r="B6303" s="1"/>
      <c r="C6303" s="2"/>
      <c r="D6303" s="1"/>
      <c r="E6303" s="1"/>
      <c r="F6303" s="1"/>
      <c r="G6303" s="1"/>
      <c r="H6303" s="1"/>
      <c r="I6303" s="3"/>
      <c r="J6303" s="1"/>
      <c r="K6303" s="1"/>
      <c r="L6303" s="1"/>
      <c r="M6303" s="1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</row>
    <row r="6304" spans="1:27" ht="16.2" x14ac:dyDescent="0.45">
      <c r="A6304" s="91"/>
      <c r="B6304" s="92" t="s">
        <v>38</v>
      </c>
      <c r="C6304" s="93" t="s">
        <v>39</v>
      </c>
      <c r="D6304" s="93"/>
      <c r="E6304" s="94"/>
      <c r="F6304" s="95"/>
      <c r="G6304" s="95"/>
      <c r="H6304" s="92"/>
      <c r="I6304" s="92"/>
      <c r="J6304" s="92" t="s">
        <v>40</v>
      </c>
      <c r="K6304" s="92"/>
      <c r="L6304" s="92"/>
      <c r="M6304" s="92"/>
      <c r="N6304" s="92"/>
      <c r="O6304" s="96"/>
      <c r="P6304" s="96"/>
      <c r="Q6304" s="96"/>
      <c r="R6304" s="96"/>
      <c r="S6304" s="1"/>
      <c r="T6304" s="1"/>
      <c r="U6304" s="1"/>
      <c r="V6304" s="97" t="s">
        <v>41</v>
      </c>
      <c r="W6304" s="97"/>
      <c r="X6304" s="98"/>
      <c r="Y6304" s="99">
        <f>AA6302</f>
        <v>5.78</v>
      </c>
      <c r="Z6304" s="97" t="s">
        <v>42</v>
      </c>
      <c r="AA6304" s="1"/>
    </row>
    <row r="6305" spans="1:27" ht="16.2" x14ac:dyDescent="0.45">
      <c r="A6305" s="91"/>
      <c r="B6305" s="92"/>
      <c r="C6305" s="93"/>
      <c r="D6305" s="93"/>
      <c r="E6305" s="94"/>
      <c r="F6305" s="95"/>
      <c r="G6305" s="95"/>
      <c r="H6305" s="92"/>
      <c r="I6305" s="92"/>
      <c r="J6305" s="92" t="s">
        <v>43</v>
      </c>
      <c r="K6305" s="92"/>
      <c r="L6305" s="92"/>
      <c r="M6305" s="92"/>
      <c r="N6305" s="92"/>
      <c r="O6305" s="96"/>
      <c r="P6305" s="96"/>
      <c r="Q6305" s="96"/>
      <c r="R6305" s="96"/>
      <c r="S6305" s="1"/>
      <c r="T6305" s="1"/>
      <c r="U6305" s="1"/>
      <c r="V6305" s="100" t="s">
        <v>44</v>
      </c>
      <c r="W6305" s="100"/>
      <c r="X6305" s="100"/>
      <c r="Y6305" s="101">
        <f>Y6304*90%</f>
        <v>5.202</v>
      </c>
      <c r="Z6305" s="97" t="s">
        <v>42</v>
      </c>
      <c r="AA6305" s="1"/>
    </row>
    <row r="6306" spans="1:27" ht="16.2" x14ac:dyDescent="0.45">
      <c r="A6306" s="91"/>
      <c r="B6306" s="92"/>
      <c r="C6306" s="93"/>
      <c r="D6306" s="93"/>
      <c r="E6306" s="94"/>
      <c r="F6306" s="95"/>
      <c r="G6306" s="95"/>
      <c r="H6306" s="92"/>
      <c r="I6306" s="92"/>
      <c r="J6306" s="92" t="s">
        <v>45</v>
      </c>
      <c r="K6306" s="92"/>
      <c r="L6306" s="92"/>
      <c r="M6306" s="92"/>
      <c r="N6306" s="92"/>
      <c r="O6306" s="96"/>
      <c r="P6306" s="96"/>
      <c r="Q6306" s="96"/>
      <c r="R6306" s="92"/>
      <c r="S6306" s="1"/>
      <c r="T6306" s="1"/>
      <c r="U6306" s="1"/>
      <c r="V6306" s="91" t="s">
        <v>46</v>
      </c>
      <c r="W6306" s="91"/>
      <c r="X6306" s="91"/>
      <c r="Y6306" s="101">
        <f>Y6304-Y6305</f>
        <v>0.57800000000000029</v>
      </c>
      <c r="Z6306" s="97" t="s">
        <v>42</v>
      </c>
      <c r="AA6306" s="91"/>
    </row>
    <row r="6307" spans="1:27" ht="16.2" x14ac:dyDescent="0.45">
      <c r="A6307" s="91"/>
      <c r="B6307" s="92"/>
      <c r="C6307" s="93"/>
      <c r="D6307" s="93"/>
      <c r="E6307" s="94"/>
      <c r="F6307" s="95"/>
      <c r="G6307" s="95"/>
      <c r="H6307" s="92"/>
      <c r="I6307" s="94"/>
      <c r="J6307" s="92" t="s">
        <v>47</v>
      </c>
      <c r="K6307" s="94"/>
      <c r="L6307" s="94"/>
      <c r="M6307" s="94"/>
      <c r="N6307" s="94"/>
      <c r="O6307" s="96"/>
      <c r="P6307" s="96"/>
      <c r="Q6307" s="96"/>
      <c r="R6307" s="92"/>
      <c r="S6307" s="1"/>
      <c r="T6307" s="1"/>
      <c r="U6307" s="1"/>
      <c r="V6307" s="1"/>
      <c r="W6307" s="1"/>
      <c r="X6307" s="91"/>
      <c r="Y6307" s="91"/>
      <c r="Z6307" s="91"/>
      <c r="AA6307" s="91"/>
    </row>
    <row r="6308" spans="1:27" ht="16.2" x14ac:dyDescent="0.45">
      <c r="A6308" s="98"/>
      <c r="B6308" s="94"/>
      <c r="C6308" s="102"/>
      <c r="D6308" s="94"/>
      <c r="E6308" s="94"/>
      <c r="F6308" s="95"/>
      <c r="G6308" s="95"/>
      <c r="H6308" s="103"/>
      <c r="I6308" s="94"/>
      <c r="J6308" s="103" t="s">
        <v>48</v>
      </c>
      <c r="K6308" s="94"/>
      <c r="L6308" s="94"/>
      <c r="M6308" s="94"/>
      <c r="N6308" s="94"/>
      <c r="O6308" s="95"/>
      <c r="P6308" s="95"/>
      <c r="Q6308" s="95"/>
      <c r="R6308" s="95"/>
      <c r="S6308" s="4"/>
      <c r="T6308" s="4"/>
      <c r="U6308" s="4"/>
      <c r="V6308" s="4"/>
      <c r="W6308" s="4"/>
      <c r="X6308" s="4"/>
      <c r="Y6308" s="4"/>
      <c r="Z6308" s="4"/>
      <c r="AA6308" s="4"/>
    </row>
    <row r="6309" spans="1:27" ht="24" x14ac:dyDescent="0.65">
      <c r="A6309" s="104"/>
      <c r="B6309" s="104"/>
      <c r="C6309" s="104"/>
      <c r="D6309" s="104"/>
      <c r="E6309" s="104"/>
      <c r="F6309" s="104"/>
      <c r="G6309" s="104"/>
      <c r="H6309" s="104"/>
      <c r="I6309" s="104"/>
      <c r="J6309" s="104"/>
      <c r="K6309" s="104"/>
      <c r="L6309" s="104"/>
      <c r="M6309" s="104"/>
      <c r="N6309" s="104"/>
      <c r="O6309" s="104"/>
      <c r="P6309" s="104"/>
      <c r="Q6309" s="104"/>
      <c r="R6309" s="104"/>
      <c r="S6309" s="104"/>
      <c r="T6309" s="104"/>
      <c r="U6309" s="104"/>
      <c r="V6309" s="104"/>
      <c r="W6309" s="104"/>
      <c r="X6309" s="104"/>
      <c r="Y6309" s="104"/>
      <c r="Z6309" s="104"/>
      <c r="AA6309" s="104"/>
    </row>
    <row r="6310" spans="1:27" ht="24" x14ac:dyDescent="0.65">
      <c r="A6310" s="104"/>
      <c r="B6310" s="104"/>
      <c r="C6310" s="104"/>
      <c r="D6310" s="104"/>
      <c r="E6310" s="104"/>
      <c r="F6310" s="104"/>
      <c r="G6310" s="104"/>
      <c r="H6310" s="104"/>
      <c r="I6310" s="104"/>
      <c r="J6310" s="104"/>
      <c r="K6310" s="104"/>
      <c r="L6310" s="104"/>
      <c r="M6310" s="104"/>
      <c r="N6310" s="104"/>
      <c r="O6310" s="104"/>
      <c r="P6310" s="104"/>
      <c r="Q6310" s="104"/>
      <c r="R6310" s="104"/>
      <c r="S6310" s="104"/>
      <c r="T6310" s="104"/>
      <c r="U6310" s="104"/>
      <c r="V6310" s="104"/>
      <c r="W6310" s="104"/>
      <c r="X6310" s="104"/>
      <c r="Y6310" s="104"/>
      <c r="Z6310" s="104"/>
      <c r="AA6310" s="104"/>
    </row>
    <row r="6311" spans="1:27" ht="16.2" x14ac:dyDescent="0.45">
      <c r="A6311" s="4"/>
      <c r="B6311" s="4"/>
      <c r="C6311" s="105"/>
      <c r="D6311" s="4"/>
      <c r="E6311" s="4"/>
      <c r="F6311" s="4"/>
      <c r="G6311" s="4"/>
      <c r="H6311" s="4"/>
      <c r="I6311" s="106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</row>
    <row r="6312" spans="1:27" ht="16.2" x14ac:dyDescent="0.45">
      <c r="A6312" s="4"/>
      <c r="B6312" s="4"/>
      <c r="C6312" s="105"/>
      <c r="D6312" s="4"/>
      <c r="E6312" s="4"/>
      <c r="F6312" s="4"/>
      <c r="G6312" s="4"/>
      <c r="H6312" s="4"/>
      <c r="I6312" s="106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</row>
    <row r="6313" spans="1:27" ht="16.2" x14ac:dyDescent="0.45">
      <c r="A6313" s="4"/>
      <c r="B6313" s="4"/>
      <c r="C6313" s="105"/>
      <c r="D6313" s="4"/>
      <c r="E6313" s="4"/>
      <c r="F6313" s="4"/>
      <c r="G6313" s="4"/>
      <c r="H6313" s="4"/>
      <c r="I6313" s="106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</row>
    <row r="6314" spans="1:27" ht="16.2" x14ac:dyDescent="0.45">
      <c r="A6314" s="4"/>
      <c r="B6314" s="4"/>
      <c r="C6314" s="105"/>
      <c r="D6314" s="4"/>
      <c r="E6314" s="4"/>
      <c r="F6314" s="4"/>
      <c r="G6314" s="4"/>
      <c r="H6314" s="4"/>
      <c r="I6314" s="106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</row>
    <row r="6315" spans="1:27" ht="16.2" x14ac:dyDescent="0.45">
      <c r="A6315" s="4"/>
      <c r="B6315" s="4"/>
      <c r="C6315" s="105"/>
      <c r="D6315" s="4"/>
      <c r="E6315" s="4"/>
      <c r="F6315" s="4"/>
      <c r="G6315" s="4"/>
      <c r="H6315" s="4"/>
      <c r="I6315" s="106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</row>
    <row r="6316" spans="1:27" ht="16.2" x14ac:dyDescent="0.45">
      <c r="A6316" s="4"/>
      <c r="B6316" s="4"/>
      <c r="C6316" s="105"/>
      <c r="D6316" s="4"/>
      <c r="E6316" s="4"/>
      <c r="F6316" s="4"/>
      <c r="G6316" s="4"/>
      <c r="H6316" s="4"/>
      <c r="I6316" s="106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 t="s">
        <v>51</v>
      </c>
    </row>
    <row r="6317" spans="1:27" ht="18" x14ac:dyDescent="0.5">
      <c r="A6317" s="4"/>
      <c r="B6317" s="4"/>
      <c r="C6317" s="105"/>
      <c r="D6317" s="4"/>
      <c r="E6317" s="4"/>
      <c r="F6317" s="4"/>
      <c r="G6317" s="4"/>
      <c r="H6317" s="4"/>
      <c r="I6317" s="106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5" t="s">
        <v>0</v>
      </c>
    </row>
    <row r="6318" spans="1:27" ht="24" x14ac:dyDescent="0.65">
      <c r="A6318" s="6" t="s">
        <v>1</v>
      </c>
      <c r="B6318" s="6"/>
      <c r="C6318" s="6"/>
      <c r="D6318" s="6"/>
      <c r="E6318" s="6"/>
      <c r="F6318" s="6"/>
      <c r="G6318" s="6"/>
      <c r="H6318" s="6"/>
      <c r="I6318" s="6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  <c r="V6318" s="6"/>
      <c r="W6318" s="6"/>
      <c r="X6318" s="6"/>
      <c r="Y6318" s="6"/>
      <c r="Z6318" s="6"/>
      <c r="AA6318" s="6"/>
    </row>
    <row r="6319" spans="1:27" ht="24" x14ac:dyDescent="0.65">
      <c r="A6319" s="6" t="s">
        <v>2</v>
      </c>
      <c r="B6319" s="6"/>
      <c r="C6319" s="6"/>
      <c r="D6319" s="6"/>
      <c r="E6319" s="6"/>
      <c r="F6319" s="6"/>
      <c r="G6319" s="6"/>
      <c r="H6319" s="6"/>
      <c r="I6319" s="6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  <c r="V6319" s="6"/>
      <c r="W6319" s="6"/>
      <c r="X6319" s="6"/>
      <c r="Y6319" s="6"/>
      <c r="Z6319" s="6"/>
      <c r="AA6319" s="6"/>
    </row>
    <row r="6320" spans="1:27" ht="24" x14ac:dyDescent="0.65">
      <c r="A6320" s="7"/>
      <c r="B6320" s="8" t="s">
        <v>3</v>
      </c>
      <c r="C6320" s="8"/>
      <c r="D6320" s="8"/>
      <c r="E6320" s="8"/>
      <c r="F6320" s="8"/>
      <c r="G6320" s="8"/>
      <c r="H6320" s="8"/>
      <c r="I6320" s="8"/>
      <c r="J6320" s="8"/>
      <c r="K6320" s="8"/>
      <c r="L6320" s="8"/>
      <c r="M6320" s="9" t="s">
        <v>483</v>
      </c>
      <c r="N6320" s="9"/>
      <c r="O6320" s="9"/>
      <c r="P6320" s="9"/>
      <c r="Q6320" s="10" t="s">
        <v>376</v>
      </c>
      <c r="R6320" s="10"/>
      <c r="S6320" s="10" t="s">
        <v>92</v>
      </c>
      <c r="T6320" s="10"/>
      <c r="U6320" s="11" t="s">
        <v>7</v>
      </c>
      <c r="V6320" s="11"/>
      <c r="W6320" s="11"/>
      <c r="X6320" s="11"/>
      <c r="Y6320" s="11"/>
      <c r="Z6320" s="11"/>
      <c r="AA6320" s="11"/>
    </row>
    <row r="6321" spans="1:27" ht="18" x14ac:dyDescent="0.5">
      <c r="A6321" s="12" t="s">
        <v>8</v>
      </c>
      <c r="B6321" s="13" t="s">
        <v>9</v>
      </c>
      <c r="C6321" s="14" t="s">
        <v>10</v>
      </c>
      <c r="D6321" s="15" t="s">
        <v>11</v>
      </c>
      <c r="E6321" s="15"/>
      <c r="F6321" s="15"/>
      <c r="G6321" s="15"/>
      <c r="H6321" s="15"/>
      <c r="I6321" s="15"/>
      <c r="J6321" s="15"/>
      <c r="K6321" s="16" t="s">
        <v>12</v>
      </c>
      <c r="L6321" s="17"/>
      <c r="M6321" s="17"/>
      <c r="N6321" s="17"/>
      <c r="O6321" s="17"/>
      <c r="P6321" s="17"/>
      <c r="Q6321" s="17"/>
      <c r="R6321" s="17"/>
      <c r="S6321" s="17"/>
      <c r="T6321" s="17"/>
      <c r="U6321" s="18"/>
      <c r="V6321" s="19" t="s">
        <v>13</v>
      </c>
      <c r="W6321" s="19" t="s">
        <v>14</v>
      </c>
      <c r="X6321" s="19" t="s">
        <v>15</v>
      </c>
      <c r="Y6321" s="19" t="s">
        <v>16</v>
      </c>
      <c r="Z6321" s="19" t="s">
        <v>17</v>
      </c>
      <c r="AA6321" s="20" t="s">
        <v>18</v>
      </c>
    </row>
    <row r="6322" spans="1:27" ht="16.2" x14ac:dyDescent="0.45">
      <c r="A6322" s="12"/>
      <c r="B6322" s="13"/>
      <c r="C6322" s="14"/>
      <c r="D6322" s="21" t="s">
        <v>19</v>
      </c>
      <c r="E6322" s="22"/>
      <c r="F6322" s="23"/>
      <c r="G6322" s="24" t="s">
        <v>20</v>
      </c>
      <c r="H6322" s="25" t="s">
        <v>21</v>
      </c>
      <c r="I6322" s="26" t="s">
        <v>22</v>
      </c>
      <c r="J6322" s="25" t="s">
        <v>23</v>
      </c>
      <c r="K6322" s="27" t="s">
        <v>8</v>
      </c>
      <c r="L6322" s="28" t="s">
        <v>24</v>
      </c>
      <c r="M6322" s="28" t="s">
        <v>25</v>
      </c>
      <c r="N6322" s="29" t="s">
        <v>20</v>
      </c>
      <c r="O6322" s="28" t="s">
        <v>26</v>
      </c>
      <c r="P6322" s="29" t="s">
        <v>27</v>
      </c>
      <c r="Q6322" s="30" t="s">
        <v>28</v>
      </c>
      <c r="R6322" s="28" t="s">
        <v>29</v>
      </c>
      <c r="S6322" s="31" t="s">
        <v>30</v>
      </c>
      <c r="T6322" s="32"/>
      <c r="U6322" s="28" t="s">
        <v>31</v>
      </c>
      <c r="V6322" s="33"/>
      <c r="W6322" s="33"/>
      <c r="X6322" s="33"/>
      <c r="Y6322" s="33"/>
      <c r="Z6322" s="33"/>
      <c r="AA6322" s="34"/>
    </row>
    <row r="6323" spans="1:27" x14ac:dyDescent="0.3">
      <c r="A6323" s="12"/>
      <c r="B6323" s="13"/>
      <c r="C6323" s="14"/>
      <c r="D6323" s="35"/>
      <c r="E6323" s="36"/>
      <c r="F6323" s="37"/>
      <c r="G6323" s="24"/>
      <c r="H6323" s="38"/>
      <c r="I6323" s="39"/>
      <c r="J6323" s="38"/>
      <c r="K6323" s="40"/>
      <c r="L6323" s="41"/>
      <c r="M6323" s="41"/>
      <c r="N6323" s="42"/>
      <c r="O6323" s="41"/>
      <c r="P6323" s="42"/>
      <c r="Q6323" s="43"/>
      <c r="R6323" s="41"/>
      <c r="S6323" s="30" t="s">
        <v>32</v>
      </c>
      <c r="T6323" s="30" t="s">
        <v>33</v>
      </c>
      <c r="U6323" s="41"/>
      <c r="V6323" s="33"/>
      <c r="W6323" s="33"/>
      <c r="X6323" s="33"/>
      <c r="Y6323" s="33"/>
      <c r="Z6323" s="33"/>
      <c r="AA6323" s="34"/>
    </row>
    <row r="6324" spans="1:27" x14ac:dyDescent="0.3">
      <c r="A6324" s="12"/>
      <c r="B6324" s="13"/>
      <c r="C6324" s="14"/>
      <c r="D6324" s="44" t="s">
        <v>34</v>
      </c>
      <c r="E6324" s="44" t="s">
        <v>35</v>
      </c>
      <c r="F6324" s="44" t="s">
        <v>36</v>
      </c>
      <c r="G6324" s="24"/>
      <c r="H6324" s="38"/>
      <c r="I6324" s="39"/>
      <c r="J6324" s="38"/>
      <c r="K6324" s="40"/>
      <c r="L6324" s="41"/>
      <c r="M6324" s="41"/>
      <c r="N6324" s="42"/>
      <c r="O6324" s="41"/>
      <c r="P6324" s="42"/>
      <c r="Q6324" s="43"/>
      <c r="R6324" s="41"/>
      <c r="S6324" s="43"/>
      <c r="T6324" s="43"/>
      <c r="U6324" s="41"/>
      <c r="V6324" s="33"/>
      <c r="W6324" s="33"/>
      <c r="X6324" s="33"/>
      <c r="Y6324" s="33"/>
      <c r="Z6324" s="33"/>
      <c r="AA6324" s="34"/>
    </row>
    <row r="6325" spans="1:27" x14ac:dyDescent="0.3">
      <c r="A6325" s="12"/>
      <c r="B6325" s="13"/>
      <c r="C6325" s="14"/>
      <c r="D6325" s="45"/>
      <c r="E6325" s="45"/>
      <c r="F6325" s="45"/>
      <c r="G6325" s="24"/>
      <c r="H6325" s="38"/>
      <c r="I6325" s="39"/>
      <c r="J6325" s="38"/>
      <c r="K6325" s="40"/>
      <c r="L6325" s="41"/>
      <c r="M6325" s="41"/>
      <c r="N6325" s="42"/>
      <c r="O6325" s="41"/>
      <c r="P6325" s="42"/>
      <c r="Q6325" s="43"/>
      <c r="R6325" s="41"/>
      <c r="S6325" s="43"/>
      <c r="T6325" s="43"/>
      <c r="U6325" s="41"/>
      <c r="V6325" s="33"/>
      <c r="W6325" s="33"/>
      <c r="X6325" s="33"/>
      <c r="Y6325" s="33"/>
      <c r="Z6325" s="33"/>
      <c r="AA6325" s="34"/>
    </row>
    <row r="6326" spans="1:27" x14ac:dyDescent="0.3">
      <c r="A6326" s="12"/>
      <c r="B6326" s="13"/>
      <c r="C6326" s="14"/>
      <c r="D6326" s="46"/>
      <c r="E6326" s="46"/>
      <c r="F6326" s="46"/>
      <c r="G6326" s="47"/>
      <c r="H6326" s="48"/>
      <c r="I6326" s="49"/>
      <c r="J6326" s="48"/>
      <c r="K6326" s="50"/>
      <c r="L6326" s="51"/>
      <c r="M6326" s="51"/>
      <c r="N6326" s="52"/>
      <c r="O6326" s="51"/>
      <c r="P6326" s="52"/>
      <c r="Q6326" s="53"/>
      <c r="R6326" s="51"/>
      <c r="S6326" s="53"/>
      <c r="T6326" s="53"/>
      <c r="U6326" s="51"/>
      <c r="V6326" s="54"/>
      <c r="W6326" s="54"/>
      <c r="X6326" s="54"/>
      <c r="Y6326" s="54"/>
      <c r="Z6326" s="54"/>
      <c r="AA6326" s="55"/>
    </row>
    <row r="6327" spans="1:27" ht="16.2" x14ac:dyDescent="0.45">
      <c r="A6327" s="56">
        <v>1</v>
      </c>
      <c r="B6327" s="57" t="s">
        <v>37</v>
      </c>
      <c r="C6327" s="57">
        <v>2026</v>
      </c>
      <c r="D6327" s="58">
        <v>16</v>
      </c>
      <c r="E6327" s="58">
        <v>1</v>
      </c>
      <c r="F6327" s="59">
        <v>20</v>
      </c>
      <c r="G6327" s="58">
        <v>1</v>
      </c>
      <c r="H6327" s="60">
        <f t="shared" ref="H6327" si="468">(D6327*400)+(E6327*100)+(F6327)</f>
        <v>6520</v>
      </c>
      <c r="I6327" s="61">
        <v>85</v>
      </c>
      <c r="J6327" s="62">
        <f t="shared" ref="J6327" si="469">(H6327*I6327)</f>
        <v>554200</v>
      </c>
      <c r="K6327" s="57"/>
      <c r="L6327" s="63"/>
      <c r="M6327" s="63"/>
      <c r="N6327" s="63"/>
      <c r="O6327" s="64"/>
      <c r="P6327" s="65"/>
      <c r="Q6327" s="66"/>
      <c r="R6327" s="66"/>
      <c r="S6327" s="67"/>
      <c r="T6327" s="67"/>
      <c r="U6327" s="68"/>
      <c r="V6327" s="69"/>
      <c r="W6327" s="70"/>
      <c r="X6327" s="63"/>
      <c r="Y6327" s="62">
        <f>(J6327)</f>
        <v>554200</v>
      </c>
      <c r="Z6327" s="60">
        <v>0.01</v>
      </c>
      <c r="AA6327" s="71">
        <f>Y6327*Z6327/100</f>
        <v>55.42</v>
      </c>
    </row>
    <row r="6328" spans="1:27" ht="16.2" x14ac:dyDescent="0.45">
      <c r="A6328" s="57"/>
      <c r="B6328" s="57"/>
      <c r="C6328" s="57"/>
      <c r="D6328" s="58"/>
      <c r="E6328" s="58"/>
      <c r="F6328" s="59"/>
      <c r="G6328" s="58"/>
      <c r="H6328" s="72"/>
      <c r="I6328" s="61"/>
      <c r="J6328" s="62"/>
      <c r="K6328" s="57"/>
      <c r="L6328" s="63"/>
      <c r="M6328" s="63"/>
      <c r="N6328" s="63"/>
      <c r="O6328" s="64"/>
      <c r="P6328" s="73"/>
      <c r="Q6328" s="66"/>
      <c r="R6328" s="66"/>
      <c r="S6328" s="67"/>
      <c r="T6328" s="67"/>
      <c r="U6328" s="68"/>
      <c r="V6328" s="74"/>
      <c r="W6328" s="75"/>
      <c r="X6328" s="63"/>
      <c r="Y6328" s="62"/>
      <c r="Z6328" s="60"/>
      <c r="AA6328" s="71"/>
    </row>
    <row r="6329" spans="1:27" ht="16.2" x14ac:dyDescent="0.45">
      <c r="A6329" s="76"/>
      <c r="B6329" s="76"/>
      <c r="C6329" s="77"/>
      <c r="D6329" s="77"/>
      <c r="E6329" s="77"/>
      <c r="F6329" s="77"/>
      <c r="G6329" s="77"/>
      <c r="H6329" s="78"/>
      <c r="I6329" s="79"/>
      <c r="J6329" s="80"/>
      <c r="K6329" s="81"/>
      <c r="L6329" s="82"/>
      <c r="M6329" s="82"/>
      <c r="N6329" s="82"/>
      <c r="O6329" s="83"/>
      <c r="P6329" s="84"/>
      <c r="Q6329" s="85"/>
      <c r="R6329" s="85"/>
      <c r="S6329" s="84"/>
      <c r="T6329" s="84"/>
      <c r="U6329" s="86"/>
      <c r="V6329" s="87"/>
      <c r="W6329" s="87"/>
      <c r="X6329" s="88"/>
      <c r="Y6329" s="89"/>
      <c r="Z6329" s="83"/>
      <c r="AA6329" s="90">
        <f>SUM(AA6327:AA6328)</f>
        <v>55.42</v>
      </c>
    </row>
    <row r="6330" spans="1:27" ht="16.2" x14ac:dyDescent="0.45">
      <c r="A6330" s="1"/>
      <c r="B6330" s="1"/>
      <c r="C6330" s="2"/>
      <c r="D6330" s="1"/>
      <c r="E6330" s="1"/>
      <c r="F6330" s="1"/>
      <c r="G6330" s="1"/>
      <c r="H6330" s="1"/>
      <c r="I6330" s="3"/>
      <c r="J6330" s="1"/>
      <c r="K6330" s="1"/>
      <c r="L6330" s="1"/>
      <c r="M6330" s="1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</row>
    <row r="6331" spans="1:27" ht="16.2" x14ac:dyDescent="0.45">
      <c r="A6331" s="91"/>
      <c r="B6331" s="92" t="s">
        <v>38</v>
      </c>
      <c r="C6331" s="93" t="s">
        <v>39</v>
      </c>
      <c r="D6331" s="93"/>
      <c r="E6331" s="94"/>
      <c r="F6331" s="95"/>
      <c r="G6331" s="95"/>
      <c r="H6331" s="92"/>
      <c r="I6331" s="92"/>
      <c r="J6331" s="92" t="s">
        <v>40</v>
      </c>
      <c r="K6331" s="92"/>
      <c r="L6331" s="92"/>
      <c r="M6331" s="92"/>
      <c r="N6331" s="92"/>
      <c r="O6331" s="96"/>
      <c r="P6331" s="96"/>
      <c r="Q6331" s="96"/>
      <c r="R6331" s="96"/>
      <c r="S6331" s="1"/>
      <c r="T6331" s="1"/>
      <c r="U6331" s="1"/>
      <c r="V6331" s="97" t="s">
        <v>41</v>
      </c>
      <c r="W6331" s="97"/>
      <c r="X6331" s="98"/>
      <c r="Y6331" s="99">
        <f>AA6329</f>
        <v>55.42</v>
      </c>
      <c r="Z6331" s="97" t="s">
        <v>42</v>
      </c>
      <c r="AA6331" s="1"/>
    </row>
    <row r="6332" spans="1:27" ht="16.2" x14ac:dyDescent="0.45">
      <c r="A6332" s="91"/>
      <c r="B6332" s="92"/>
      <c r="C6332" s="93"/>
      <c r="D6332" s="93"/>
      <c r="E6332" s="94"/>
      <c r="F6332" s="95"/>
      <c r="G6332" s="95"/>
      <c r="H6332" s="92"/>
      <c r="I6332" s="92"/>
      <c r="J6332" s="92" t="s">
        <v>43</v>
      </c>
      <c r="K6332" s="92"/>
      <c r="L6332" s="92"/>
      <c r="M6332" s="92"/>
      <c r="N6332" s="92"/>
      <c r="O6332" s="96"/>
      <c r="P6332" s="96"/>
      <c r="Q6332" s="96"/>
      <c r="R6332" s="96"/>
      <c r="S6332" s="1"/>
      <c r="T6332" s="1"/>
      <c r="U6332" s="1"/>
      <c r="V6332" s="100" t="s">
        <v>44</v>
      </c>
      <c r="W6332" s="100"/>
      <c r="X6332" s="100"/>
      <c r="Y6332" s="101">
        <f>Y6331*90%</f>
        <v>49.878</v>
      </c>
      <c r="Z6332" s="97" t="s">
        <v>42</v>
      </c>
      <c r="AA6332" s="1"/>
    </row>
    <row r="6333" spans="1:27" ht="16.2" x14ac:dyDescent="0.45">
      <c r="A6333" s="91"/>
      <c r="B6333" s="92"/>
      <c r="C6333" s="93"/>
      <c r="D6333" s="93"/>
      <c r="E6333" s="94"/>
      <c r="F6333" s="95"/>
      <c r="G6333" s="95"/>
      <c r="H6333" s="92"/>
      <c r="I6333" s="92"/>
      <c r="J6333" s="92" t="s">
        <v>45</v>
      </c>
      <c r="K6333" s="92"/>
      <c r="L6333" s="92"/>
      <c r="M6333" s="92"/>
      <c r="N6333" s="92"/>
      <c r="O6333" s="96"/>
      <c r="P6333" s="96"/>
      <c r="Q6333" s="96"/>
      <c r="R6333" s="92"/>
      <c r="S6333" s="1"/>
      <c r="T6333" s="1"/>
      <c r="U6333" s="1"/>
      <c r="V6333" s="91" t="s">
        <v>46</v>
      </c>
      <c r="W6333" s="91"/>
      <c r="X6333" s="91"/>
      <c r="Y6333" s="101">
        <f>Y6331-Y6332</f>
        <v>5.5420000000000016</v>
      </c>
      <c r="Z6333" s="97" t="s">
        <v>42</v>
      </c>
      <c r="AA6333" s="91"/>
    </row>
    <row r="6334" spans="1:27" ht="16.2" x14ac:dyDescent="0.45">
      <c r="A6334" s="91"/>
      <c r="B6334" s="92"/>
      <c r="C6334" s="93"/>
      <c r="D6334" s="93"/>
      <c r="E6334" s="94"/>
      <c r="F6334" s="95"/>
      <c r="G6334" s="95"/>
      <c r="H6334" s="92"/>
      <c r="I6334" s="94"/>
      <c r="J6334" s="92" t="s">
        <v>47</v>
      </c>
      <c r="K6334" s="94"/>
      <c r="L6334" s="94"/>
      <c r="M6334" s="94"/>
      <c r="N6334" s="94"/>
      <c r="O6334" s="96"/>
      <c r="P6334" s="96"/>
      <c r="Q6334" s="96"/>
      <c r="R6334" s="92"/>
      <c r="S6334" s="1"/>
      <c r="T6334" s="1"/>
      <c r="U6334" s="1"/>
      <c r="V6334" s="1"/>
      <c r="W6334" s="1"/>
      <c r="X6334" s="91"/>
      <c r="Y6334" s="91"/>
      <c r="Z6334" s="91"/>
      <c r="AA6334" s="91"/>
    </row>
    <row r="6335" spans="1:27" ht="16.2" x14ac:dyDescent="0.45">
      <c r="A6335" s="98"/>
      <c r="B6335" s="94"/>
      <c r="C6335" s="102"/>
      <c r="D6335" s="94"/>
      <c r="E6335" s="94"/>
      <c r="F6335" s="95"/>
      <c r="G6335" s="95"/>
      <c r="H6335" s="103"/>
      <c r="I6335" s="94"/>
      <c r="J6335" s="103" t="s">
        <v>48</v>
      </c>
      <c r="K6335" s="94"/>
      <c r="L6335" s="94"/>
      <c r="M6335" s="94"/>
      <c r="N6335" s="94"/>
      <c r="O6335" s="95"/>
      <c r="P6335" s="95"/>
      <c r="Q6335" s="95"/>
      <c r="R6335" s="95"/>
      <c r="S6335" s="4"/>
      <c r="T6335" s="4"/>
      <c r="U6335" s="4"/>
      <c r="V6335" s="4"/>
      <c r="W6335" s="4"/>
      <c r="X6335" s="4"/>
      <c r="Y6335" s="4"/>
      <c r="Z6335" s="4"/>
      <c r="AA6335" s="4"/>
    </row>
    <row r="6336" spans="1:27" ht="24" x14ac:dyDescent="0.65">
      <c r="A6336" s="104"/>
      <c r="B6336" s="104"/>
      <c r="C6336" s="104"/>
      <c r="D6336" s="104"/>
      <c r="E6336" s="104"/>
      <c r="F6336" s="104"/>
      <c r="G6336" s="104"/>
      <c r="H6336" s="104"/>
      <c r="I6336" s="104"/>
      <c r="J6336" s="104"/>
      <c r="K6336" s="104"/>
      <c r="L6336" s="104"/>
      <c r="M6336" s="104"/>
      <c r="N6336" s="104"/>
      <c r="O6336" s="104"/>
      <c r="P6336" s="104"/>
      <c r="Q6336" s="104"/>
      <c r="R6336" s="104"/>
      <c r="S6336" s="104"/>
      <c r="T6336" s="104"/>
      <c r="U6336" s="104"/>
      <c r="V6336" s="104"/>
      <c r="W6336" s="104"/>
      <c r="X6336" s="104"/>
      <c r="Y6336" s="104"/>
      <c r="Z6336" s="104"/>
      <c r="AA6336" s="104"/>
    </row>
    <row r="6337" spans="1:27" ht="24" x14ac:dyDescent="0.65">
      <c r="A6337" s="104"/>
      <c r="B6337" s="104"/>
      <c r="C6337" s="104"/>
      <c r="D6337" s="104"/>
      <c r="E6337" s="104"/>
      <c r="F6337" s="104"/>
      <c r="G6337" s="104"/>
      <c r="H6337" s="104"/>
      <c r="I6337" s="104"/>
      <c r="J6337" s="104"/>
      <c r="K6337" s="104"/>
      <c r="L6337" s="104"/>
      <c r="M6337" s="104"/>
      <c r="N6337" s="104"/>
      <c r="O6337" s="104"/>
      <c r="P6337" s="104"/>
      <c r="Q6337" s="104"/>
      <c r="R6337" s="104"/>
      <c r="S6337" s="104"/>
      <c r="T6337" s="104"/>
      <c r="U6337" s="104"/>
      <c r="V6337" s="104"/>
      <c r="W6337" s="104"/>
      <c r="X6337" s="104"/>
      <c r="Y6337" s="104"/>
      <c r="Z6337" s="104"/>
      <c r="AA6337" s="104"/>
    </row>
    <row r="6338" spans="1:27" ht="16.2" x14ac:dyDescent="0.45">
      <c r="A6338" s="4"/>
      <c r="B6338" s="4"/>
      <c r="C6338" s="105"/>
      <c r="D6338" s="4"/>
      <c r="E6338" s="4"/>
      <c r="F6338" s="4"/>
      <c r="G6338" s="4"/>
      <c r="H6338" s="4"/>
      <c r="I6338" s="106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</row>
    <row r="6339" spans="1:27" ht="16.2" x14ac:dyDescent="0.45">
      <c r="A6339" s="4"/>
      <c r="B6339" s="4"/>
      <c r="C6339" s="105"/>
      <c r="D6339" s="4"/>
      <c r="E6339" s="4"/>
      <c r="F6339" s="4"/>
      <c r="G6339" s="4"/>
      <c r="H6339" s="4"/>
      <c r="I6339" s="106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</row>
    <row r="6340" spans="1:27" ht="16.2" x14ac:dyDescent="0.45">
      <c r="A6340" s="4"/>
      <c r="B6340" s="4"/>
      <c r="C6340" s="105"/>
      <c r="D6340" s="4"/>
      <c r="E6340" s="4"/>
      <c r="F6340" s="4"/>
      <c r="G6340" s="4"/>
      <c r="H6340" s="4"/>
      <c r="I6340" s="106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</row>
    <row r="6341" spans="1:27" ht="16.2" x14ac:dyDescent="0.45">
      <c r="A6341" s="4"/>
      <c r="B6341" s="4"/>
      <c r="C6341" s="105"/>
      <c r="D6341" s="4"/>
      <c r="E6341" s="4"/>
      <c r="F6341" s="4"/>
      <c r="G6341" s="4"/>
      <c r="H6341" s="4"/>
      <c r="I6341" s="106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</row>
    <row r="6342" spans="1:27" ht="16.2" x14ac:dyDescent="0.45">
      <c r="A6342" s="4"/>
      <c r="B6342" s="4"/>
      <c r="C6342" s="105"/>
      <c r="D6342" s="4"/>
      <c r="E6342" s="4"/>
      <c r="F6342" s="4"/>
      <c r="G6342" s="4"/>
      <c r="H6342" s="4"/>
      <c r="I6342" s="106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</row>
    <row r="6343" spans="1:27" ht="16.2" x14ac:dyDescent="0.45">
      <c r="A6343" s="4"/>
      <c r="B6343" s="4"/>
      <c r="C6343" s="105"/>
      <c r="D6343" s="4"/>
      <c r="E6343" s="4"/>
      <c r="F6343" s="4"/>
      <c r="G6343" s="4"/>
      <c r="H6343" s="4"/>
      <c r="I6343" s="106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 t="s">
        <v>51</v>
      </c>
    </row>
    <row r="6344" spans="1:27" ht="18" x14ac:dyDescent="0.5">
      <c r="A6344" s="4"/>
      <c r="B6344" s="4"/>
      <c r="C6344" s="105"/>
      <c r="D6344" s="4"/>
      <c r="E6344" s="4"/>
      <c r="F6344" s="4"/>
      <c r="G6344" s="4"/>
      <c r="H6344" s="4"/>
      <c r="I6344" s="106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5" t="s">
        <v>0</v>
      </c>
    </row>
    <row r="6345" spans="1:27" ht="24" x14ac:dyDescent="0.65">
      <c r="A6345" s="6" t="s">
        <v>1</v>
      </c>
      <c r="B6345" s="6"/>
      <c r="C6345" s="6"/>
      <c r="D6345" s="6"/>
      <c r="E6345" s="6"/>
      <c r="F6345" s="6"/>
      <c r="G6345" s="6"/>
      <c r="H6345" s="6"/>
      <c r="I6345" s="6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  <c r="V6345" s="6"/>
      <c r="W6345" s="6"/>
      <c r="X6345" s="6"/>
      <c r="Y6345" s="6"/>
      <c r="Z6345" s="6"/>
      <c r="AA6345" s="6"/>
    </row>
    <row r="6346" spans="1:27" ht="24" x14ac:dyDescent="0.65">
      <c r="A6346" s="6" t="s">
        <v>2</v>
      </c>
      <c r="B6346" s="6"/>
      <c r="C6346" s="6"/>
      <c r="D6346" s="6"/>
      <c r="E6346" s="6"/>
      <c r="F6346" s="6"/>
      <c r="G6346" s="6"/>
      <c r="H6346" s="6"/>
      <c r="I6346" s="6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  <c r="V6346" s="6"/>
      <c r="W6346" s="6"/>
      <c r="X6346" s="6"/>
      <c r="Y6346" s="6"/>
      <c r="Z6346" s="6"/>
      <c r="AA6346" s="6"/>
    </row>
    <row r="6347" spans="1:27" ht="24" x14ac:dyDescent="0.65">
      <c r="A6347" s="7"/>
      <c r="B6347" s="8" t="s">
        <v>3</v>
      </c>
      <c r="C6347" s="8"/>
      <c r="D6347" s="8"/>
      <c r="E6347" s="8"/>
      <c r="F6347" s="8"/>
      <c r="G6347" s="8"/>
      <c r="H6347" s="8"/>
      <c r="I6347" s="8"/>
      <c r="J6347" s="8"/>
      <c r="K6347" s="8"/>
      <c r="L6347" s="8"/>
      <c r="M6347" s="9" t="s">
        <v>484</v>
      </c>
      <c r="N6347" s="9"/>
      <c r="O6347" s="9"/>
      <c r="P6347" s="9"/>
      <c r="Q6347" s="10" t="s">
        <v>191</v>
      </c>
      <c r="R6347" s="10"/>
      <c r="S6347" s="10" t="s">
        <v>305</v>
      </c>
      <c r="T6347" s="10"/>
      <c r="U6347" s="11" t="s">
        <v>7</v>
      </c>
      <c r="V6347" s="11"/>
      <c r="W6347" s="11"/>
      <c r="X6347" s="11"/>
      <c r="Y6347" s="11"/>
      <c r="Z6347" s="11"/>
      <c r="AA6347" s="11"/>
    </row>
    <row r="6348" spans="1:27" ht="18" x14ac:dyDescent="0.5">
      <c r="A6348" s="12" t="s">
        <v>8</v>
      </c>
      <c r="B6348" s="13" t="s">
        <v>9</v>
      </c>
      <c r="C6348" s="14" t="s">
        <v>10</v>
      </c>
      <c r="D6348" s="15" t="s">
        <v>11</v>
      </c>
      <c r="E6348" s="15"/>
      <c r="F6348" s="15"/>
      <c r="G6348" s="15"/>
      <c r="H6348" s="15"/>
      <c r="I6348" s="15"/>
      <c r="J6348" s="15"/>
      <c r="K6348" s="16" t="s">
        <v>12</v>
      </c>
      <c r="L6348" s="17"/>
      <c r="M6348" s="17"/>
      <c r="N6348" s="17"/>
      <c r="O6348" s="17"/>
      <c r="P6348" s="17"/>
      <c r="Q6348" s="17"/>
      <c r="R6348" s="17"/>
      <c r="S6348" s="17"/>
      <c r="T6348" s="17"/>
      <c r="U6348" s="18"/>
      <c r="V6348" s="19" t="s">
        <v>13</v>
      </c>
      <c r="W6348" s="19" t="s">
        <v>14</v>
      </c>
      <c r="X6348" s="19" t="s">
        <v>15</v>
      </c>
      <c r="Y6348" s="19" t="s">
        <v>16</v>
      </c>
      <c r="Z6348" s="19" t="s">
        <v>17</v>
      </c>
      <c r="AA6348" s="20" t="s">
        <v>18</v>
      </c>
    </row>
    <row r="6349" spans="1:27" ht="16.2" x14ac:dyDescent="0.45">
      <c r="A6349" s="12"/>
      <c r="B6349" s="13"/>
      <c r="C6349" s="14"/>
      <c r="D6349" s="21" t="s">
        <v>19</v>
      </c>
      <c r="E6349" s="22"/>
      <c r="F6349" s="23"/>
      <c r="G6349" s="24" t="s">
        <v>20</v>
      </c>
      <c r="H6349" s="25" t="s">
        <v>21</v>
      </c>
      <c r="I6349" s="26" t="s">
        <v>22</v>
      </c>
      <c r="J6349" s="25" t="s">
        <v>23</v>
      </c>
      <c r="K6349" s="27" t="s">
        <v>8</v>
      </c>
      <c r="L6349" s="28" t="s">
        <v>24</v>
      </c>
      <c r="M6349" s="28" t="s">
        <v>25</v>
      </c>
      <c r="N6349" s="29" t="s">
        <v>20</v>
      </c>
      <c r="O6349" s="28" t="s">
        <v>26</v>
      </c>
      <c r="P6349" s="29" t="s">
        <v>27</v>
      </c>
      <c r="Q6349" s="30" t="s">
        <v>28</v>
      </c>
      <c r="R6349" s="28" t="s">
        <v>29</v>
      </c>
      <c r="S6349" s="31" t="s">
        <v>30</v>
      </c>
      <c r="T6349" s="32"/>
      <c r="U6349" s="28" t="s">
        <v>31</v>
      </c>
      <c r="V6349" s="33"/>
      <c r="W6349" s="33"/>
      <c r="X6349" s="33"/>
      <c r="Y6349" s="33"/>
      <c r="Z6349" s="33"/>
      <c r="AA6349" s="34"/>
    </row>
    <row r="6350" spans="1:27" x14ac:dyDescent="0.3">
      <c r="A6350" s="12"/>
      <c r="B6350" s="13"/>
      <c r="C6350" s="14"/>
      <c r="D6350" s="35"/>
      <c r="E6350" s="36"/>
      <c r="F6350" s="37"/>
      <c r="G6350" s="24"/>
      <c r="H6350" s="38"/>
      <c r="I6350" s="39"/>
      <c r="J6350" s="38"/>
      <c r="K6350" s="40"/>
      <c r="L6350" s="41"/>
      <c r="M6350" s="41"/>
      <c r="N6350" s="42"/>
      <c r="O6350" s="41"/>
      <c r="P6350" s="42"/>
      <c r="Q6350" s="43"/>
      <c r="R6350" s="41"/>
      <c r="S6350" s="30" t="s">
        <v>32</v>
      </c>
      <c r="T6350" s="30" t="s">
        <v>33</v>
      </c>
      <c r="U6350" s="41"/>
      <c r="V6350" s="33"/>
      <c r="W6350" s="33"/>
      <c r="X6350" s="33"/>
      <c r="Y6350" s="33"/>
      <c r="Z6350" s="33"/>
      <c r="AA6350" s="34"/>
    </row>
    <row r="6351" spans="1:27" x14ac:dyDescent="0.3">
      <c r="A6351" s="12"/>
      <c r="B6351" s="13"/>
      <c r="C6351" s="14"/>
      <c r="D6351" s="44" t="s">
        <v>34</v>
      </c>
      <c r="E6351" s="44" t="s">
        <v>35</v>
      </c>
      <c r="F6351" s="44" t="s">
        <v>36</v>
      </c>
      <c r="G6351" s="24"/>
      <c r="H6351" s="38"/>
      <c r="I6351" s="39"/>
      <c r="J6351" s="38"/>
      <c r="K6351" s="40"/>
      <c r="L6351" s="41"/>
      <c r="M6351" s="41"/>
      <c r="N6351" s="42"/>
      <c r="O6351" s="41"/>
      <c r="P6351" s="42"/>
      <c r="Q6351" s="43"/>
      <c r="R6351" s="41"/>
      <c r="S6351" s="43"/>
      <c r="T6351" s="43"/>
      <c r="U6351" s="41"/>
      <c r="V6351" s="33"/>
      <c r="W6351" s="33"/>
      <c r="X6351" s="33"/>
      <c r="Y6351" s="33"/>
      <c r="Z6351" s="33"/>
      <c r="AA6351" s="34"/>
    </row>
    <row r="6352" spans="1:27" x14ac:dyDescent="0.3">
      <c r="A6352" s="12"/>
      <c r="B6352" s="13"/>
      <c r="C6352" s="14"/>
      <c r="D6352" s="45"/>
      <c r="E6352" s="45"/>
      <c r="F6352" s="45"/>
      <c r="G6352" s="24"/>
      <c r="H6352" s="38"/>
      <c r="I6352" s="39"/>
      <c r="J6352" s="38"/>
      <c r="K6352" s="40"/>
      <c r="L6352" s="41"/>
      <c r="M6352" s="41"/>
      <c r="N6352" s="42"/>
      <c r="O6352" s="41"/>
      <c r="P6352" s="42"/>
      <c r="Q6352" s="43"/>
      <c r="R6352" s="41"/>
      <c r="S6352" s="43"/>
      <c r="T6352" s="43"/>
      <c r="U6352" s="41"/>
      <c r="V6352" s="33"/>
      <c r="W6352" s="33"/>
      <c r="X6352" s="33"/>
      <c r="Y6352" s="33"/>
      <c r="Z6352" s="33"/>
      <c r="AA6352" s="34"/>
    </row>
    <row r="6353" spans="1:27" x14ac:dyDescent="0.3">
      <c r="A6353" s="12"/>
      <c r="B6353" s="13"/>
      <c r="C6353" s="14"/>
      <c r="D6353" s="46"/>
      <c r="E6353" s="46"/>
      <c r="F6353" s="46"/>
      <c r="G6353" s="47"/>
      <c r="H6353" s="48"/>
      <c r="I6353" s="49"/>
      <c r="J6353" s="48"/>
      <c r="K6353" s="50"/>
      <c r="L6353" s="51"/>
      <c r="M6353" s="51"/>
      <c r="N6353" s="52"/>
      <c r="O6353" s="51"/>
      <c r="P6353" s="52"/>
      <c r="Q6353" s="53"/>
      <c r="R6353" s="51"/>
      <c r="S6353" s="53"/>
      <c r="T6353" s="53"/>
      <c r="U6353" s="51"/>
      <c r="V6353" s="54"/>
      <c r="W6353" s="54"/>
      <c r="X6353" s="54"/>
      <c r="Y6353" s="54"/>
      <c r="Z6353" s="54"/>
      <c r="AA6353" s="55"/>
    </row>
    <row r="6354" spans="1:27" ht="16.2" x14ac:dyDescent="0.45">
      <c r="A6354" s="56">
        <v>1</v>
      </c>
      <c r="B6354" s="57" t="s">
        <v>37</v>
      </c>
      <c r="C6354" s="57">
        <v>2027</v>
      </c>
      <c r="D6354" s="58">
        <v>16</v>
      </c>
      <c r="E6354" s="58">
        <v>0</v>
      </c>
      <c r="F6354" s="59">
        <v>40</v>
      </c>
      <c r="G6354" s="58">
        <v>1</v>
      </c>
      <c r="H6354" s="60">
        <f t="shared" ref="H6354" si="470">(D6354*400)+(E6354*100)+(F6354)</f>
        <v>6440</v>
      </c>
      <c r="I6354" s="61">
        <v>85</v>
      </c>
      <c r="J6354" s="62">
        <f t="shared" ref="J6354" si="471">(H6354*I6354)</f>
        <v>547400</v>
      </c>
      <c r="K6354" s="57"/>
      <c r="L6354" s="63"/>
      <c r="M6354" s="63"/>
      <c r="N6354" s="63"/>
      <c r="O6354" s="64"/>
      <c r="P6354" s="65"/>
      <c r="Q6354" s="66"/>
      <c r="R6354" s="66"/>
      <c r="S6354" s="67"/>
      <c r="T6354" s="67"/>
      <c r="U6354" s="68"/>
      <c r="V6354" s="69"/>
      <c r="W6354" s="70"/>
      <c r="X6354" s="63"/>
      <c r="Y6354" s="62">
        <f>(J6354)</f>
        <v>547400</v>
      </c>
      <c r="Z6354" s="60">
        <v>0.01</v>
      </c>
      <c r="AA6354" s="71">
        <f>Y6354*Z6354/100</f>
        <v>54.74</v>
      </c>
    </row>
    <row r="6355" spans="1:27" ht="16.2" x14ac:dyDescent="0.45">
      <c r="A6355" s="57"/>
      <c r="B6355" s="57"/>
      <c r="C6355" s="57"/>
      <c r="D6355" s="58"/>
      <c r="E6355" s="58"/>
      <c r="F6355" s="59"/>
      <c r="G6355" s="58"/>
      <c r="H6355" s="72"/>
      <c r="I6355" s="61"/>
      <c r="J6355" s="62"/>
      <c r="K6355" s="57"/>
      <c r="L6355" s="63"/>
      <c r="M6355" s="63"/>
      <c r="N6355" s="63"/>
      <c r="O6355" s="64"/>
      <c r="P6355" s="73"/>
      <c r="Q6355" s="66"/>
      <c r="R6355" s="66"/>
      <c r="S6355" s="67"/>
      <c r="T6355" s="67"/>
      <c r="U6355" s="68"/>
      <c r="V6355" s="74"/>
      <c r="W6355" s="75"/>
      <c r="X6355" s="63"/>
      <c r="Y6355" s="62"/>
      <c r="Z6355" s="60"/>
      <c r="AA6355" s="71"/>
    </row>
    <row r="6356" spans="1:27" ht="16.2" x14ac:dyDescent="0.45">
      <c r="A6356" s="76"/>
      <c r="B6356" s="76"/>
      <c r="C6356" s="77"/>
      <c r="D6356" s="77"/>
      <c r="E6356" s="77"/>
      <c r="F6356" s="77"/>
      <c r="G6356" s="77"/>
      <c r="H6356" s="78"/>
      <c r="I6356" s="79"/>
      <c r="J6356" s="80"/>
      <c r="K6356" s="81"/>
      <c r="L6356" s="82"/>
      <c r="M6356" s="82"/>
      <c r="N6356" s="82"/>
      <c r="O6356" s="83"/>
      <c r="P6356" s="84"/>
      <c r="Q6356" s="85"/>
      <c r="R6356" s="85"/>
      <c r="S6356" s="84"/>
      <c r="T6356" s="84"/>
      <c r="U6356" s="86"/>
      <c r="V6356" s="87"/>
      <c r="W6356" s="87"/>
      <c r="X6356" s="88"/>
      <c r="Y6356" s="89"/>
      <c r="Z6356" s="83"/>
      <c r="AA6356" s="90">
        <f>SUM(AA6354:AA6355)</f>
        <v>54.74</v>
      </c>
    </row>
    <row r="6357" spans="1:27" ht="16.2" x14ac:dyDescent="0.45">
      <c r="A6357" s="1"/>
      <c r="B6357" s="1"/>
      <c r="C6357" s="2"/>
      <c r="D6357" s="1"/>
      <c r="E6357" s="1"/>
      <c r="F6357" s="1"/>
      <c r="G6357" s="1"/>
      <c r="H6357" s="1"/>
      <c r="I6357" s="3"/>
      <c r="J6357" s="1"/>
      <c r="K6357" s="1"/>
      <c r="L6357" s="1"/>
      <c r="M6357" s="1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</row>
    <row r="6358" spans="1:27" ht="16.2" x14ac:dyDescent="0.45">
      <c r="A6358" s="91"/>
      <c r="B6358" s="92" t="s">
        <v>38</v>
      </c>
      <c r="C6358" s="93" t="s">
        <v>39</v>
      </c>
      <c r="D6358" s="93"/>
      <c r="E6358" s="94"/>
      <c r="F6358" s="95"/>
      <c r="G6358" s="95"/>
      <c r="H6358" s="92"/>
      <c r="I6358" s="92"/>
      <c r="J6358" s="92" t="s">
        <v>40</v>
      </c>
      <c r="K6358" s="92"/>
      <c r="L6358" s="92"/>
      <c r="M6358" s="92"/>
      <c r="N6358" s="92"/>
      <c r="O6358" s="96"/>
      <c r="P6358" s="96"/>
      <c r="Q6358" s="96"/>
      <c r="R6358" s="96"/>
      <c r="S6358" s="1"/>
      <c r="T6358" s="1"/>
      <c r="U6358" s="1"/>
      <c r="V6358" s="97" t="s">
        <v>41</v>
      </c>
      <c r="W6358" s="97"/>
      <c r="X6358" s="98"/>
      <c r="Y6358" s="99">
        <f>AA6356</f>
        <v>54.74</v>
      </c>
      <c r="Z6358" s="97" t="s">
        <v>42</v>
      </c>
      <c r="AA6358" s="1"/>
    </row>
    <row r="6359" spans="1:27" ht="16.2" x14ac:dyDescent="0.45">
      <c r="A6359" s="91"/>
      <c r="B6359" s="92"/>
      <c r="C6359" s="93"/>
      <c r="D6359" s="93"/>
      <c r="E6359" s="94"/>
      <c r="F6359" s="95"/>
      <c r="G6359" s="95"/>
      <c r="H6359" s="92"/>
      <c r="I6359" s="92"/>
      <c r="J6359" s="92" t="s">
        <v>43</v>
      </c>
      <c r="K6359" s="92"/>
      <c r="L6359" s="92"/>
      <c r="M6359" s="92"/>
      <c r="N6359" s="92"/>
      <c r="O6359" s="96"/>
      <c r="P6359" s="96"/>
      <c r="Q6359" s="96"/>
      <c r="R6359" s="96"/>
      <c r="S6359" s="1"/>
      <c r="T6359" s="1"/>
      <c r="U6359" s="1"/>
      <c r="V6359" s="100" t="s">
        <v>44</v>
      </c>
      <c r="W6359" s="100"/>
      <c r="X6359" s="100"/>
      <c r="Y6359" s="101">
        <f>Y6358*90%</f>
        <v>49.266000000000005</v>
      </c>
      <c r="Z6359" s="97" t="s">
        <v>42</v>
      </c>
      <c r="AA6359" s="1"/>
    </row>
    <row r="6360" spans="1:27" ht="16.2" x14ac:dyDescent="0.45">
      <c r="A6360" s="91"/>
      <c r="B6360" s="92"/>
      <c r="C6360" s="93"/>
      <c r="D6360" s="93"/>
      <c r="E6360" s="94"/>
      <c r="F6360" s="95"/>
      <c r="G6360" s="95"/>
      <c r="H6360" s="92"/>
      <c r="I6360" s="92"/>
      <c r="J6360" s="92" t="s">
        <v>45</v>
      </c>
      <c r="K6360" s="92"/>
      <c r="L6360" s="92"/>
      <c r="M6360" s="92"/>
      <c r="N6360" s="92"/>
      <c r="O6360" s="96"/>
      <c r="P6360" s="96"/>
      <c r="Q6360" s="96"/>
      <c r="R6360" s="92"/>
      <c r="S6360" s="1"/>
      <c r="T6360" s="1"/>
      <c r="U6360" s="1"/>
      <c r="V6360" s="91" t="s">
        <v>46</v>
      </c>
      <c r="W6360" s="91"/>
      <c r="X6360" s="91"/>
      <c r="Y6360" s="101">
        <f>Y6358-Y6359</f>
        <v>5.4739999999999966</v>
      </c>
      <c r="Z6360" s="97" t="s">
        <v>42</v>
      </c>
      <c r="AA6360" s="91"/>
    </row>
    <row r="6361" spans="1:27" ht="16.2" x14ac:dyDescent="0.45">
      <c r="A6361" s="91"/>
      <c r="B6361" s="92"/>
      <c r="C6361" s="93"/>
      <c r="D6361" s="93"/>
      <c r="E6361" s="94"/>
      <c r="F6361" s="95"/>
      <c r="G6361" s="95"/>
      <c r="H6361" s="92"/>
      <c r="I6361" s="94"/>
      <c r="J6361" s="92" t="s">
        <v>47</v>
      </c>
      <c r="K6361" s="94"/>
      <c r="L6361" s="94"/>
      <c r="M6361" s="94"/>
      <c r="N6361" s="94"/>
      <c r="O6361" s="96"/>
      <c r="P6361" s="96"/>
      <c r="Q6361" s="96"/>
      <c r="R6361" s="92"/>
      <c r="S6361" s="1"/>
      <c r="T6361" s="1"/>
      <c r="U6361" s="1"/>
      <c r="V6361" s="1"/>
      <c r="W6361" s="1"/>
      <c r="X6361" s="91"/>
      <c r="Y6361" s="91"/>
      <c r="Z6361" s="91"/>
      <c r="AA6361" s="91"/>
    </row>
    <row r="6362" spans="1:27" ht="16.2" x14ac:dyDescent="0.45">
      <c r="A6362" s="98"/>
      <c r="B6362" s="94"/>
      <c r="C6362" s="102"/>
      <c r="D6362" s="94"/>
      <c r="E6362" s="94"/>
      <c r="F6362" s="95"/>
      <c r="G6362" s="95"/>
      <c r="H6362" s="103"/>
      <c r="I6362" s="94"/>
      <c r="J6362" s="103" t="s">
        <v>48</v>
      </c>
      <c r="K6362" s="94"/>
      <c r="L6362" s="94"/>
      <c r="M6362" s="94"/>
      <c r="N6362" s="94"/>
      <c r="O6362" s="95"/>
      <c r="P6362" s="95"/>
      <c r="Q6362" s="95"/>
      <c r="R6362" s="95"/>
      <c r="S6362" s="4"/>
      <c r="T6362" s="4"/>
      <c r="U6362" s="4"/>
      <c r="V6362" s="4"/>
      <c r="W6362" s="4"/>
      <c r="X6362" s="4"/>
      <c r="Y6362" s="4"/>
      <c r="Z6362" s="4"/>
      <c r="AA6362" s="4"/>
    </row>
    <row r="6363" spans="1:27" ht="24" x14ac:dyDescent="0.65">
      <c r="A6363" s="104"/>
      <c r="B6363" s="104"/>
      <c r="C6363" s="104"/>
      <c r="D6363" s="104"/>
      <c r="E6363" s="104"/>
      <c r="F6363" s="104"/>
      <c r="G6363" s="104"/>
      <c r="H6363" s="104"/>
      <c r="I6363" s="104"/>
      <c r="J6363" s="104"/>
      <c r="K6363" s="104"/>
      <c r="L6363" s="104"/>
      <c r="M6363" s="104"/>
      <c r="N6363" s="104"/>
      <c r="O6363" s="104"/>
      <c r="P6363" s="104"/>
      <c r="Q6363" s="104"/>
      <c r="R6363" s="104"/>
      <c r="S6363" s="104"/>
      <c r="T6363" s="104"/>
      <c r="U6363" s="104"/>
      <c r="V6363" s="104"/>
      <c r="W6363" s="104"/>
      <c r="X6363" s="104"/>
      <c r="Y6363" s="104"/>
      <c r="Z6363" s="104"/>
      <c r="AA6363" s="104"/>
    </row>
    <row r="6364" spans="1:27" ht="24" x14ac:dyDescent="0.65">
      <c r="A6364" s="104"/>
      <c r="B6364" s="104"/>
      <c r="C6364" s="104"/>
      <c r="D6364" s="104"/>
      <c r="E6364" s="104"/>
      <c r="F6364" s="104"/>
      <c r="G6364" s="104"/>
      <c r="H6364" s="104"/>
      <c r="I6364" s="104"/>
      <c r="J6364" s="104"/>
      <c r="K6364" s="104"/>
      <c r="L6364" s="104"/>
      <c r="M6364" s="104"/>
      <c r="N6364" s="104"/>
      <c r="O6364" s="104"/>
      <c r="P6364" s="104"/>
      <c r="Q6364" s="104"/>
      <c r="R6364" s="104"/>
      <c r="S6364" s="104"/>
      <c r="T6364" s="104"/>
      <c r="U6364" s="104"/>
      <c r="V6364" s="104"/>
      <c r="W6364" s="104"/>
      <c r="X6364" s="104"/>
      <c r="Y6364" s="104"/>
      <c r="Z6364" s="104"/>
      <c r="AA6364" s="104"/>
    </row>
    <row r="6365" spans="1:27" ht="16.2" x14ac:dyDescent="0.45">
      <c r="A6365" s="4"/>
      <c r="B6365" s="4"/>
      <c r="C6365" s="105"/>
      <c r="D6365" s="4"/>
      <c r="E6365" s="4"/>
      <c r="F6365" s="4"/>
      <c r="G6365" s="4"/>
      <c r="H6365" s="4"/>
      <c r="I6365" s="106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</row>
    <row r="6366" spans="1:27" ht="16.2" x14ac:dyDescent="0.45">
      <c r="A6366" s="4"/>
      <c r="B6366" s="4"/>
      <c r="C6366" s="105"/>
      <c r="D6366" s="4"/>
      <c r="E6366" s="4"/>
      <c r="F6366" s="4"/>
      <c r="G6366" s="4"/>
      <c r="H6366" s="4"/>
      <c r="I6366" s="106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</row>
    <row r="6367" spans="1:27" ht="16.2" x14ac:dyDescent="0.45">
      <c r="A6367" s="4"/>
      <c r="B6367" s="4"/>
      <c r="C6367" s="105"/>
      <c r="D6367" s="4"/>
      <c r="E6367" s="4"/>
      <c r="F6367" s="4"/>
      <c r="G6367" s="4"/>
      <c r="H6367" s="4"/>
      <c r="I6367" s="106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</row>
    <row r="6368" spans="1:27" ht="16.2" x14ac:dyDescent="0.45">
      <c r="A6368" s="4"/>
      <c r="B6368" s="4"/>
      <c r="C6368" s="105"/>
      <c r="D6368" s="4"/>
      <c r="E6368" s="4"/>
      <c r="F6368" s="4"/>
      <c r="G6368" s="4"/>
      <c r="H6368" s="4"/>
      <c r="I6368" s="106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</row>
    <row r="6369" spans="1:27" ht="16.2" x14ac:dyDescent="0.45">
      <c r="A6369" s="4"/>
      <c r="B6369" s="4"/>
      <c r="C6369" s="105"/>
      <c r="D6369" s="4"/>
      <c r="E6369" s="4"/>
      <c r="F6369" s="4"/>
      <c r="G6369" s="4"/>
      <c r="H6369" s="4"/>
      <c r="I6369" s="106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</row>
    <row r="6370" spans="1:27" ht="16.2" x14ac:dyDescent="0.45">
      <c r="A6370" s="4"/>
      <c r="B6370" s="4"/>
      <c r="C6370" s="105"/>
      <c r="D6370" s="4"/>
      <c r="E6370" s="4"/>
      <c r="F6370" s="4"/>
      <c r="G6370" s="4"/>
      <c r="H6370" s="4"/>
      <c r="I6370" s="106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 t="s">
        <v>51</v>
      </c>
    </row>
    <row r="6371" spans="1:27" ht="18" x14ac:dyDescent="0.5">
      <c r="A6371" s="4"/>
      <c r="B6371" s="4"/>
      <c r="C6371" s="105"/>
      <c r="D6371" s="4"/>
      <c r="E6371" s="4"/>
      <c r="F6371" s="4"/>
      <c r="G6371" s="4"/>
      <c r="H6371" s="4"/>
      <c r="I6371" s="106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5" t="s">
        <v>0</v>
      </c>
    </row>
    <row r="6372" spans="1:27" ht="24" x14ac:dyDescent="0.65">
      <c r="A6372" s="6" t="s">
        <v>1</v>
      </c>
      <c r="B6372" s="6"/>
      <c r="C6372" s="6"/>
      <c r="D6372" s="6"/>
      <c r="E6372" s="6"/>
      <c r="F6372" s="6"/>
      <c r="G6372" s="6"/>
      <c r="H6372" s="6"/>
      <c r="I6372" s="6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  <c r="V6372" s="6"/>
      <c r="W6372" s="6"/>
      <c r="X6372" s="6"/>
      <c r="Y6372" s="6"/>
      <c r="Z6372" s="6"/>
      <c r="AA6372" s="6"/>
    </row>
    <row r="6373" spans="1:27" ht="24" x14ac:dyDescent="0.65">
      <c r="A6373" s="6" t="s">
        <v>2</v>
      </c>
      <c r="B6373" s="6"/>
      <c r="C6373" s="6"/>
      <c r="D6373" s="6"/>
      <c r="E6373" s="6"/>
      <c r="F6373" s="6"/>
      <c r="G6373" s="6"/>
      <c r="H6373" s="6"/>
      <c r="I6373" s="6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  <c r="V6373" s="6"/>
      <c r="W6373" s="6"/>
      <c r="X6373" s="6"/>
      <c r="Y6373" s="6"/>
      <c r="Z6373" s="6"/>
      <c r="AA6373" s="6"/>
    </row>
    <row r="6374" spans="1:27" ht="24" x14ac:dyDescent="0.65">
      <c r="A6374" s="7"/>
      <c r="B6374" s="8" t="s">
        <v>3</v>
      </c>
      <c r="C6374" s="8"/>
      <c r="D6374" s="8"/>
      <c r="E6374" s="8"/>
      <c r="F6374" s="8"/>
      <c r="G6374" s="8"/>
      <c r="H6374" s="8"/>
      <c r="I6374" s="8"/>
      <c r="J6374" s="8"/>
      <c r="K6374" s="8"/>
      <c r="L6374" s="8"/>
      <c r="M6374" s="9" t="s">
        <v>485</v>
      </c>
      <c r="N6374" s="9"/>
      <c r="O6374" s="9"/>
      <c r="P6374" s="9"/>
      <c r="Q6374" s="10" t="s">
        <v>486</v>
      </c>
      <c r="R6374" s="10"/>
      <c r="S6374" s="10" t="s">
        <v>68</v>
      </c>
      <c r="T6374" s="10"/>
      <c r="U6374" s="11" t="s">
        <v>7</v>
      </c>
      <c r="V6374" s="11"/>
      <c r="W6374" s="11"/>
      <c r="X6374" s="11"/>
      <c r="Y6374" s="11"/>
      <c r="Z6374" s="11"/>
      <c r="AA6374" s="11"/>
    </row>
    <row r="6375" spans="1:27" ht="18" x14ac:dyDescent="0.5">
      <c r="A6375" s="12" t="s">
        <v>8</v>
      </c>
      <c r="B6375" s="13" t="s">
        <v>9</v>
      </c>
      <c r="C6375" s="14" t="s">
        <v>10</v>
      </c>
      <c r="D6375" s="15" t="s">
        <v>11</v>
      </c>
      <c r="E6375" s="15"/>
      <c r="F6375" s="15"/>
      <c r="G6375" s="15"/>
      <c r="H6375" s="15"/>
      <c r="I6375" s="15"/>
      <c r="J6375" s="15"/>
      <c r="K6375" s="16" t="s">
        <v>12</v>
      </c>
      <c r="L6375" s="17"/>
      <c r="M6375" s="17"/>
      <c r="N6375" s="17"/>
      <c r="O6375" s="17"/>
      <c r="P6375" s="17"/>
      <c r="Q6375" s="17"/>
      <c r="R6375" s="17"/>
      <c r="S6375" s="17"/>
      <c r="T6375" s="17"/>
      <c r="U6375" s="18"/>
      <c r="V6375" s="19" t="s">
        <v>13</v>
      </c>
      <c r="W6375" s="19" t="s">
        <v>14</v>
      </c>
      <c r="X6375" s="19" t="s">
        <v>15</v>
      </c>
      <c r="Y6375" s="19" t="s">
        <v>16</v>
      </c>
      <c r="Z6375" s="19" t="s">
        <v>17</v>
      </c>
      <c r="AA6375" s="20" t="s">
        <v>18</v>
      </c>
    </row>
    <row r="6376" spans="1:27" ht="16.2" x14ac:dyDescent="0.45">
      <c r="A6376" s="12"/>
      <c r="B6376" s="13"/>
      <c r="C6376" s="14"/>
      <c r="D6376" s="21" t="s">
        <v>19</v>
      </c>
      <c r="E6376" s="22"/>
      <c r="F6376" s="23"/>
      <c r="G6376" s="24" t="s">
        <v>20</v>
      </c>
      <c r="H6376" s="25" t="s">
        <v>21</v>
      </c>
      <c r="I6376" s="26" t="s">
        <v>22</v>
      </c>
      <c r="J6376" s="25" t="s">
        <v>23</v>
      </c>
      <c r="K6376" s="27" t="s">
        <v>8</v>
      </c>
      <c r="L6376" s="28" t="s">
        <v>24</v>
      </c>
      <c r="M6376" s="28" t="s">
        <v>25</v>
      </c>
      <c r="N6376" s="29" t="s">
        <v>20</v>
      </c>
      <c r="O6376" s="28" t="s">
        <v>26</v>
      </c>
      <c r="P6376" s="29" t="s">
        <v>27</v>
      </c>
      <c r="Q6376" s="30" t="s">
        <v>28</v>
      </c>
      <c r="R6376" s="28" t="s">
        <v>29</v>
      </c>
      <c r="S6376" s="31" t="s">
        <v>30</v>
      </c>
      <c r="T6376" s="32"/>
      <c r="U6376" s="28" t="s">
        <v>31</v>
      </c>
      <c r="V6376" s="33"/>
      <c r="W6376" s="33"/>
      <c r="X6376" s="33"/>
      <c r="Y6376" s="33"/>
      <c r="Z6376" s="33"/>
      <c r="AA6376" s="34"/>
    </row>
    <row r="6377" spans="1:27" x14ac:dyDescent="0.3">
      <c r="A6377" s="12"/>
      <c r="B6377" s="13"/>
      <c r="C6377" s="14"/>
      <c r="D6377" s="35"/>
      <c r="E6377" s="36"/>
      <c r="F6377" s="37"/>
      <c r="G6377" s="24"/>
      <c r="H6377" s="38"/>
      <c r="I6377" s="39"/>
      <c r="J6377" s="38"/>
      <c r="K6377" s="40"/>
      <c r="L6377" s="41"/>
      <c r="M6377" s="41"/>
      <c r="N6377" s="42"/>
      <c r="O6377" s="41"/>
      <c r="P6377" s="42"/>
      <c r="Q6377" s="43"/>
      <c r="R6377" s="41"/>
      <c r="S6377" s="30" t="s">
        <v>32</v>
      </c>
      <c r="T6377" s="30" t="s">
        <v>33</v>
      </c>
      <c r="U6377" s="41"/>
      <c r="V6377" s="33"/>
      <c r="W6377" s="33"/>
      <c r="X6377" s="33"/>
      <c r="Y6377" s="33"/>
      <c r="Z6377" s="33"/>
      <c r="AA6377" s="34"/>
    </row>
    <row r="6378" spans="1:27" x14ac:dyDescent="0.3">
      <c r="A6378" s="12"/>
      <c r="B6378" s="13"/>
      <c r="C6378" s="14"/>
      <c r="D6378" s="44" t="s">
        <v>34</v>
      </c>
      <c r="E6378" s="44" t="s">
        <v>35</v>
      </c>
      <c r="F6378" s="44" t="s">
        <v>36</v>
      </c>
      <c r="G6378" s="24"/>
      <c r="H6378" s="38"/>
      <c r="I6378" s="39"/>
      <c r="J6378" s="38"/>
      <c r="K6378" s="40"/>
      <c r="L6378" s="41"/>
      <c r="M6378" s="41"/>
      <c r="N6378" s="42"/>
      <c r="O6378" s="41"/>
      <c r="P6378" s="42"/>
      <c r="Q6378" s="43"/>
      <c r="R6378" s="41"/>
      <c r="S6378" s="43"/>
      <c r="T6378" s="43"/>
      <c r="U6378" s="41"/>
      <c r="V6378" s="33"/>
      <c r="W6378" s="33"/>
      <c r="X6378" s="33"/>
      <c r="Y6378" s="33"/>
      <c r="Z6378" s="33"/>
      <c r="AA6378" s="34"/>
    </row>
    <row r="6379" spans="1:27" x14ac:dyDescent="0.3">
      <c r="A6379" s="12"/>
      <c r="B6379" s="13"/>
      <c r="C6379" s="14"/>
      <c r="D6379" s="45"/>
      <c r="E6379" s="45"/>
      <c r="F6379" s="45"/>
      <c r="G6379" s="24"/>
      <c r="H6379" s="38"/>
      <c r="I6379" s="39"/>
      <c r="J6379" s="38"/>
      <c r="K6379" s="40"/>
      <c r="L6379" s="41"/>
      <c r="M6379" s="41"/>
      <c r="N6379" s="42"/>
      <c r="O6379" s="41"/>
      <c r="P6379" s="42"/>
      <c r="Q6379" s="43"/>
      <c r="R6379" s="41"/>
      <c r="S6379" s="43"/>
      <c r="T6379" s="43"/>
      <c r="U6379" s="41"/>
      <c r="V6379" s="33"/>
      <c r="W6379" s="33"/>
      <c r="X6379" s="33"/>
      <c r="Y6379" s="33"/>
      <c r="Z6379" s="33"/>
      <c r="AA6379" s="34"/>
    </row>
    <row r="6380" spans="1:27" x14ac:dyDescent="0.3">
      <c r="A6380" s="12"/>
      <c r="B6380" s="13"/>
      <c r="C6380" s="14"/>
      <c r="D6380" s="46"/>
      <c r="E6380" s="46"/>
      <c r="F6380" s="46"/>
      <c r="G6380" s="47"/>
      <c r="H6380" s="48"/>
      <c r="I6380" s="49"/>
      <c r="J6380" s="48"/>
      <c r="K6380" s="50"/>
      <c r="L6380" s="51"/>
      <c r="M6380" s="51"/>
      <c r="N6380" s="52"/>
      <c r="O6380" s="51"/>
      <c r="P6380" s="52"/>
      <c r="Q6380" s="53"/>
      <c r="R6380" s="51"/>
      <c r="S6380" s="53"/>
      <c r="T6380" s="53"/>
      <c r="U6380" s="51"/>
      <c r="V6380" s="54"/>
      <c r="W6380" s="54"/>
      <c r="X6380" s="54"/>
      <c r="Y6380" s="54"/>
      <c r="Z6380" s="54"/>
      <c r="AA6380" s="55"/>
    </row>
    <row r="6381" spans="1:27" ht="16.2" x14ac:dyDescent="0.45">
      <c r="A6381" s="56">
        <v>1</v>
      </c>
      <c r="B6381" s="57" t="s">
        <v>37</v>
      </c>
      <c r="C6381" s="57">
        <v>2028</v>
      </c>
      <c r="D6381" s="58">
        <v>16</v>
      </c>
      <c r="E6381" s="58">
        <v>2</v>
      </c>
      <c r="F6381" s="59">
        <v>60</v>
      </c>
      <c r="G6381" s="58">
        <v>1</v>
      </c>
      <c r="H6381" s="60">
        <f t="shared" ref="H6381" si="472">(D6381*400)+(E6381*100)+(F6381)</f>
        <v>6660</v>
      </c>
      <c r="I6381" s="61">
        <v>85</v>
      </c>
      <c r="J6381" s="62">
        <f t="shared" ref="J6381" si="473">(H6381*I6381)</f>
        <v>566100</v>
      </c>
      <c r="K6381" s="57"/>
      <c r="L6381" s="63"/>
      <c r="M6381" s="63"/>
      <c r="N6381" s="63"/>
      <c r="O6381" s="64"/>
      <c r="P6381" s="65"/>
      <c r="Q6381" s="66"/>
      <c r="R6381" s="66"/>
      <c r="S6381" s="67"/>
      <c r="T6381" s="67"/>
      <c r="U6381" s="68"/>
      <c r="V6381" s="69"/>
      <c r="W6381" s="70"/>
      <c r="X6381" s="63"/>
      <c r="Y6381" s="62">
        <f>(J6381)</f>
        <v>566100</v>
      </c>
      <c r="Z6381" s="60">
        <v>0.01</v>
      </c>
      <c r="AA6381" s="71">
        <f>Y6381*Z6381/100</f>
        <v>56.61</v>
      </c>
    </row>
    <row r="6382" spans="1:27" ht="16.2" x14ac:dyDescent="0.45">
      <c r="A6382" s="57"/>
      <c r="B6382" s="57"/>
      <c r="C6382" s="57"/>
      <c r="D6382" s="58"/>
      <c r="E6382" s="58"/>
      <c r="F6382" s="59"/>
      <c r="G6382" s="58"/>
      <c r="H6382" s="72"/>
      <c r="I6382" s="61"/>
      <c r="J6382" s="62"/>
      <c r="K6382" s="57"/>
      <c r="L6382" s="63"/>
      <c r="M6382" s="63"/>
      <c r="N6382" s="63"/>
      <c r="O6382" s="64"/>
      <c r="P6382" s="73"/>
      <c r="Q6382" s="66"/>
      <c r="R6382" s="66"/>
      <c r="S6382" s="67"/>
      <c r="T6382" s="67"/>
      <c r="U6382" s="68"/>
      <c r="V6382" s="74"/>
      <c r="W6382" s="75"/>
      <c r="X6382" s="63"/>
      <c r="Y6382" s="62"/>
      <c r="Z6382" s="60"/>
      <c r="AA6382" s="71"/>
    </row>
    <row r="6383" spans="1:27" ht="16.2" x14ac:dyDescent="0.45">
      <c r="A6383" s="76"/>
      <c r="B6383" s="76"/>
      <c r="C6383" s="77"/>
      <c r="D6383" s="77"/>
      <c r="E6383" s="77"/>
      <c r="F6383" s="77"/>
      <c r="G6383" s="77"/>
      <c r="H6383" s="78"/>
      <c r="I6383" s="79"/>
      <c r="J6383" s="80"/>
      <c r="K6383" s="81"/>
      <c r="L6383" s="82"/>
      <c r="M6383" s="82"/>
      <c r="N6383" s="82"/>
      <c r="O6383" s="83"/>
      <c r="P6383" s="84"/>
      <c r="Q6383" s="85"/>
      <c r="R6383" s="85"/>
      <c r="S6383" s="84"/>
      <c r="T6383" s="84"/>
      <c r="U6383" s="86"/>
      <c r="V6383" s="87"/>
      <c r="W6383" s="87"/>
      <c r="X6383" s="88"/>
      <c r="Y6383" s="89"/>
      <c r="Z6383" s="83"/>
      <c r="AA6383" s="90">
        <f>SUM(AA6381:AA6382)</f>
        <v>56.61</v>
      </c>
    </row>
    <row r="6384" spans="1:27" ht="16.2" x14ac:dyDescent="0.45">
      <c r="A6384" s="1"/>
      <c r="B6384" s="1"/>
      <c r="C6384" s="2"/>
      <c r="D6384" s="1"/>
      <c r="E6384" s="1"/>
      <c r="F6384" s="1"/>
      <c r="G6384" s="1"/>
      <c r="H6384" s="1"/>
      <c r="I6384" s="3"/>
      <c r="J6384" s="1"/>
      <c r="K6384" s="1"/>
      <c r="L6384" s="1"/>
      <c r="M6384" s="1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</row>
    <row r="6385" spans="1:27" ht="16.2" x14ac:dyDescent="0.45">
      <c r="A6385" s="91"/>
      <c r="B6385" s="92" t="s">
        <v>38</v>
      </c>
      <c r="C6385" s="93" t="s">
        <v>39</v>
      </c>
      <c r="D6385" s="93"/>
      <c r="E6385" s="94"/>
      <c r="F6385" s="95"/>
      <c r="G6385" s="95"/>
      <c r="H6385" s="92"/>
      <c r="I6385" s="92"/>
      <c r="J6385" s="92" t="s">
        <v>40</v>
      </c>
      <c r="K6385" s="92"/>
      <c r="L6385" s="92"/>
      <c r="M6385" s="92"/>
      <c r="N6385" s="92"/>
      <c r="O6385" s="96"/>
      <c r="P6385" s="96"/>
      <c r="Q6385" s="96"/>
      <c r="R6385" s="96"/>
      <c r="S6385" s="1"/>
      <c r="T6385" s="1"/>
      <c r="U6385" s="1"/>
      <c r="V6385" s="97" t="s">
        <v>41</v>
      </c>
      <c r="W6385" s="97"/>
      <c r="X6385" s="98"/>
      <c r="Y6385" s="99">
        <f>AA6383</f>
        <v>56.61</v>
      </c>
      <c r="Z6385" s="97" t="s">
        <v>42</v>
      </c>
      <c r="AA6385" s="1"/>
    </row>
    <row r="6386" spans="1:27" ht="16.2" x14ac:dyDescent="0.45">
      <c r="A6386" s="91"/>
      <c r="B6386" s="92"/>
      <c r="C6386" s="93"/>
      <c r="D6386" s="93"/>
      <c r="E6386" s="94"/>
      <c r="F6386" s="95"/>
      <c r="G6386" s="95"/>
      <c r="H6386" s="92"/>
      <c r="I6386" s="92"/>
      <c r="J6386" s="92" t="s">
        <v>43</v>
      </c>
      <c r="K6386" s="92"/>
      <c r="L6386" s="92"/>
      <c r="M6386" s="92"/>
      <c r="N6386" s="92"/>
      <c r="O6386" s="96"/>
      <c r="P6386" s="96"/>
      <c r="Q6386" s="96"/>
      <c r="R6386" s="96"/>
      <c r="S6386" s="1"/>
      <c r="T6386" s="1"/>
      <c r="U6386" s="1"/>
      <c r="V6386" s="100" t="s">
        <v>44</v>
      </c>
      <c r="W6386" s="100"/>
      <c r="X6386" s="100"/>
      <c r="Y6386" s="101">
        <f>Y6385*90%</f>
        <v>50.948999999999998</v>
      </c>
      <c r="Z6386" s="97" t="s">
        <v>42</v>
      </c>
      <c r="AA6386" s="1"/>
    </row>
    <row r="6387" spans="1:27" ht="16.2" x14ac:dyDescent="0.45">
      <c r="A6387" s="91"/>
      <c r="B6387" s="92"/>
      <c r="C6387" s="93"/>
      <c r="D6387" s="93"/>
      <c r="E6387" s="94"/>
      <c r="F6387" s="95"/>
      <c r="G6387" s="95"/>
      <c r="H6387" s="92"/>
      <c r="I6387" s="92"/>
      <c r="J6387" s="92" t="s">
        <v>45</v>
      </c>
      <c r="K6387" s="92"/>
      <c r="L6387" s="92"/>
      <c r="M6387" s="92"/>
      <c r="N6387" s="92"/>
      <c r="O6387" s="96"/>
      <c r="P6387" s="96"/>
      <c r="Q6387" s="96"/>
      <c r="R6387" s="92"/>
      <c r="S6387" s="1"/>
      <c r="T6387" s="1"/>
      <c r="U6387" s="1"/>
      <c r="V6387" s="91" t="s">
        <v>46</v>
      </c>
      <c r="W6387" s="91"/>
      <c r="X6387" s="91"/>
      <c r="Y6387" s="101">
        <f>Y6385-Y6386</f>
        <v>5.6610000000000014</v>
      </c>
      <c r="Z6387" s="97" t="s">
        <v>42</v>
      </c>
      <c r="AA6387" s="91"/>
    </row>
    <row r="6388" spans="1:27" ht="16.2" x14ac:dyDescent="0.45">
      <c r="A6388" s="91"/>
      <c r="B6388" s="92"/>
      <c r="C6388" s="93"/>
      <c r="D6388" s="93"/>
      <c r="E6388" s="94"/>
      <c r="F6388" s="95"/>
      <c r="G6388" s="95"/>
      <c r="H6388" s="92"/>
      <c r="I6388" s="94"/>
      <c r="J6388" s="92" t="s">
        <v>47</v>
      </c>
      <c r="K6388" s="94"/>
      <c r="L6388" s="94"/>
      <c r="M6388" s="94"/>
      <c r="N6388" s="94"/>
      <c r="O6388" s="96"/>
      <c r="P6388" s="96"/>
      <c r="Q6388" s="96"/>
      <c r="R6388" s="92"/>
      <c r="S6388" s="1"/>
      <c r="T6388" s="1"/>
      <c r="U6388" s="1"/>
      <c r="V6388" s="1"/>
      <c r="W6388" s="1"/>
      <c r="X6388" s="91"/>
      <c r="Y6388" s="91"/>
      <c r="Z6388" s="91"/>
      <c r="AA6388" s="91"/>
    </row>
    <row r="6389" spans="1:27" ht="16.2" x14ac:dyDescent="0.45">
      <c r="A6389" s="98"/>
      <c r="B6389" s="94"/>
      <c r="C6389" s="102"/>
      <c r="D6389" s="94"/>
      <c r="E6389" s="94"/>
      <c r="F6389" s="95"/>
      <c r="G6389" s="95"/>
      <c r="H6389" s="103"/>
      <c r="I6389" s="94"/>
      <c r="J6389" s="103" t="s">
        <v>48</v>
      </c>
      <c r="K6389" s="94"/>
      <c r="L6389" s="94"/>
      <c r="M6389" s="94"/>
      <c r="N6389" s="94"/>
      <c r="O6389" s="95"/>
      <c r="P6389" s="95"/>
      <c r="Q6389" s="95"/>
      <c r="R6389" s="95"/>
      <c r="S6389" s="4"/>
      <c r="T6389" s="4"/>
      <c r="U6389" s="4"/>
      <c r="V6389" s="4"/>
      <c r="W6389" s="4"/>
      <c r="X6389" s="4"/>
      <c r="Y6389" s="4"/>
      <c r="Z6389" s="4"/>
      <c r="AA6389" s="4"/>
    </row>
    <row r="6390" spans="1:27" ht="24" x14ac:dyDescent="0.65">
      <c r="A6390" s="104"/>
      <c r="B6390" s="104"/>
      <c r="C6390" s="104"/>
      <c r="D6390" s="104"/>
      <c r="E6390" s="104"/>
      <c r="F6390" s="104"/>
      <c r="G6390" s="104"/>
      <c r="H6390" s="104"/>
      <c r="I6390" s="104"/>
      <c r="J6390" s="104"/>
      <c r="K6390" s="104"/>
      <c r="L6390" s="104"/>
      <c r="M6390" s="104"/>
      <c r="N6390" s="104"/>
      <c r="O6390" s="104"/>
      <c r="P6390" s="104"/>
      <c r="Q6390" s="104"/>
      <c r="R6390" s="104"/>
      <c r="S6390" s="104"/>
      <c r="T6390" s="104"/>
      <c r="U6390" s="104"/>
      <c r="V6390" s="104"/>
      <c r="W6390" s="104"/>
      <c r="X6390" s="104"/>
      <c r="Y6390" s="104"/>
      <c r="Z6390" s="104"/>
      <c r="AA6390" s="104"/>
    </row>
    <row r="6391" spans="1:27" ht="24" x14ac:dyDescent="0.65">
      <c r="A6391" s="104"/>
      <c r="B6391" s="104"/>
      <c r="C6391" s="104"/>
      <c r="D6391" s="104"/>
      <c r="E6391" s="104"/>
      <c r="F6391" s="104"/>
      <c r="G6391" s="104"/>
      <c r="H6391" s="104"/>
      <c r="I6391" s="104"/>
      <c r="J6391" s="104"/>
      <c r="K6391" s="104"/>
      <c r="L6391" s="104"/>
      <c r="M6391" s="104"/>
      <c r="N6391" s="104"/>
      <c r="O6391" s="104"/>
      <c r="P6391" s="104"/>
      <c r="Q6391" s="104"/>
      <c r="R6391" s="104"/>
      <c r="S6391" s="104"/>
      <c r="T6391" s="104"/>
      <c r="U6391" s="104"/>
      <c r="V6391" s="104"/>
      <c r="W6391" s="104"/>
      <c r="X6391" s="104"/>
      <c r="Y6391" s="104"/>
      <c r="Z6391" s="104"/>
      <c r="AA6391" s="104"/>
    </row>
    <row r="6392" spans="1:27" ht="16.2" x14ac:dyDescent="0.45">
      <c r="A6392" s="4"/>
      <c r="B6392" s="4"/>
      <c r="C6392" s="105"/>
      <c r="D6392" s="4"/>
      <c r="E6392" s="4"/>
      <c r="F6392" s="4"/>
      <c r="G6392" s="4"/>
      <c r="H6392" s="4"/>
      <c r="I6392" s="106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</row>
    <row r="6393" spans="1:27" ht="16.2" x14ac:dyDescent="0.45">
      <c r="A6393" s="4"/>
      <c r="B6393" s="4"/>
      <c r="C6393" s="105"/>
      <c r="D6393" s="4"/>
      <c r="E6393" s="4"/>
      <c r="F6393" s="4"/>
      <c r="G6393" s="4"/>
      <c r="H6393" s="4"/>
      <c r="I6393" s="106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</row>
    <row r="6394" spans="1:27" ht="16.2" x14ac:dyDescent="0.45">
      <c r="A6394" s="4"/>
      <c r="B6394" s="4"/>
      <c r="C6394" s="105"/>
      <c r="D6394" s="4"/>
      <c r="E6394" s="4"/>
      <c r="F6394" s="4"/>
      <c r="G6394" s="4"/>
      <c r="H6394" s="4"/>
      <c r="I6394" s="106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</row>
    <row r="6395" spans="1:27" ht="16.2" x14ac:dyDescent="0.45">
      <c r="A6395" s="4"/>
      <c r="B6395" s="4"/>
      <c r="C6395" s="105"/>
      <c r="D6395" s="4"/>
      <c r="E6395" s="4"/>
      <c r="F6395" s="4"/>
      <c r="G6395" s="4"/>
      <c r="H6395" s="4"/>
      <c r="I6395" s="106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</row>
    <row r="6396" spans="1:27" ht="16.2" x14ac:dyDescent="0.45">
      <c r="A6396" s="4"/>
      <c r="B6396" s="4"/>
      <c r="C6396" s="105"/>
      <c r="D6396" s="4"/>
      <c r="E6396" s="4"/>
      <c r="F6396" s="4"/>
      <c r="G6396" s="4"/>
      <c r="H6396" s="4"/>
      <c r="I6396" s="106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</row>
    <row r="6397" spans="1:27" ht="16.2" x14ac:dyDescent="0.45">
      <c r="A6397" s="4"/>
      <c r="B6397" s="4"/>
      <c r="C6397" s="105"/>
      <c r="D6397" s="4"/>
      <c r="E6397" s="4"/>
      <c r="F6397" s="4"/>
      <c r="G6397" s="4"/>
      <c r="H6397" s="4"/>
      <c r="I6397" s="106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 t="s">
        <v>51</v>
      </c>
    </row>
    <row r="6398" spans="1:27" ht="18" x14ac:dyDescent="0.5">
      <c r="A6398" s="4"/>
      <c r="B6398" s="4"/>
      <c r="C6398" s="105"/>
      <c r="D6398" s="4"/>
      <c r="E6398" s="4"/>
      <c r="F6398" s="4"/>
      <c r="G6398" s="4"/>
      <c r="H6398" s="4"/>
      <c r="I6398" s="106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5" t="s">
        <v>0</v>
      </c>
    </row>
    <row r="6399" spans="1:27" ht="24" x14ac:dyDescent="0.65">
      <c r="A6399" s="6" t="s">
        <v>1</v>
      </c>
      <c r="B6399" s="6"/>
      <c r="C6399" s="6"/>
      <c r="D6399" s="6"/>
      <c r="E6399" s="6"/>
      <c r="F6399" s="6"/>
      <c r="G6399" s="6"/>
      <c r="H6399" s="6"/>
      <c r="I6399" s="6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  <c r="V6399" s="6"/>
      <c r="W6399" s="6"/>
      <c r="X6399" s="6"/>
      <c r="Y6399" s="6"/>
      <c r="Z6399" s="6"/>
      <c r="AA6399" s="6"/>
    </row>
    <row r="6400" spans="1:27" ht="24" x14ac:dyDescent="0.65">
      <c r="A6400" s="6" t="s">
        <v>2</v>
      </c>
      <c r="B6400" s="6"/>
      <c r="C6400" s="6"/>
      <c r="D6400" s="6"/>
      <c r="E6400" s="6"/>
      <c r="F6400" s="6"/>
      <c r="G6400" s="6"/>
      <c r="H6400" s="6"/>
      <c r="I6400" s="6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  <c r="V6400" s="6"/>
      <c r="W6400" s="6"/>
      <c r="X6400" s="6"/>
      <c r="Y6400" s="6"/>
      <c r="Z6400" s="6"/>
      <c r="AA6400" s="6"/>
    </row>
    <row r="6401" spans="1:27" ht="24" x14ac:dyDescent="0.65">
      <c r="A6401" s="7"/>
      <c r="B6401" s="8" t="s">
        <v>3</v>
      </c>
      <c r="C6401" s="8"/>
      <c r="D6401" s="8"/>
      <c r="E6401" s="8"/>
      <c r="F6401" s="8"/>
      <c r="G6401" s="8"/>
      <c r="H6401" s="8"/>
      <c r="I6401" s="8"/>
      <c r="J6401" s="8"/>
      <c r="K6401" s="8"/>
      <c r="L6401" s="8"/>
      <c r="M6401" s="9" t="s">
        <v>487</v>
      </c>
      <c r="N6401" s="9"/>
      <c r="O6401" s="9"/>
      <c r="P6401" s="9"/>
      <c r="Q6401" s="10" t="s">
        <v>488</v>
      </c>
      <c r="R6401" s="10"/>
      <c r="S6401" s="10" t="s">
        <v>68</v>
      </c>
      <c r="T6401" s="10"/>
      <c r="U6401" s="11" t="s">
        <v>7</v>
      </c>
      <c r="V6401" s="11"/>
      <c r="W6401" s="11"/>
      <c r="X6401" s="11"/>
      <c r="Y6401" s="11"/>
      <c r="Z6401" s="11"/>
      <c r="AA6401" s="11"/>
    </row>
    <row r="6402" spans="1:27" ht="18" x14ac:dyDescent="0.5">
      <c r="A6402" s="12" t="s">
        <v>8</v>
      </c>
      <c r="B6402" s="13" t="s">
        <v>9</v>
      </c>
      <c r="C6402" s="14" t="s">
        <v>10</v>
      </c>
      <c r="D6402" s="15" t="s">
        <v>11</v>
      </c>
      <c r="E6402" s="15"/>
      <c r="F6402" s="15"/>
      <c r="G6402" s="15"/>
      <c r="H6402" s="15"/>
      <c r="I6402" s="15"/>
      <c r="J6402" s="15"/>
      <c r="K6402" s="16" t="s">
        <v>12</v>
      </c>
      <c r="L6402" s="17"/>
      <c r="M6402" s="17"/>
      <c r="N6402" s="17"/>
      <c r="O6402" s="17"/>
      <c r="P6402" s="17"/>
      <c r="Q6402" s="17"/>
      <c r="R6402" s="17"/>
      <c r="S6402" s="17"/>
      <c r="T6402" s="17"/>
      <c r="U6402" s="18"/>
      <c r="V6402" s="19" t="s">
        <v>13</v>
      </c>
      <c r="W6402" s="19" t="s">
        <v>14</v>
      </c>
      <c r="X6402" s="19" t="s">
        <v>15</v>
      </c>
      <c r="Y6402" s="19" t="s">
        <v>16</v>
      </c>
      <c r="Z6402" s="19" t="s">
        <v>17</v>
      </c>
      <c r="AA6402" s="20" t="s">
        <v>18</v>
      </c>
    </row>
    <row r="6403" spans="1:27" ht="16.2" x14ac:dyDescent="0.45">
      <c r="A6403" s="12"/>
      <c r="B6403" s="13"/>
      <c r="C6403" s="14"/>
      <c r="D6403" s="21" t="s">
        <v>19</v>
      </c>
      <c r="E6403" s="22"/>
      <c r="F6403" s="23"/>
      <c r="G6403" s="24" t="s">
        <v>20</v>
      </c>
      <c r="H6403" s="25" t="s">
        <v>21</v>
      </c>
      <c r="I6403" s="26" t="s">
        <v>22</v>
      </c>
      <c r="J6403" s="25" t="s">
        <v>23</v>
      </c>
      <c r="K6403" s="27" t="s">
        <v>8</v>
      </c>
      <c r="L6403" s="28" t="s">
        <v>24</v>
      </c>
      <c r="M6403" s="28" t="s">
        <v>25</v>
      </c>
      <c r="N6403" s="29" t="s">
        <v>20</v>
      </c>
      <c r="O6403" s="28" t="s">
        <v>26</v>
      </c>
      <c r="P6403" s="29" t="s">
        <v>27</v>
      </c>
      <c r="Q6403" s="30" t="s">
        <v>28</v>
      </c>
      <c r="R6403" s="28" t="s">
        <v>29</v>
      </c>
      <c r="S6403" s="31" t="s">
        <v>30</v>
      </c>
      <c r="T6403" s="32"/>
      <c r="U6403" s="28" t="s">
        <v>31</v>
      </c>
      <c r="V6403" s="33"/>
      <c r="W6403" s="33"/>
      <c r="X6403" s="33"/>
      <c r="Y6403" s="33"/>
      <c r="Z6403" s="33"/>
      <c r="AA6403" s="34"/>
    </row>
    <row r="6404" spans="1:27" x14ac:dyDescent="0.3">
      <c r="A6404" s="12"/>
      <c r="B6404" s="13"/>
      <c r="C6404" s="14"/>
      <c r="D6404" s="35"/>
      <c r="E6404" s="36"/>
      <c r="F6404" s="37"/>
      <c r="G6404" s="24"/>
      <c r="H6404" s="38"/>
      <c r="I6404" s="39"/>
      <c r="J6404" s="38"/>
      <c r="K6404" s="40"/>
      <c r="L6404" s="41"/>
      <c r="M6404" s="41"/>
      <c r="N6404" s="42"/>
      <c r="O6404" s="41"/>
      <c r="P6404" s="42"/>
      <c r="Q6404" s="43"/>
      <c r="R6404" s="41"/>
      <c r="S6404" s="30" t="s">
        <v>32</v>
      </c>
      <c r="T6404" s="30" t="s">
        <v>33</v>
      </c>
      <c r="U6404" s="41"/>
      <c r="V6404" s="33"/>
      <c r="W6404" s="33"/>
      <c r="X6404" s="33"/>
      <c r="Y6404" s="33"/>
      <c r="Z6404" s="33"/>
      <c r="AA6404" s="34"/>
    </row>
    <row r="6405" spans="1:27" x14ac:dyDescent="0.3">
      <c r="A6405" s="12"/>
      <c r="B6405" s="13"/>
      <c r="C6405" s="14"/>
      <c r="D6405" s="44" t="s">
        <v>34</v>
      </c>
      <c r="E6405" s="44" t="s">
        <v>35</v>
      </c>
      <c r="F6405" s="44" t="s">
        <v>36</v>
      </c>
      <c r="G6405" s="24"/>
      <c r="H6405" s="38"/>
      <c r="I6405" s="39"/>
      <c r="J6405" s="38"/>
      <c r="K6405" s="40"/>
      <c r="L6405" s="41"/>
      <c r="M6405" s="41"/>
      <c r="N6405" s="42"/>
      <c r="O6405" s="41"/>
      <c r="P6405" s="42"/>
      <c r="Q6405" s="43"/>
      <c r="R6405" s="41"/>
      <c r="S6405" s="43"/>
      <c r="T6405" s="43"/>
      <c r="U6405" s="41"/>
      <c r="V6405" s="33"/>
      <c r="W6405" s="33"/>
      <c r="X6405" s="33"/>
      <c r="Y6405" s="33"/>
      <c r="Z6405" s="33"/>
      <c r="AA6405" s="34"/>
    </row>
    <row r="6406" spans="1:27" x14ac:dyDescent="0.3">
      <c r="A6406" s="12"/>
      <c r="B6406" s="13"/>
      <c r="C6406" s="14"/>
      <c r="D6406" s="45"/>
      <c r="E6406" s="45"/>
      <c r="F6406" s="45"/>
      <c r="G6406" s="24"/>
      <c r="H6406" s="38"/>
      <c r="I6406" s="39"/>
      <c r="J6406" s="38"/>
      <c r="K6406" s="40"/>
      <c r="L6406" s="41"/>
      <c r="M6406" s="41"/>
      <c r="N6406" s="42"/>
      <c r="O6406" s="41"/>
      <c r="P6406" s="42"/>
      <c r="Q6406" s="43"/>
      <c r="R6406" s="41"/>
      <c r="S6406" s="43"/>
      <c r="T6406" s="43"/>
      <c r="U6406" s="41"/>
      <c r="V6406" s="33"/>
      <c r="W6406" s="33"/>
      <c r="X6406" s="33"/>
      <c r="Y6406" s="33"/>
      <c r="Z6406" s="33"/>
      <c r="AA6406" s="34"/>
    </row>
    <row r="6407" spans="1:27" x14ac:dyDescent="0.3">
      <c r="A6407" s="12"/>
      <c r="B6407" s="13"/>
      <c r="C6407" s="14"/>
      <c r="D6407" s="46"/>
      <c r="E6407" s="46"/>
      <c r="F6407" s="46"/>
      <c r="G6407" s="47"/>
      <c r="H6407" s="48"/>
      <c r="I6407" s="49"/>
      <c r="J6407" s="48"/>
      <c r="K6407" s="50"/>
      <c r="L6407" s="51"/>
      <c r="M6407" s="51"/>
      <c r="N6407" s="52"/>
      <c r="O6407" s="51"/>
      <c r="P6407" s="52"/>
      <c r="Q6407" s="53"/>
      <c r="R6407" s="51"/>
      <c r="S6407" s="53"/>
      <c r="T6407" s="53"/>
      <c r="U6407" s="51"/>
      <c r="V6407" s="54"/>
      <c r="W6407" s="54"/>
      <c r="X6407" s="54"/>
      <c r="Y6407" s="54"/>
      <c r="Z6407" s="54"/>
      <c r="AA6407" s="55"/>
    </row>
    <row r="6408" spans="1:27" ht="16.2" x14ac:dyDescent="0.45">
      <c r="A6408" s="56">
        <v>1</v>
      </c>
      <c r="B6408" s="57" t="s">
        <v>37</v>
      </c>
      <c r="C6408" s="57">
        <v>2029</v>
      </c>
      <c r="D6408" s="58">
        <v>15</v>
      </c>
      <c r="E6408" s="58">
        <v>3</v>
      </c>
      <c r="F6408" s="59">
        <v>80</v>
      </c>
      <c r="G6408" s="58">
        <v>1</v>
      </c>
      <c r="H6408" s="60">
        <f t="shared" ref="H6408" si="474">(D6408*400)+(E6408*100)+(F6408)</f>
        <v>6380</v>
      </c>
      <c r="I6408" s="61">
        <v>85</v>
      </c>
      <c r="J6408" s="62">
        <f t="shared" ref="J6408" si="475">(H6408*I6408)</f>
        <v>542300</v>
      </c>
      <c r="K6408" s="57"/>
      <c r="L6408" s="63"/>
      <c r="M6408" s="63"/>
      <c r="N6408" s="63"/>
      <c r="O6408" s="64"/>
      <c r="P6408" s="65"/>
      <c r="Q6408" s="66"/>
      <c r="R6408" s="66"/>
      <c r="S6408" s="67"/>
      <c r="T6408" s="67"/>
      <c r="U6408" s="68"/>
      <c r="V6408" s="69"/>
      <c r="W6408" s="70"/>
      <c r="X6408" s="63"/>
      <c r="Y6408" s="62">
        <f>(J6408)</f>
        <v>542300</v>
      </c>
      <c r="Z6408" s="60">
        <v>0.01</v>
      </c>
      <c r="AA6408" s="71">
        <f>Y6408*Z6408/100</f>
        <v>54.23</v>
      </c>
    </row>
    <row r="6409" spans="1:27" ht="16.2" x14ac:dyDescent="0.45">
      <c r="A6409" s="57"/>
      <c r="B6409" s="57"/>
      <c r="C6409" s="57"/>
      <c r="D6409" s="58"/>
      <c r="E6409" s="58"/>
      <c r="F6409" s="59"/>
      <c r="G6409" s="58"/>
      <c r="H6409" s="72"/>
      <c r="I6409" s="61"/>
      <c r="J6409" s="62"/>
      <c r="K6409" s="57"/>
      <c r="L6409" s="63"/>
      <c r="M6409" s="63"/>
      <c r="N6409" s="63"/>
      <c r="O6409" s="64"/>
      <c r="P6409" s="73"/>
      <c r="Q6409" s="66"/>
      <c r="R6409" s="66"/>
      <c r="S6409" s="67"/>
      <c r="T6409" s="67"/>
      <c r="U6409" s="68"/>
      <c r="V6409" s="74"/>
      <c r="W6409" s="75"/>
      <c r="X6409" s="63"/>
      <c r="Y6409" s="62"/>
      <c r="Z6409" s="60"/>
      <c r="AA6409" s="71"/>
    </row>
    <row r="6410" spans="1:27" ht="16.2" x14ac:dyDescent="0.45">
      <c r="A6410" s="76"/>
      <c r="B6410" s="76"/>
      <c r="C6410" s="77"/>
      <c r="D6410" s="77"/>
      <c r="E6410" s="77"/>
      <c r="F6410" s="77"/>
      <c r="G6410" s="77"/>
      <c r="H6410" s="78"/>
      <c r="I6410" s="79"/>
      <c r="J6410" s="80"/>
      <c r="K6410" s="81"/>
      <c r="L6410" s="82"/>
      <c r="M6410" s="82"/>
      <c r="N6410" s="82"/>
      <c r="O6410" s="83"/>
      <c r="P6410" s="84"/>
      <c r="Q6410" s="85"/>
      <c r="R6410" s="85"/>
      <c r="S6410" s="84"/>
      <c r="T6410" s="84"/>
      <c r="U6410" s="86"/>
      <c r="V6410" s="87"/>
      <c r="W6410" s="87"/>
      <c r="X6410" s="88"/>
      <c r="Y6410" s="89"/>
      <c r="Z6410" s="83"/>
      <c r="AA6410" s="90">
        <f>SUM(AA6408:AA6409)</f>
        <v>54.23</v>
      </c>
    </row>
    <row r="6411" spans="1:27" ht="16.2" x14ac:dyDescent="0.45">
      <c r="A6411" s="1"/>
      <c r="B6411" s="1"/>
      <c r="C6411" s="2"/>
      <c r="D6411" s="1"/>
      <c r="E6411" s="1"/>
      <c r="F6411" s="1"/>
      <c r="G6411" s="1"/>
      <c r="H6411" s="1"/>
      <c r="I6411" s="3"/>
      <c r="J6411" s="1"/>
      <c r="K6411" s="1"/>
      <c r="L6411" s="1"/>
      <c r="M6411" s="1"/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</row>
    <row r="6412" spans="1:27" ht="16.2" x14ac:dyDescent="0.45">
      <c r="A6412" s="91"/>
      <c r="B6412" s="92" t="s">
        <v>38</v>
      </c>
      <c r="C6412" s="93" t="s">
        <v>39</v>
      </c>
      <c r="D6412" s="93"/>
      <c r="E6412" s="94"/>
      <c r="F6412" s="95"/>
      <c r="G6412" s="95"/>
      <c r="H6412" s="92"/>
      <c r="I6412" s="92"/>
      <c r="J6412" s="92" t="s">
        <v>40</v>
      </c>
      <c r="K6412" s="92"/>
      <c r="L6412" s="92"/>
      <c r="M6412" s="92"/>
      <c r="N6412" s="92"/>
      <c r="O6412" s="96"/>
      <c r="P6412" s="96"/>
      <c r="Q6412" s="96"/>
      <c r="R6412" s="96"/>
      <c r="S6412" s="1"/>
      <c r="T6412" s="1"/>
      <c r="U6412" s="1"/>
      <c r="V6412" s="97" t="s">
        <v>41</v>
      </c>
      <c r="W6412" s="97"/>
      <c r="X6412" s="98"/>
      <c r="Y6412" s="99">
        <f>AA6410</f>
        <v>54.23</v>
      </c>
      <c r="Z6412" s="97" t="s">
        <v>42</v>
      </c>
      <c r="AA6412" s="1"/>
    </row>
    <row r="6413" spans="1:27" ht="16.2" x14ac:dyDescent="0.45">
      <c r="A6413" s="91"/>
      <c r="B6413" s="92"/>
      <c r="C6413" s="93"/>
      <c r="D6413" s="93"/>
      <c r="E6413" s="94"/>
      <c r="F6413" s="95"/>
      <c r="G6413" s="95"/>
      <c r="H6413" s="92"/>
      <c r="I6413" s="92"/>
      <c r="J6413" s="92" t="s">
        <v>43</v>
      </c>
      <c r="K6413" s="92"/>
      <c r="L6413" s="92"/>
      <c r="M6413" s="92"/>
      <c r="N6413" s="92"/>
      <c r="O6413" s="96"/>
      <c r="P6413" s="96"/>
      <c r="Q6413" s="96"/>
      <c r="R6413" s="96"/>
      <c r="S6413" s="1"/>
      <c r="T6413" s="1"/>
      <c r="U6413" s="1"/>
      <c r="V6413" s="100" t="s">
        <v>44</v>
      </c>
      <c r="W6413" s="100"/>
      <c r="X6413" s="100"/>
      <c r="Y6413" s="101">
        <f>Y6412*90%</f>
        <v>48.806999999999995</v>
      </c>
      <c r="Z6413" s="97" t="s">
        <v>42</v>
      </c>
      <c r="AA6413" s="1"/>
    </row>
    <row r="6414" spans="1:27" ht="16.2" x14ac:dyDescent="0.45">
      <c r="A6414" s="91"/>
      <c r="B6414" s="92"/>
      <c r="C6414" s="93"/>
      <c r="D6414" s="93"/>
      <c r="E6414" s="94"/>
      <c r="F6414" s="95"/>
      <c r="G6414" s="95"/>
      <c r="H6414" s="92"/>
      <c r="I6414" s="92"/>
      <c r="J6414" s="92" t="s">
        <v>45</v>
      </c>
      <c r="K6414" s="92"/>
      <c r="L6414" s="92"/>
      <c r="M6414" s="92"/>
      <c r="N6414" s="92"/>
      <c r="O6414" s="96"/>
      <c r="P6414" s="96"/>
      <c r="Q6414" s="96"/>
      <c r="R6414" s="92"/>
      <c r="S6414" s="1"/>
      <c r="T6414" s="1"/>
      <c r="U6414" s="1"/>
      <c r="V6414" s="91" t="s">
        <v>46</v>
      </c>
      <c r="W6414" s="91"/>
      <c r="X6414" s="91"/>
      <c r="Y6414" s="101">
        <f>Y6412-Y6413</f>
        <v>5.4230000000000018</v>
      </c>
      <c r="Z6414" s="97" t="s">
        <v>42</v>
      </c>
      <c r="AA6414" s="91"/>
    </row>
    <row r="6415" spans="1:27" ht="16.2" x14ac:dyDescent="0.45">
      <c r="A6415" s="91"/>
      <c r="B6415" s="92"/>
      <c r="C6415" s="93"/>
      <c r="D6415" s="93"/>
      <c r="E6415" s="94"/>
      <c r="F6415" s="95"/>
      <c r="G6415" s="95"/>
      <c r="H6415" s="92"/>
      <c r="I6415" s="94"/>
      <c r="J6415" s="92" t="s">
        <v>47</v>
      </c>
      <c r="K6415" s="94"/>
      <c r="L6415" s="94"/>
      <c r="M6415" s="94"/>
      <c r="N6415" s="94"/>
      <c r="O6415" s="96"/>
      <c r="P6415" s="96"/>
      <c r="Q6415" s="96"/>
      <c r="R6415" s="92"/>
      <c r="S6415" s="1"/>
      <c r="T6415" s="1"/>
      <c r="U6415" s="1"/>
      <c r="V6415" s="1"/>
      <c r="W6415" s="1"/>
      <c r="X6415" s="91"/>
      <c r="Y6415" s="91"/>
      <c r="Z6415" s="91"/>
      <c r="AA6415" s="91"/>
    </row>
    <row r="6416" spans="1:27" ht="16.2" x14ac:dyDescent="0.45">
      <c r="A6416" s="98"/>
      <c r="B6416" s="94"/>
      <c r="C6416" s="102"/>
      <c r="D6416" s="94"/>
      <c r="E6416" s="94"/>
      <c r="F6416" s="95"/>
      <c r="G6416" s="95"/>
      <c r="H6416" s="103"/>
      <c r="I6416" s="94"/>
      <c r="J6416" s="103" t="s">
        <v>48</v>
      </c>
      <c r="K6416" s="94"/>
      <c r="L6416" s="94"/>
      <c r="M6416" s="94"/>
      <c r="N6416" s="94"/>
      <c r="O6416" s="95"/>
      <c r="P6416" s="95"/>
      <c r="Q6416" s="95"/>
      <c r="R6416" s="95"/>
      <c r="S6416" s="4"/>
      <c r="T6416" s="4"/>
      <c r="U6416" s="4"/>
      <c r="V6416" s="4"/>
      <c r="W6416" s="4"/>
      <c r="X6416" s="4"/>
      <c r="Y6416" s="4"/>
      <c r="Z6416" s="4"/>
      <c r="AA6416" s="4"/>
    </row>
    <row r="6417" spans="1:27" ht="24" x14ac:dyDescent="0.65">
      <c r="A6417" s="104"/>
      <c r="B6417" s="104"/>
      <c r="C6417" s="104"/>
      <c r="D6417" s="104"/>
      <c r="E6417" s="104"/>
      <c r="F6417" s="104"/>
      <c r="G6417" s="104"/>
      <c r="H6417" s="104"/>
      <c r="I6417" s="104"/>
      <c r="J6417" s="104"/>
      <c r="K6417" s="104"/>
      <c r="L6417" s="104"/>
      <c r="M6417" s="104"/>
      <c r="N6417" s="104"/>
      <c r="O6417" s="104"/>
      <c r="P6417" s="104"/>
      <c r="Q6417" s="104"/>
      <c r="R6417" s="104"/>
      <c r="S6417" s="104"/>
      <c r="T6417" s="104"/>
      <c r="U6417" s="104"/>
      <c r="V6417" s="104"/>
      <c r="W6417" s="104"/>
      <c r="X6417" s="104"/>
      <c r="Y6417" s="104"/>
      <c r="Z6417" s="104"/>
      <c r="AA6417" s="104"/>
    </row>
    <row r="6418" spans="1:27" ht="24" x14ac:dyDescent="0.65">
      <c r="A6418" s="104"/>
      <c r="B6418" s="104"/>
      <c r="C6418" s="104"/>
      <c r="D6418" s="104"/>
      <c r="E6418" s="104"/>
      <c r="F6418" s="104"/>
      <c r="G6418" s="104"/>
      <c r="H6418" s="104"/>
      <c r="I6418" s="104"/>
      <c r="J6418" s="104"/>
      <c r="K6418" s="104"/>
      <c r="L6418" s="104"/>
      <c r="M6418" s="104"/>
      <c r="N6418" s="104"/>
      <c r="O6418" s="104"/>
      <c r="P6418" s="104"/>
      <c r="Q6418" s="104"/>
      <c r="R6418" s="104"/>
      <c r="S6418" s="104"/>
      <c r="T6418" s="104"/>
      <c r="U6418" s="104"/>
      <c r="V6418" s="104"/>
      <c r="W6418" s="104"/>
      <c r="X6418" s="104"/>
      <c r="Y6418" s="104"/>
      <c r="Z6418" s="104"/>
      <c r="AA6418" s="104"/>
    </row>
    <row r="6419" spans="1:27" ht="16.2" x14ac:dyDescent="0.45">
      <c r="A6419" s="4"/>
      <c r="B6419" s="4"/>
      <c r="C6419" s="105"/>
      <c r="D6419" s="4"/>
      <c r="E6419" s="4"/>
      <c r="F6419" s="4"/>
      <c r="G6419" s="4"/>
      <c r="H6419" s="4"/>
      <c r="I6419" s="106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</row>
    <row r="6420" spans="1:27" ht="16.2" x14ac:dyDescent="0.45">
      <c r="A6420" s="4"/>
      <c r="B6420" s="4"/>
      <c r="C6420" s="105"/>
      <c r="D6420" s="4"/>
      <c r="E6420" s="4"/>
      <c r="F6420" s="4"/>
      <c r="G6420" s="4"/>
      <c r="H6420" s="4"/>
      <c r="I6420" s="106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</row>
    <row r="6421" spans="1:27" ht="16.2" x14ac:dyDescent="0.45">
      <c r="A6421" s="4"/>
      <c r="B6421" s="4"/>
      <c r="C6421" s="105"/>
      <c r="D6421" s="4"/>
      <c r="E6421" s="4"/>
      <c r="F6421" s="4"/>
      <c r="G6421" s="4"/>
      <c r="H6421" s="4"/>
      <c r="I6421" s="106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</row>
    <row r="6422" spans="1:27" ht="16.2" x14ac:dyDescent="0.45">
      <c r="A6422" s="4"/>
      <c r="B6422" s="4"/>
      <c r="C6422" s="105"/>
      <c r="D6422" s="4"/>
      <c r="E6422" s="4"/>
      <c r="F6422" s="4"/>
      <c r="G6422" s="4"/>
      <c r="H6422" s="4"/>
      <c r="I6422" s="106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</row>
    <row r="6423" spans="1:27" ht="16.2" x14ac:dyDescent="0.45">
      <c r="A6423" s="4"/>
      <c r="B6423" s="4"/>
      <c r="C6423" s="105"/>
      <c r="D6423" s="4"/>
      <c r="E6423" s="4"/>
      <c r="F6423" s="4"/>
      <c r="G6423" s="4"/>
      <c r="H6423" s="4"/>
      <c r="I6423" s="106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</row>
    <row r="6424" spans="1:27" ht="16.2" x14ac:dyDescent="0.45">
      <c r="A6424" s="4"/>
      <c r="B6424" s="4"/>
      <c r="C6424" s="105"/>
      <c r="D6424" s="4"/>
      <c r="E6424" s="4"/>
      <c r="F6424" s="4"/>
      <c r="G6424" s="4"/>
      <c r="H6424" s="4"/>
      <c r="I6424" s="106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 t="s">
        <v>51</v>
      </c>
    </row>
    <row r="6425" spans="1:27" ht="18" x14ac:dyDescent="0.5">
      <c r="A6425" s="4"/>
      <c r="B6425" s="4"/>
      <c r="C6425" s="105"/>
      <c r="D6425" s="4"/>
      <c r="E6425" s="4"/>
      <c r="F6425" s="4"/>
      <c r="G6425" s="4"/>
      <c r="H6425" s="4"/>
      <c r="I6425" s="106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5" t="s">
        <v>0</v>
      </c>
    </row>
    <row r="6426" spans="1:27" ht="24" x14ac:dyDescent="0.65">
      <c r="A6426" s="6" t="s">
        <v>1</v>
      </c>
      <c r="B6426" s="6"/>
      <c r="C6426" s="6"/>
      <c r="D6426" s="6"/>
      <c r="E6426" s="6"/>
      <c r="F6426" s="6"/>
      <c r="G6426" s="6"/>
      <c r="H6426" s="6"/>
      <c r="I6426" s="6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  <c r="V6426" s="6"/>
      <c r="W6426" s="6"/>
      <c r="X6426" s="6"/>
      <c r="Y6426" s="6"/>
      <c r="Z6426" s="6"/>
      <c r="AA6426" s="6"/>
    </row>
    <row r="6427" spans="1:27" ht="24" x14ac:dyDescent="0.65">
      <c r="A6427" s="6" t="s">
        <v>2</v>
      </c>
      <c r="B6427" s="6"/>
      <c r="C6427" s="6"/>
      <c r="D6427" s="6"/>
      <c r="E6427" s="6"/>
      <c r="F6427" s="6"/>
      <c r="G6427" s="6"/>
      <c r="H6427" s="6"/>
      <c r="I6427" s="6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  <c r="V6427" s="6"/>
      <c r="W6427" s="6"/>
      <c r="X6427" s="6"/>
      <c r="Y6427" s="6"/>
      <c r="Z6427" s="6"/>
      <c r="AA6427" s="6"/>
    </row>
    <row r="6428" spans="1:27" ht="24" x14ac:dyDescent="0.65">
      <c r="A6428" s="7"/>
      <c r="B6428" s="8" t="s">
        <v>3</v>
      </c>
      <c r="C6428" s="8"/>
      <c r="D6428" s="8"/>
      <c r="E6428" s="8"/>
      <c r="F6428" s="8"/>
      <c r="G6428" s="8"/>
      <c r="H6428" s="8"/>
      <c r="I6428" s="8"/>
      <c r="J6428" s="8"/>
      <c r="K6428" s="8"/>
      <c r="L6428" s="8"/>
      <c r="M6428" s="9" t="s">
        <v>489</v>
      </c>
      <c r="N6428" s="9"/>
      <c r="O6428" s="9"/>
      <c r="P6428" s="9"/>
      <c r="Q6428" s="10" t="s">
        <v>376</v>
      </c>
      <c r="R6428" s="10"/>
      <c r="S6428" s="10" t="s">
        <v>313</v>
      </c>
      <c r="T6428" s="10"/>
      <c r="U6428" s="11" t="s">
        <v>7</v>
      </c>
      <c r="V6428" s="11"/>
      <c r="W6428" s="11"/>
      <c r="X6428" s="11"/>
      <c r="Y6428" s="11"/>
      <c r="Z6428" s="11"/>
      <c r="AA6428" s="11"/>
    </row>
    <row r="6429" spans="1:27" ht="18" x14ac:dyDescent="0.5">
      <c r="A6429" s="12" t="s">
        <v>8</v>
      </c>
      <c r="B6429" s="13" t="s">
        <v>9</v>
      </c>
      <c r="C6429" s="14" t="s">
        <v>10</v>
      </c>
      <c r="D6429" s="15" t="s">
        <v>11</v>
      </c>
      <c r="E6429" s="15"/>
      <c r="F6429" s="15"/>
      <c r="G6429" s="15"/>
      <c r="H6429" s="15"/>
      <c r="I6429" s="15"/>
      <c r="J6429" s="15"/>
      <c r="K6429" s="16" t="s">
        <v>12</v>
      </c>
      <c r="L6429" s="17"/>
      <c r="M6429" s="17"/>
      <c r="N6429" s="17"/>
      <c r="O6429" s="17"/>
      <c r="P6429" s="17"/>
      <c r="Q6429" s="17"/>
      <c r="R6429" s="17"/>
      <c r="S6429" s="17"/>
      <c r="T6429" s="17"/>
      <c r="U6429" s="18"/>
      <c r="V6429" s="19" t="s">
        <v>13</v>
      </c>
      <c r="W6429" s="19" t="s">
        <v>14</v>
      </c>
      <c r="X6429" s="19" t="s">
        <v>15</v>
      </c>
      <c r="Y6429" s="19" t="s">
        <v>16</v>
      </c>
      <c r="Z6429" s="19" t="s">
        <v>17</v>
      </c>
      <c r="AA6429" s="20" t="s">
        <v>18</v>
      </c>
    </row>
    <row r="6430" spans="1:27" ht="16.2" x14ac:dyDescent="0.45">
      <c r="A6430" s="12"/>
      <c r="B6430" s="13"/>
      <c r="C6430" s="14"/>
      <c r="D6430" s="21" t="s">
        <v>19</v>
      </c>
      <c r="E6430" s="22"/>
      <c r="F6430" s="23"/>
      <c r="G6430" s="24" t="s">
        <v>20</v>
      </c>
      <c r="H6430" s="25" t="s">
        <v>21</v>
      </c>
      <c r="I6430" s="26" t="s">
        <v>22</v>
      </c>
      <c r="J6430" s="25" t="s">
        <v>23</v>
      </c>
      <c r="K6430" s="27" t="s">
        <v>8</v>
      </c>
      <c r="L6430" s="28" t="s">
        <v>24</v>
      </c>
      <c r="M6430" s="28" t="s">
        <v>25</v>
      </c>
      <c r="N6430" s="29" t="s">
        <v>20</v>
      </c>
      <c r="O6430" s="28" t="s">
        <v>26</v>
      </c>
      <c r="P6430" s="29" t="s">
        <v>27</v>
      </c>
      <c r="Q6430" s="30" t="s">
        <v>28</v>
      </c>
      <c r="R6430" s="28" t="s">
        <v>29</v>
      </c>
      <c r="S6430" s="31" t="s">
        <v>30</v>
      </c>
      <c r="T6430" s="32"/>
      <c r="U6430" s="28" t="s">
        <v>31</v>
      </c>
      <c r="V6430" s="33"/>
      <c r="W6430" s="33"/>
      <c r="X6430" s="33"/>
      <c r="Y6430" s="33"/>
      <c r="Z6430" s="33"/>
      <c r="AA6430" s="34"/>
    </row>
    <row r="6431" spans="1:27" x14ac:dyDescent="0.3">
      <c r="A6431" s="12"/>
      <c r="B6431" s="13"/>
      <c r="C6431" s="14"/>
      <c r="D6431" s="35"/>
      <c r="E6431" s="36"/>
      <c r="F6431" s="37"/>
      <c r="G6431" s="24"/>
      <c r="H6431" s="38"/>
      <c r="I6431" s="39"/>
      <c r="J6431" s="38"/>
      <c r="K6431" s="40"/>
      <c r="L6431" s="41"/>
      <c r="M6431" s="41"/>
      <c r="N6431" s="42"/>
      <c r="O6431" s="41"/>
      <c r="P6431" s="42"/>
      <c r="Q6431" s="43"/>
      <c r="R6431" s="41"/>
      <c r="S6431" s="30" t="s">
        <v>32</v>
      </c>
      <c r="T6431" s="30" t="s">
        <v>33</v>
      </c>
      <c r="U6431" s="41"/>
      <c r="V6431" s="33"/>
      <c r="W6431" s="33"/>
      <c r="X6431" s="33"/>
      <c r="Y6431" s="33"/>
      <c r="Z6431" s="33"/>
      <c r="AA6431" s="34"/>
    </row>
    <row r="6432" spans="1:27" x14ac:dyDescent="0.3">
      <c r="A6432" s="12"/>
      <c r="B6432" s="13"/>
      <c r="C6432" s="14"/>
      <c r="D6432" s="44" t="s">
        <v>34</v>
      </c>
      <c r="E6432" s="44" t="s">
        <v>35</v>
      </c>
      <c r="F6432" s="44" t="s">
        <v>36</v>
      </c>
      <c r="G6432" s="24"/>
      <c r="H6432" s="38"/>
      <c r="I6432" s="39"/>
      <c r="J6432" s="38"/>
      <c r="K6432" s="40"/>
      <c r="L6432" s="41"/>
      <c r="M6432" s="41"/>
      <c r="N6432" s="42"/>
      <c r="O6432" s="41"/>
      <c r="P6432" s="42"/>
      <c r="Q6432" s="43"/>
      <c r="R6432" s="41"/>
      <c r="S6432" s="43"/>
      <c r="T6432" s="43"/>
      <c r="U6432" s="41"/>
      <c r="V6432" s="33"/>
      <c r="W6432" s="33"/>
      <c r="X6432" s="33"/>
      <c r="Y6432" s="33"/>
      <c r="Z6432" s="33"/>
      <c r="AA6432" s="34"/>
    </row>
    <row r="6433" spans="1:27" x14ac:dyDescent="0.3">
      <c r="A6433" s="12"/>
      <c r="B6433" s="13"/>
      <c r="C6433" s="14"/>
      <c r="D6433" s="45"/>
      <c r="E6433" s="45"/>
      <c r="F6433" s="45"/>
      <c r="G6433" s="24"/>
      <c r="H6433" s="38"/>
      <c r="I6433" s="39"/>
      <c r="J6433" s="38"/>
      <c r="K6433" s="40"/>
      <c r="L6433" s="41"/>
      <c r="M6433" s="41"/>
      <c r="N6433" s="42"/>
      <c r="O6433" s="41"/>
      <c r="P6433" s="42"/>
      <c r="Q6433" s="43"/>
      <c r="R6433" s="41"/>
      <c r="S6433" s="43"/>
      <c r="T6433" s="43"/>
      <c r="U6433" s="41"/>
      <c r="V6433" s="33"/>
      <c r="W6433" s="33"/>
      <c r="X6433" s="33"/>
      <c r="Y6433" s="33"/>
      <c r="Z6433" s="33"/>
      <c r="AA6433" s="34"/>
    </row>
    <row r="6434" spans="1:27" x14ac:dyDescent="0.3">
      <c r="A6434" s="12"/>
      <c r="B6434" s="13"/>
      <c r="C6434" s="14"/>
      <c r="D6434" s="46"/>
      <c r="E6434" s="46"/>
      <c r="F6434" s="46"/>
      <c r="G6434" s="47"/>
      <c r="H6434" s="48"/>
      <c r="I6434" s="49"/>
      <c r="J6434" s="48"/>
      <c r="K6434" s="50"/>
      <c r="L6434" s="51"/>
      <c r="M6434" s="51"/>
      <c r="N6434" s="52"/>
      <c r="O6434" s="51"/>
      <c r="P6434" s="52"/>
      <c r="Q6434" s="53"/>
      <c r="R6434" s="51"/>
      <c r="S6434" s="53"/>
      <c r="T6434" s="53"/>
      <c r="U6434" s="51"/>
      <c r="V6434" s="54"/>
      <c r="W6434" s="54"/>
      <c r="X6434" s="54"/>
      <c r="Y6434" s="54"/>
      <c r="Z6434" s="54"/>
      <c r="AA6434" s="55"/>
    </row>
    <row r="6435" spans="1:27" ht="16.2" x14ac:dyDescent="0.45">
      <c r="A6435" s="56">
        <v>1</v>
      </c>
      <c r="B6435" s="57" t="s">
        <v>37</v>
      </c>
      <c r="C6435" s="57">
        <v>2030</v>
      </c>
      <c r="D6435" s="58">
        <v>2</v>
      </c>
      <c r="E6435" s="58">
        <v>1</v>
      </c>
      <c r="F6435" s="59">
        <v>76</v>
      </c>
      <c r="G6435" s="58">
        <v>1</v>
      </c>
      <c r="H6435" s="60">
        <f t="shared" ref="H6435" si="476">(D6435*400)+(E6435*100)+(F6435)</f>
        <v>976</v>
      </c>
      <c r="I6435" s="61">
        <v>85</v>
      </c>
      <c r="J6435" s="62">
        <f t="shared" ref="J6435" si="477">(H6435*I6435)</f>
        <v>82960</v>
      </c>
      <c r="K6435" s="57"/>
      <c r="L6435" s="63"/>
      <c r="M6435" s="63"/>
      <c r="N6435" s="63"/>
      <c r="O6435" s="64"/>
      <c r="P6435" s="65"/>
      <c r="Q6435" s="66"/>
      <c r="R6435" s="66"/>
      <c r="S6435" s="67"/>
      <c r="T6435" s="67"/>
      <c r="U6435" s="68"/>
      <c r="V6435" s="69"/>
      <c r="W6435" s="70"/>
      <c r="X6435" s="63"/>
      <c r="Y6435" s="62">
        <f>(J6435)</f>
        <v>82960</v>
      </c>
      <c r="Z6435" s="60">
        <v>0.01</v>
      </c>
      <c r="AA6435" s="71">
        <f>Y6435*Z6435/100</f>
        <v>8.2959999999999994</v>
      </c>
    </row>
    <row r="6436" spans="1:27" ht="16.2" x14ac:dyDescent="0.45">
      <c r="A6436" s="57"/>
      <c r="B6436" s="57"/>
      <c r="C6436" s="57"/>
      <c r="D6436" s="58"/>
      <c r="E6436" s="58"/>
      <c r="F6436" s="59"/>
      <c r="G6436" s="58"/>
      <c r="H6436" s="72"/>
      <c r="I6436" s="61"/>
      <c r="J6436" s="62"/>
      <c r="K6436" s="57"/>
      <c r="L6436" s="63"/>
      <c r="M6436" s="63"/>
      <c r="N6436" s="63"/>
      <c r="O6436" s="64"/>
      <c r="P6436" s="73"/>
      <c r="Q6436" s="66"/>
      <c r="R6436" s="66"/>
      <c r="S6436" s="67"/>
      <c r="T6436" s="67"/>
      <c r="U6436" s="68"/>
      <c r="V6436" s="74"/>
      <c r="W6436" s="75"/>
      <c r="X6436" s="63"/>
      <c r="Y6436" s="62"/>
      <c r="Z6436" s="60"/>
      <c r="AA6436" s="71"/>
    </row>
    <row r="6437" spans="1:27" ht="16.2" x14ac:dyDescent="0.45">
      <c r="A6437" s="76"/>
      <c r="B6437" s="76"/>
      <c r="C6437" s="77"/>
      <c r="D6437" s="77"/>
      <c r="E6437" s="77"/>
      <c r="F6437" s="77"/>
      <c r="G6437" s="77"/>
      <c r="H6437" s="78"/>
      <c r="I6437" s="79"/>
      <c r="J6437" s="80"/>
      <c r="K6437" s="81"/>
      <c r="L6437" s="82"/>
      <c r="M6437" s="82"/>
      <c r="N6437" s="82"/>
      <c r="O6437" s="83"/>
      <c r="P6437" s="84"/>
      <c r="Q6437" s="85"/>
      <c r="R6437" s="85"/>
      <c r="S6437" s="84"/>
      <c r="T6437" s="84"/>
      <c r="U6437" s="86"/>
      <c r="V6437" s="87"/>
      <c r="W6437" s="87"/>
      <c r="X6437" s="88"/>
      <c r="Y6437" s="89"/>
      <c r="Z6437" s="83"/>
      <c r="AA6437" s="90">
        <f>SUM(AA6435:AA6436)</f>
        <v>8.2959999999999994</v>
      </c>
    </row>
    <row r="6438" spans="1:27" ht="16.2" x14ac:dyDescent="0.45">
      <c r="A6438" s="1"/>
      <c r="B6438" s="1"/>
      <c r="C6438" s="2"/>
      <c r="D6438" s="1"/>
      <c r="E6438" s="1"/>
      <c r="F6438" s="1"/>
      <c r="G6438" s="1"/>
      <c r="H6438" s="1"/>
      <c r="I6438" s="3"/>
      <c r="J6438" s="1"/>
      <c r="K6438" s="1"/>
      <c r="L6438" s="1"/>
      <c r="M6438" s="1"/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</row>
    <row r="6439" spans="1:27" ht="16.2" x14ac:dyDescent="0.45">
      <c r="A6439" s="91"/>
      <c r="B6439" s="92" t="s">
        <v>38</v>
      </c>
      <c r="C6439" s="93" t="s">
        <v>39</v>
      </c>
      <c r="D6439" s="93"/>
      <c r="E6439" s="94"/>
      <c r="F6439" s="95"/>
      <c r="G6439" s="95"/>
      <c r="H6439" s="92"/>
      <c r="I6439" s="92"/>
      <c r="J6439" s="92" t="s">
        <v>40</v>
      </c>
      <c r="K6439" s="92"/>
      <c r="L6439" s="92"/>
      <c r="M6439" s="92"/>
      <c r="N6439" s="92"/>
      <c r="O6439" s="96"/>
      <c r="P6439" s="96"/>
      <c r="Q6439" s="96"/>
      <c r="R6439" s="96"/>
      <c r="S6439" s="1"/>
      <c r="T6439" s="1"/>
      <c r="U6439" s="1"/>
      <c r="V6439" s="97" t="s">
        <v>41</v>
      </c>
      <c r="W6439" s="97"/>
      <c r="X6439" s="98"/>
      <c r="Y6439" s="99">
        <f>AA6437</f>
        <v>8.2959999999999994</v>
      </c>
      <c r="Z6439" s="97" t="s">
        <v>42</v>
      </c>
      <c r="AA6439" s="1"/>
    </row>
    <row r="6440" spans="1:27" ht="16.2" x14ac:dyDescent="0.45">
      <c r="A6440" s="91"/>
      <c r="B6440" s="92"/>
      <c r="C6440" s="93"/>
      <c r="D6440" s="93"/>
      <c r="E6440" s="94"/>
      <c r="F6440" s="95"/>
      <c r="G6440" s="95"/>
      <c r="H6440" s="92"/>
      <c r="I6440" s="92"/>
      <c r="J6440" s="92" t="s">
        <v>43</v>
      </c>
      <c r="K6440" s="92"/>
      <c r="L6440" s="92"/>
      <c r="M6440" s="92"/>
      <c r="N6440" s="92"/>
      <c r="O6440" s="96"/>
      <c r="P6440" s="96"/>
      <c r="Q6440" s="96"/>
      <c r="R6440" s="96"/>
      <c r="S6440" s="1"/>
      <c r="T6440" s="1"/>
      <c r="U6440" s="1"/>
      <c r="V6440" s="100" t="s">
        <v>44</v>
      </c>
      <c r="W6440" s="100"/>
      <c r="X6440" s="100"/>
      <c r="Y6440" s="101">
        <f>Y6439*90%</f>
        <v>7.4663999999999993</v>
      </c>
      <c r="Z6440" s="97" t="s">
        <v>42</v>
      </c>
      <c r="AA6440" s="1"/>
    </row>
    <row r="6441" spans="1:27" ht="16.2" x14ac:dyDescent="0.45">
      <c r="A6441" s="91"/>
      <c r="B6441" s="92"/>
      <c r="C6441" s="93"/>
      <c r="D6441" s="93"/>
      <c r="E6441" s="94"/>
      <c r="F6441" s="95"/>
      <c r="G6441" s="95"/>
      <c r="H6441" s="92"/>
      <c r="I6441" s="92"/>
      <c r="J6441" s="92" t="s">
        <v>45</v>
      </c>
      <c r="K6441" s="92"/>
      <c r="L6441" s="92"/>
      <c r="M6441" s="92"/>
      <c r="N6441" s="92"/>
      <c r="O6441" s="96"/>
      <c r="P6441" s="96"/>
      <c r="Q6441" s="96"/>
      <c r="R6441" s="92"/>
      <c r="S6441" s="1"/>
      <c r="T6441" s="1"/>
      <c r="U6441" s="1"/>
      <c r="V6441" s="91" t="s">
        <v>46</v>
      </c>
      <c r="W6441" s="91"/>
      <c r="X6441" s="91"/>
      <c r="Y6441" s="101">
        <f>Y6439-Y6440</f>
        <v>0.82960000000000012</v>
      </c>
      <c r="Z6441" s="97" t="s">
        <v>42</v>
      </c>
      <c r="AA6441" s="91"/>
    </row>
    <row r="6442" spans="1:27" ht="16.2" x14ac:dyDescent="0.45">
      <c r="A6442" s="91"/>
      <c r="B6442" s="92"/>
      <c r="C6442" s="93"/>
      <c r="D6442" s="93"/>
      <c r="E6442" s="94"/>
      <c r="F6442" s="95"/>
      <c r="G6442" s="95"/>
      <c r="H6442" s="92"/>
      <c r="I6442" s="94"/>
      <c r="J6442" s="92" t="s">
        <v>47</v>
      </c>
      <c r="K6442" s="94"/>
      <c r="L6442" s="94"/>
      <c r="M6442" s="94"/>
      <c r="N6442" s="94"/>
      <c r="O6442" s="96"/>
      <c r="P6442" s="96"/>
      <c r="Q6442" s="96"/>
      <c r="R6442" s="92"/>
      <c r="S6442" s="1"/>
      <c r="T6442" s="1"/>
      <c r="U6442" s="1"/>
      <c r="V6442" s="1"/>
      <c r="W6442" s="1"/>
      <c r="X6442" s="91"/>
      <c r="Y6442" s="91"/>
      <c r="Z6442" s="91"/>
      <c r="AA6442" s="91"/>
    </row>
    <row r="6443" spans="1:27" ht="16.2" x14ac:dyDescent="0.45">
      <c r="A6443" s="98"/>
      <c r="B6443" s="94"/>
      <c r="C6443" s="102"/>
      <c r="D6443" s="94"/>
      <c r="E6443" s="94"/>
      <c r="F6443" s="95"/>
      <c r="G6443" s="95"/>
      <c r="H6443" s="103"/>
      <c r="I6443" s="94"/>
      <c r="J6443" s="103" t="s">
        <v>48</v>
      </c>
      <c r="K6443" s="94"/>
      <c r="L6443" s="94"/>
      <c r="M6443" s="94"/>
      <c r="N6443" s="94"/>
      <c r="O6443" s="95"/>
      <c r="P6443" s="95"/>
      <c r="Q6443" s="95"/>
      <c r="R6443" s="95"/>
      <c r="S6443" s="4"/>
      <c r="T6443" s="4"/>
      <c r="U6443" s="4"/>
      <c r="V6443" s="4"/>
      <c r="W6443" s="4"/>
      <c r="X6443" s="4"/>
      <c r="Y6443" s="4"/>
      <c r="Z6443" s="4"/>
      <c r="AA6443" s="4"/>
    </row>
    <row r="6444" spans="1:27" ht="24" x14ac:dyDescent="0.65">
      <c r="A6444" s="104"/>
      <c r="B6444" s="104"/>
      <c r="C6444" s="104"/>
      <c r="D6444" s="104"/>
      <c r="E6444" s="104"/>
      <c r="F6444" s="104"/>
      <c r="G6444" s="104"/>
      <c r="H6444" s="104"/>
      <c r="I6444" s="104"/>
      <c r="J6444" s="104"/>
      <c r="K6444" s="104"/>
      <c r="L6444" s="104"/>
      <c r="M6444" s="104"/>
      <c r="N6444" s="104"/>
      <c r="O6444" s="104"/>
      <c r="P6444" s="104"/>
      <c r="Q6444" s="104"/>
      <c r="R6444" s="104"/>
      <c r="S6444" s="104"/>
      <c r="T6444" s="104"/>
      <c r="U6444" s="104"/>
      <c r="V6444" s="104"/>
      <c r="W6444" s="104"/>
      <c r="X6444" s="104"/>
      <c r="Y6444" s="104"/>
      <c r="Z6444" s="104"/>
      <c r="AA6444" s="104"/>
    </row>
    <row r="6445" spans="1:27" ht="24" x14ac:dyDescent="0.65">
      <c r="A6445" s="104"/>
      <c r="B6445" s="104"/>
      <c r="C6445" s="104"/>
      <c r="D6445" s="104"/>
      <c r="E6445" s="104"/>
      <c r="F6445" s="104"/>
      <c r="G6445" s="104"/>
      <c r="H6445" s="104"/>
      <c r="I6445" s="104"/>
      <c r="J6445" s="104"/>
      <c r="K6445" s="104"/>
      <c r="L6445" s="104"/>
      <c r="M6445" s="104"/>
      <c r="N6445" s="104"/>
      <c r="O6445" s="104"/>
      <c r="P6445" s="104"/>
      <c r="Q6445" s="104"/>
      <c r="R6445" s="104"/>
      <c r="S6445" s="104"/>
      <c r="T6445" s="104"/>
      <c r="U6445" s="104"/>
      <c r="V6445" s="104"/>
      <c r="W6445" s="104"/>
      <c r="X6445" s="104"/>
      <c r="Y6445" s="104"/>
      <c r="Z6445" s="104"/>
      <c r="AA6445" s="104"/>
    </row>
    <row r="6446" spans="1:27" ht="16.2" x14ac:dyDescent="0.45">
      <c r="A6446" s="4"/>
      <c r="B6446" s="4"/>
      <c r="C6446" s="105"/>
      <c r="D6446" s="4"/>
      <c r="E6446" s="4"/>
      <c r="F6446" s="4"/>
      <c r="G6446" s="4"/>
      <c r="H6446" s="4"/>
      <c r="I6446" s="106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</row>
    <row r="6447" spans="1:27" ht="16.2" x14ac:dyDescent="0.45">
      <c r="A6447" s="4"/>
      <c r="B6447" s="4"/>
      <c r="C6447" s="105"/>
      <c r="D6447" s="4"/>
      <c r="E6447" s="4"/>
      <c r="F6447" s="4"/>
      <c r="G6447" s="4"/>
      <c r="H6447" s="4"/>
      <c r="I6447" s="106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</row>
    <row r="6448" spans="1:27" ht="16.2" x14ac:dyDescent="0.45">
      <c r="A6448" s="4"/>
      <c r="B6448" s="4"/>
      <c r="C6448" s="105"/>
      <c r="D6448" s="4"/>
      <c r="E6448" s="4"/>
      <c r="F6448" s="4"/>
      <c r="G6448" s="4"/>
      <c r="H6448" s="4"/>
      <c r="I6448" s="106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</row>
    <row r="6449" spans="1:27" ht="16.2" x14ac:dyDescent="0.45">
      <c r="A6449" s="4"/>
      <c r="B6449" s="4"/>
      <c r="C6449" s="105"/>
      <c r="D6449" s="4"/>
      <c r="E6449" s="4"/>
      <c r="F6449" s="4"/>
      <c r="G6449" s="4"/>
      <c r="H6449" s="4"/>
      <c r="I6449" s="106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</row>
    <row r="6450" spans="1:27" ht="16.2" x14ac:dyDescent="0.45">
      <c r="A6450" s="4"/>
      <c r="B6450" s="4"/>
      <c r="C6450" s="105"/>
      <c r="D6450" s="4"/>
      <c r="E6450" s="4"/>
      <c r="F6450" s="4"/>
      <c r="G6450" s="4"/>
      <c r="H6450" s="4"/>
      <c r="I6450" s="106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</row>
    <row r="6451" spans="1:27" ht="16.2" x14ac:dyDescent="0.45">
      <c r="A6451" s="4"/>
      <c r="B6451" s="4"/>
      <c r="C6451" s="105"/>
      <c r="D6451" s="4"/>
      <c r="E6451" s="4"/>
      <c r="F6451" s="4"/>
      <c r="G6451" s="4"/>
      <c r="H6451" s="4"/>
      <c r="I6451" s="106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 t="s">
        <v>51</v>
      </c>
    </row>
    <row r="6452" spans="1:27" ht="18" x14ac:dyDescent="0.5">
      <c r="A6452" s="4"/>
      <c r="B6452" s="4"/>
      <c r="C6452" s="105"/>
      <c r="D6452" s="4"/>
      <c r="E6452" s="4"/>
      <c r="F6452" s="4"/>
      <c r="G6452" s="4"/>
      <c r="H6452" s="4"/>
      <c r="I6452" s="106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5" t="s">
        <v>0</v>
      </c>
    </row>
    <row r="6453" spans="1:27" ht="24" x14ac:dyDescent="0.65">
      <c r="A6453" s="6" t="s">
        <v>1</v>
      </c>
      <c r="B6453" s="6"/>
      <c r="C6453" s="6"/>
      <c r="D6453" s="6"/>
      <c r="E6453" s="6"/>
      <c r="F6453" s="6"/>
      <c r="G6453" s="6"/>
      <c r="H6453" s="6"/>
      <c r="I6453" s="6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  <c r="V6453" s="6"/>
      <c r="W6453" s="6"/>
      <c r="X6453" s="6"/>
      <c r="Y6453" s="6"/>
      <c r="Z6453" s="6"/>
      <c r="AA6453" s="6"/>
    </row>
    <row r="6454" spans="1:27" ht="24" x14ac:dyDescent="0.65">
      <c r="A6454" s="6" t="s">
        <v>2</v>
      </c>
      <c r="B6454" s="6"/>
      <c r="C6454" s="6"/>
      <c r="D6454" s="6"/>
      <c r="E6454" s="6"/>
      <c r="F6454" s="6"/>
      <c r="G6454" s="6"/>
      <c r="H6454" s="6"/>
      <c r="I6454" s="6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  <c r="V6454" s="6"/>
      <c r="W6454" s="6"/>
      <c r="X6454" s="6"/>
      <c r="Y6454" s="6"/>
      <c r="Z6454" s="6"/>
      <c r="AA6454" s="6"/>
    </row>
    <row r="6455" spans="1:27" ht="24" x14ac:dyDescent="0.65">
      <c r="A6455" s="7"/>
      <c r="B6455" s="8" t="s">
        <v>3</v>
      </c>
      <c r="C6455" s="8"/>
      <c r="D6455" s="8"/>
      <c r="E6455" s="8"/>
      <c r="F6455" s="8"/>
      <c r="G6455" s="8"/>
      <c r="H6455" s="8"/>
      <c r="I6455" s="8"/>
      <c r="J6455" s="8"/>
      <c r="K6455" s="8"/>
      <c r="L6455" s="8"/>
      <c r="M6455" s="9" t="s">
        <v>133</v>
      </c>
      <c r="N6455" s="9"/>
      <c r="O6455" s="9"/>
      <c r="P6455" s="9"/>
      <c r="Q6455" s="10" t="s">
        <v>134</v>
      </c>
      <c r="R6455" s="10"/>
      <c r="S6455" s="10" t="s">
        <v>100</v>
      </c>
      <c r="T6455" s="10"/>
      <c r="U6455" s="11" t="s">
        <v>7</v>
      </c>
      <c r="V6455" s="11"/>
      <c r="W6455" s="11"/>
      <c r="X6455" s="11"/>
      <c r="Y6455" s="11"/>
      <c r="Z6455" s="11"/>
      <c r="AA6455" s="11"/>
    </row>
    <row r="6456" spans="1:27" ht="18" x14ac:dyDescent="0.5">
      <c r="A6456" s="12" t="s">
        <v>8</v>
      </c>
      <c r="B6456" s="13" t="s">
        <v>9</v>
      </c>
      <c r="C6456" s="14" t="s">
        <v>10</v>
      </c>
      <c r="D6456" s="15" t="s">
        <v>11</v>
      </c>
      <c r="E6456" s="15"/>
      <c r="F6456" s="15"/>
      <c r="G6456" s="15"/>
      <c r="H6456" s="15"/>
      <c r="I6456" s="15"/>
      <c r="J6456" s="15"/>
      <c r="K6456" s="16" t="s">
        <v>12</v>
      </c>
      <c r="L6456" s="17"/>
      <c r="M6456" s="17"/>
      <c r="N6456" s="17"/>
      <c r="O6456" s="17"/>
      <c r="P6456" s="17"/>
      <c r="Q6456" s="17"/>
      <c r="R6456" s="17"/>
      <c r="S6456" s="17"/>
      <c r="T6456" s="17"/>
      <c r="U6456" s="18"/>
      <c r="V6456" s="19" t="s">
        <v>13</v>
      </c>
      <c r="W6456" s="19" t="s">
        <v>14</v>
      </c>
      <c r="X6456" s="19" t="s">
        <v>15</v>
      </c>
      <c r="Y6456" s="19" t="s">
        <v>16</v>
      </c>
      <c r="Z6456" s="19" t="s">
        <v>17</v>
      </c>
      <c r="AA6456" s="20" t="s">
        <v>18</v>
      </c>
    </row>
    <row r="6457" spans="1:27" ht="16.2" x14ac:dyDescent="0.45">
      <c r="A6457" s="12"/>
      <c r="B6457" s="13"/>
      <c r="C6457" s="14"/>
      <c r="D6457" s="21" t="s">
        <v>19</v>
      </c>
      <c r="E6457" s="22"/>
      <c r="F6457" s="23"/>
      <c r="G6457" s="24" t="s">
        <v>20</v>
      </c>
      <c r="H6457" s="25" t="s">
        <v>21</v>
      </c>
      <c r="I6457" s="26" t="s">
        <v>22</v>
      </c>
      <c r="J6457" s="25" t="s">
        <v>23</v>
      </c>
      <c r="K6457" s="27" t="s">
        <v>8</v>
      </c>
      <c r="L6457" s="28" t="s">
        <v>24</v>
      </c>
      <c r="M6457" s="28" t="s">
        <v>25</v>
      </c>
      <c r="N6457" s="29" t="s">
        <v>20</v>
      </c>
      <c r="O6457" s="28" t="s">
        <v>26</v>
      </c>
      <c r="P6457" s="29" t="s">
        <v>27</v>
      </c>
      <c r="Q6457" s="30" t="s">
        <v>28</v>
      </c>
      <c r="R6457" s="28" t="s">
        <v>29</v>
      </c>
      <c r="S6457" s="31" t="s">
        <v>30</v>
      </c>
      <c r="T6457" s="32"/>
      <c r="U6457" s="28" t="s">
        <v>31</v>
      </c>
      <c r="V6457" s="33"/>
      <c r="W6457" s="33"/>
      <c r="X6457" s="33"/>
      <c r="Y6457" s="33"/>
      <c r="Z6457" s="33"/>
      <c r="AA6457" s="34"/>
    </row>
    <row r="6458" spans="1:27" x14ac:dyDescent="0.3">
      <c r="A6458" s="12"/>
      <c r="B6458" s="13"/>
      <c r="C6458" s="14"/>
      <c r="D6458" s="35"/>
      <c r="E6458" s="36"/>
      <c r="F6458" s="37"/>
      <c r="G6458" s="24"/>
      <c r="H6458" s="38"/>
      <c r="I6458" s="39"/>
      <c r="J6458" s="38"/>
      <c r="K6458" s="40"/>
      <c r="L6458" s="41"/>
      <c r="M6458" s="41"/>
      <c r="N6458" s="42"/>
      <c r="O6458" s="41"/>
      <c r="P6458" s="42"/>
      <c r="Q6458" s="43"/>
      <c r="R6458" s="41"/>
      <c r="S6458" s="30" t="s">
        <v>32</v>
      </c>
      <c r="T6458" s="30" t="s">
        <v>33</v>
      </c>
      <c r="U6458" s="41"/>
      <c r="V6458" s="33"/>
      <c r="W6458" s="33"/>
      <c r="X6458" s="33"/>
      <c r="Y6458" s="33"/>
      <c r="Z6458" s="33"/>
      <c r="AA6458" s="34"/>
    </row>
    <row r="6459" spans="1:27" x14ac:dyDescent="0.3">
      <c r="A6459" s="12"/>
      <c r="B6459" s="13"/>
      <c r="C6459" s="14"/>
      <c r="D6459" s="44" t="s">
        <v>34</v>
      </c>
      <c r="E6459" s="44" t="s">
        <v>35</v>
      </c>
      <c r="F6459" s="44" t="s">
        <v>36</v>
      </c>
      <c r="G6459" s="24"/>
      <c r="H6459" s="38"/>
      <c r="I6459" s="39"/>
      <c r="J6459" s="38"/>
      <c r="K6459" s="40"/>
      <c r="L6459" s="41"/>
      <c r="M6459" s="41"/>
      <c r="N6459" s="42"/>
      <c r="O6459" s="41"/>
      <c r="P6459" s="42"/>
      <c r="Q6459" s="43"/>
      <c r="R6459" s="41"/>
      <c r="S6459" s="43"/>
      <c r="T6459" s="43"/>
      <c r="U6459" s="41"/>
      <c r="V6459" s="33"/>
      <c r="W6459" s="33"/>
      <c r="X6459" s="33"/>
      <c r="Y6459" s="33"/>
      <c r="Z6459" s="33"/>
      <c r="AA6459" s="34"/>
    </row>
    <row r="6460" spans="1:27" x14ac:dyDescent="0.3">
      <c r="A6460" s="12"/>
      <c r="B6460" s="13"/>
      <c r="C6460" s="14"/>
      <c r="D6460" s="45"/>
      <c r="E6460" s="45"/>
      <c r="F6460" s="45"/>
      <c r="G6460" s="24"/>
      <c r="H6460" s="38"/>
      <c r="I6460" s="39"/>
      <c r="J6460" s="38"/>
      <c r="K6460" s="40"/>
      <c r="L6460" s="41"/>
      <c r="M6460" s="41"/>
      <c r="N6460" s="42"/>
      <c r="O6460" s="41"/>
      <c r="P6460" s="42"/>
      <c r="Q6460" s="43"/>
      <c r="R6460" s="41"/>
      <c r="S6460" s="43"/>
      <c r="T6460" s="43"/>
      <c r="U6460" s="41"/>
      <c r="V6460" s="33"/>
      <c r="W6460" s="33"/>
      <c r="X6460" s="33"/>
      <c r="Y6460" s="33"/>
      <c r="Z6460" s="33"/>
      <c r="AA6460" s="34"/>
    </row>
    <row r="6461" spans="1:27" x14ac:dyDescent="0.3">
      <c r="A6461" s="12"/>
      <c r="B6461" s="13"/>
      <c r="C6461" s="14"/>
      <c r="D6461" s="46"/>
      <c r="E6461" s="46"/>
      <c r="F6461" s="46"/>
      <c r="G6461" s="47"/>
      <c r="H6461" s="48"/>
      <c r="I6461" s="49"/>
      <c r="J6461" s="48"/>
      <c r="K6461" s="50"/>
      <c r="L6461" s="51"/>
      <c r="M6461" s="51"/>
      <c r="N6461" s="52"/>
      <c r="O6461" s="51"/>
      <c r="P6461" s="52"/>
      <c r="Q6461" s="53"/>
      <c r="R6461" s="51"/>
      <c r="S6461" s="53"/>
      <c r="T6461" s="53"/>
      <c r="U6461" s="51"/>
      <c r="V6461" s="54"/>
      <c r="W6461" s="54"/>
      <c r="X6461" s="54"/>
      <c r="Y6461" s="54"/>
      <c r="Z6461" s="54"/>
      <c r="AA6461" s="55"/>
    </row>
    <row r="6462" spans="1:27" ht="16.2" x14ac:dyDescent="0.45">
      <c r="A6462" s="56">
        <v>1</v>
      </c>
      <c r="B6462" s="57" t="s">
        <v>37</v>
      </c>
      <c r="C6462" s="57">
        <v>2031</v>
      </c>
      <c r="D6462" s="58">
        <v>0</v>
      </c>
      <c r="E6462" s="58">
        <v>0</v>
      </c>
      <c r="F6462" s="59">
        <v>32</v>
      </c>
      <c r="G6462" s="58">
        <v>1</v>
      </c>
      <c r="H6462" s="60">
        <f t="shared" ref="H6462" si="478">(D6462*400)+(E6462*100)+(F6462)</f>
        <v>32</v>
      </c>
      <c r="I6462" s="61">
        <v>85</v>
      </c>
      <c r="J6462" s="62">
        <f t="shared" ref="J6462" si="479">(H6462*I6462)</f>
        <v>2720</v>
      </c>
      <c r="K6462" s="57"/>
      <c r="L6462" s="63"/>
      <c r="M6462" s="63"/>
      <c r="N6462" s="63"/>
      <c r="O6462" s="64"/>
      <c r="P6462" s="65"/>
      <c r="Q6462" s="66"/>
      <c r="R6462" s="66"/>
      <c r="S6462" s="67"/>
      <c r="T6462" s="67"/>
      <c r="U6462" s="68"/>
      <c r="V6462" s="69"/>
      <c r="W6462" s="70"/>
      <c r="X6462" s="63"/>
      <c r="Y6462" s="62">
        <f>(J6462)</f>
        <v>2720</v>
      </c>
      <c r="Z6462" s="60">
        <v>0.01</v>
      </c>
      <c r="AA6462" s="71">
        <f>Y6462*Z6462/100</f>
        <v>0.27200000000000002</v>
      </c>
    </row>
    <row r="6463" spans="1:27" ht="16.2" x14ac:dyDescent="0.45">
      <c r="A6463" s="57"/>
      <c r="B6463" s="57"/>
      <c r="C6463" s="57"/>
      <c r="D6463" s="58"/>
      <c r="E6463" s="58"/>
      <c r="F6463" s="59"/>
      <c r="G6463" s="58"/>
      <c r="H6463" s="72"/>
      <c r="I6463" s="61"/>
      <c r="J6463" s="62"/>
      <c r="K6463" s="57"/>
      <c r="L6463" s="63"/>
      <c r="M6463" s="63"/>
      <c r="N6463" s="63"/>
      <c r="O6463" s="64"/>
      <c r="P6463" s="73"/>
      <c r="Q6463" s="66"/>
      <c r="R6463" s="66"/>
      <c r="S6463" s="67"/>
      <c r="T6463" s="67"/>
      <c r="U6463" s="68"/>
      <c r="V6463" s="74"/>
      <c r="W6463" s="75"/>
      <c r="X6463" s="63"/>
      <c r="Y6463" s="62"/>
      <c r="Z6463" s="60"/>
      <c r="AA6463" s="71"/>
    </row>
    <row r="6464" spans="1:27" ht="16.2" x14ac:dyDescent="0.45">
      <c r="A6464" s="76"/>
      <c r="B6464" s="76"/>
      <c r="C6464" s="77"/>
      <c r="D6464" s="77"/>
      <c r="E6464" s="77"/>
      <c r="F6464" s="77"/>
      <c r="G6464" s="77"/>
      <c r="H6464" s="78"/>
      <c r="I6464" s="79"/>
      <c r="J6464" s="80"/>
      <c r="K6464" s="81"/>
      <c r="L6464" s="82"/>
      <c r="M6464" s="82"/>
      <c r="N6464" s="82"/>
      <c r="O6464" s="83"/>
      <c r="P6464" s="84"/>
      <c r="Q6464" s="85"/>
      <c r="R6464" s="85"/>
      <c r="S6464" s="84"/>
      <c r="T6464" s="84"/>
      <c r="U6464" s="86"/>
      <c r="V6464" s="87"/>
      <c r="W6464" s="87"/>
      <c r="X6464" s="88"/>
      <c r="Y6464" s="89"/>
      <c r="Z6464" s="83"/>
      <c r="AA6464" s="90">
        <f>SUM(AA6462:AA6463)</f>
        <v>0.27200000000000002</v>
      </c>
    </row>
    <row r="6465" spans="1:27" ht="16.2" x14ac:dyDescent="0.45">
      <c r="A6465" s="1"/>
      <c r="B6465" s="1"/>
      <c r="C6465" s="2"/>
      <c r="D6465" s="1"/>
      <c r="E6465" s="1"/>
      <c r="F6465" s="1"/>
      <c r="G6465" s="1"/>
      <c r="H6465" s="1"/>
      <c r="I6465" s="3"/>
      <c r="J6465" s="1"/>
      <c r="K6465" s="1"/>
      <c r="L6465" s="1"/>
      <c r="M6465" s="1"/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</row>
    <row r="6466" spans="1:27" ht="16.2" x14ac:dyDescent="0.45">
      <c r="A6466" s="91"/>
      <c r="B6466" s="92" t="s">
        <v>38</v>
      </c>
      <c r="C6466" s="93" t="s">
        <v>39</v>
      </c>
      <c r="D6466" s="93"/>
      <c r="E6466" s="94"/>
      <c r="F6466" s="95"/>
      <c r="G6466" s="95"/>
      <c r="H6466" s="92"/>
      <c r="I6466" s="92"/>
      <c r="J6466" s="92" t="s">
        <v>40</v>
      </c>
      <c r="K6466" s="92"/>
      <c r="L6466" s="92"/>
      <c r="M6466" s="92"/>
      <c r="N6466" s="92"/>
      <c r="O6466" s="96"/>
      <c r="P6466" s="96"/>
      <c r="Q6466" s="96"/>
      <c r="R6466" s="96"/>
      <c r="S6466" s="1"/>
      <c r="T6466" s="1"/>
      <c r="U6466" s="1"/>
      <c r="V6466" s="97" t="s">
        <v>41</v>
      </c>
      <c r="W6466" s="97"/>
      <c r="X6466" s="98"/>
      <c r="Y6466" s="99">
        <f>AA6464</f>
        <v>0.27200000000000002</v>
      </c>
      <c r="Z6466" s="97" t="s">
        <v>42</v>
      </c>
      <c r="AA6466" s="1"/>
    </row>
    <row r="6467" spans="1:27" ht="16.2" x14ac:dyDescent="0.45">
      <c r="A6467" s="91"/>
      <c r="B6467" s="92"/>
      <c r="C6467" s="93"/>
      <c r="D6467" s="93"/>
      <c r="E6467" s="94"/>
      <c r="F6467" s="95"/>
      <c r="G6467" s="95"/>
      <c r="H6467" s="92"/>
      <c r="I6467" s="92"/>
      <c r="J6467" s="92" t="s">
        <v>43</v>
      </c>
      <c r="K6467" s="92"/>
      <c r="L6467" s="92"/>
      <c r="M6467" s="92"/>
      <c r="N6467" s="92"/>
      <c r="O6467" s="96"/>
      <c r="P6467" s="96"/>
      <c r="Q6467" s="96"/>
      <c r="R6467" s="96"/>
      <c r="S6467" s="1"/>
      <c r="T6467" s="1"/>
      <c r="U6467" s="1"/>
      <c r="V6467" s="100" t="s">
        <v>44</v>
      </c>
      <c r="W6467" s="100"/>
      <c r="X6467" s="100"/>
      <c r="Y6467" s="101">
        <f>Y6466*90%</f>
        <v>0.24480000000000002</v>
      </c>
      <c r="Z6467" s="97" t="s">
        <v>42</v>
      </c>
      <c r="AA6467" s="1"/>
    </row>
    <row r="6468" spans="1:27" ht="16.2" x14ac:dyDescent="0.45">
      <c r="A6468" s="91"/>
      <c r="B6468" s="92"/>
      <c r="C6468" s="93"/>
      <c r="D6468" s="93"/>
      <c r="E6468" s="94"/>
      <c r="F6468" s="95"/>
      <c r="G6468" s="95"/>
      <c r="H6468" s="92"/>
      <c r="I6468" s="92"/>
      <c r="J6468" s="92" t="s">
        <v>45</v>
      </c>
      <c r="K6468" s="92"/>
      <c r="L6468" s="92"/>
      <c r="M6468" s="92"/>
      <c r="N6468" s="92"/>
      <c r="O6468" s="96"/>
      <c r="P6468" s="96"/>
      <c r="Q6468" s="96"/>
      <c r="R6468" s="92"/>
      <c r="S6468" s="1"/>
      <c r="T6468" s="1"/>
      <c r="U6468" s="1"/>
      <c r="V6468" s="91" t="s">
        <v>46</v>
      </c>
      <c r="W6468" s="91"/>
      <c r="X6468" s="91"/>
      <c r="Y6468" s="101">
        <f>Y6466-Y6467</f>
        <v>2.7200000000000002E-2</v>
      </c>
      <c r="Z6468" s="97" t="s">
        <v>42</v>
      </c>
      <c r="AA6468" s="91"/>
    </row>
    <row r="6469" spans="1:27" ht="16.2" x14ac:dyDescent="0.45">
      <c r="A6469" s="91"/>
      <c r="B6469" s="92"/>
      <c r="C6469" s="93"/>
      <c r="D6469" s="93"/>
      <c r="E6469" s="94"/>
      <c r="F6469" s="95"/>
      <c r="G6469" s="95"/>
      <c r="H6469" s="92"/>
      <c r="I6469" s="94"/>
      <c r="J6469" s="92" t="s">
        <v>47</v>
      </c>
      <c r="K6469" s="94"/>
      <c r="L6469" s="94"/>
      <c r="M6469" s="94"/>
      <c r="N6469" s="94"/>
      <c r="O6469" s="96"/>
      <c r="P6469" s="96"/>
      <c r="Q6469" s="96"/>
      <c r="R6469" s="92"/>
      <c r="S6469" s="1"/>
      <c r="T6469" s="1"/>
      <c r="U6469" s="1"/>
      <c r="V6469" s="1"/>
      <c r="W6469" s="1"/>
      <c r="X6469" s="91"/>
      <c r="Y6469" s="91"/>
      <c r="Z6469" s="91"/>
      <c r="AA6469" s="91"/>
    </row>
    <row r="6470" spans="1:27" ht="16.2" x14ac:dyDescent="0.45">
      <c r="A6470" s="98"/>
      <c r="B6470" s="94"/>
      <c r="C6470" s="102"/>
      <c r="D6470" s="94"/>
      <c r="E6470" s="94"/>
      <c r="F6470" s="95"/>
      <c r="G6470" s="95"/>
      <c r="H6470" s="103"/>
      <c r="I6470" s="94"/>
      <c r="J6470" s="103" t="s">
        <v>48</v>
      </c>
      <c r="K6470" s="94"/>
      <c r="L6470" s="94"/>
      <c r="M6470" s="94"/>
      <c r="N6470" s="94"/>
      <c r="O6470" s="95"/>
      <c r="P6470" s="95"/>
      <c r="Q6470" s="95"/>
      <c r="R6470" s="95"/>
      <c r="S6470" s="4"/>
      <c r="T6470" s="4"/>
      <c r="U6470" s="4"/>
      <c r="V6470" s="4"/>
      <c r="W6470" s="4"/>
      <c r="X6470" s="4"/>
      <c r="Y6470" s="4"/>
      <c r="Z6470" s="4"/>
      <c r="AA6470" s="4"/>
    </row>
    <row r="6471" spans="1:27" ht="24" x14ac:dyDescent="0.65">
      <c r="A6471" s="104"/>
      <c r="B6471" s="104"/>
      <c r="C6471" s="104"/>
      <c r="D6471" s="104"/>
      <c r="E6471" s="104"/>
      <c r="F6471" s="104"/>
      <c r="G6471" s="104"/>
      <c r="H6471" s="104"/>
      <c r="I6471" s="104"/>
      <c r="J6471" s="104"/>
      <c r="K6471" s="104"/>
      <c r="L6471" s="104"/>
      <c r="M6471" s="104"/>
      <c r="N6471" s="104"/>
      <c r="O6471" s="104"/>
      <c r="P6471" s="104"/>
      <c r="Q6471" s="104"/>
      <c r="R6471" s="104"/>
      <c r="S6471" s="104"/>
      <c r="T6471" s="104"/>
      <c r="U6471" s="104"/>
      <c r="V6471" s="104"/>
      <c r="W6471" s="104"/>
      <c r="X6471" s="104"/>
      <c r="Y6471" s="104"/>
      <c r="Z6471" s="104"/>
      <c r="AA6471" s="104"/>
    </row>
    <row r="6472" spans="1:27" ht="24" x14ac:dyDescent="0.65">
      <c r="A6472" s="104"/>
      <c r="B6472" s="104"/>
      <c r="C6472" s="104"/>
      <c r="D6472" s="104"/>
      <c r="E6472" s="104"/>
      <c r="F6472" s="104"/>
      <c r="G6472" s="104"/>
      <c r="H6472" s="104"/>
      <c r="I6472" s="104"/>
      <c r="J6472" s="104"/>
      <c r="K6472" s="104"/>
      <c r="L6472" s="104"/>
      <c r="M6472" s="104"/>
      <c r="N6472" s="104"/>
      <c r="O6472" s="104"/>
      <c r="P6472" s="104"/>
      <c r="Q6472" s="104"/>
      <c r="R6472" s="104"/>
      <c r="S6472" s="104"/>
      <c r="T6472" s="104"/>
      <c r="U6472" s="104"/>
      <c r="V6472" s="104"/>
      <c r="W6472" s="104"/>
      <c r="X6472" s="104"/>
      <c r="Y6472" s="104"/>
      <c r="Z6472" s="104"/>
      <c r="AA6472" s="104"/>
    </row>
    <row r="6473" spans="1:27" ht="16.2" x14ac:dyDescent="0.45">
      <c r="A6473" s="4"/>
      <c r="B6473" s="4"/>
      <c r="C6473" s="105"/>
      <c r="D6473" s="4"/>
      <c r="E6473" s="4"/>
      <c r="F6473" s="4"/>
      <c r="G6473" s="4"/>
      <c r="H6473" s="4"/>
      <c r="I6473" s="106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</row>
    <row r="6474" spans="1:27" ht="16.2" x14ac:dyDescent="0.45">
      <c r="A6474" s="4"/>
      <c r="B6474" s="4"/>
      <c r="C6474" s="105"/>
      <c r="D6474" s="4"/>
      <c r="E6474" s="4"/>
      <c r="F6474" s="4"/>
      <c r="G6474" s="4"/>
      <c r="H6474" s="4"/>
      <c r="I6474" s="106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</row>
    <row r="6475" spans="1:27" ht="16.2" x14ac:dyDescent="0.45">
      <c r="A6475" s="4"/>
      <c r="B6475" s="4"/>
      <c r="C6475" s="105"/>
      <c r="D6475" s="4"/>
      <c r="E6475" s="4"/>
      <c r="F6475" s="4"/>
      <c r="G6475" s="4"/>
      <c r="H6475" s="4"/>
      <c r="I6475" s="106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</row>
    <row r="6476" spans="1:27" ht="16.2" x14ac:dyDescent="0.45">
      <c r="A6476" s="4"/>
      <c r="B6476" s="4"/>
      <c r="C6476" s="105"/>
      <c r="D6476" s="4"/>
      <c r="E6476" s="4"/>
      <c r="F6476" s="4"/>
      <c r="G6476" s="4"/>
      <c r="H6476" s="4"/>
      <c r="I6476" s="106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</row>
    <row r="6477" spans="1:27" ht="16.2" x14ac:dyDescent="0.45">
      <c r="A6477" s="4"/>
      <c r="B6477" s="4"/>
      <c r="C6477" s="105"/>
      <c r="D6477" s="4"/>
      <c r="E6477" s="4"/>
      <c r="F6477" s="4"/>
      <c r="G6477" s="4"/>
      <c r="H6477" s="4"/>
      <c r="I6477" s="106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</row>
    <row r="6478" spans="1:27" ht="16.2" x14ac:dyDescent="0.45">
      <c r="A6478" s="4"/>
      <c r="B6478" s="4"/>
      <c r="C6478" s="105"/>
      <c r="D6478" s="4"/>
      <c r="E6478" s="4"/>
      <c r="F6478" s="4"/>
      <c r="G6478" s="4"/>
      <c r="H6478" s="4"/>
      <c r="I6478" s="106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 t="s">
        <v>51</v>
      </c>
    </row>
    <row r="6479" spans="1:27" ht="18" x14ac:dyDescent="0.5">
      <c r="A6479" s="4"/>
      <c r="B6479" s="4"/>
      <c r="C6479" s="105"/>
      <c r="D6479" s="4"/>
      <c r="E6479" s="4"/>
      <c r="F6479" s="4"/>
      <c r="G6479" s="4"/>
      <c r="H6479" s="4"/>
      <c r="I6479" s="106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5" t="s">
        <v>0</v>
      </c>
    </row>
    <row r="6480" spans="1:27" ht="24" x14ac:dyDescent="0.65">
      <c r="A6480" s="6" t="s">
        <v>1</v>
      </c>
      <c r="B6480" s="6"/>
      <c r="C6480" s="6"/>
      <c r="D6480" s="6"/>
      <c r="E6480" s="6"/>
      <c r="F6480" s="6"/>
      <c r="G6480" s="6"/>
      <c r="H6480" s="6"/>
      <c r="I6480" s="6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  <c r="V6480" s="6"/>
      <c r="W6480" s="6"/>
      <c r="X6480" s="6"/>
      <c r="Y6480" s="6"/>
      <c r="Z6480" s="6"/>
      <c r="AA6480" s="6"/>
    </row>
    <row r="6481" spans="1:27" ht="24" x14ac:dyDescent="0.65">
      <c r="A6481" s="6" t="s">
        <v>2</v>
      </c>
      <c r="B6481" s="6"/>
      <c r="C6481" s="6"/>
      <c r="D6481" s="6"/>
      <c r="E6481" s="6"/>
      <c r="F6481" s="6"/>
      <c r="G6481" s="6"/>
      <c r="H6481" s="6"/>
      <c r="I6481" s="6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  <c r="V6481" s="6"/>
      <c r="W6481" s="6"/>
      <c r="X6481" s="6"/>
      <c r="Y6481" s="6"/>
      <c r="Z6481" s="6"/>
      <c r="AA6481" s="6"/>
    </row>
    <row r="6482" spans="1:27" ht="24" x14ac:dyDescent="0.65">
      <c r="A6482" s="7"/>
      <c r="B6482" s="8" t="s">
        <v>3</v>
      </c>
      <c r="C6482" s="8"/>
      <c r="D6482" s="8"/>
      <c r="E6482" s="8"/>
      <c r="F6482" s="8"/>
      <c r="G6482" s="8"/>
      <c r="H6482" s="8"/>
      <c r="I6482" s="8"/>
      <c r="J6482" s="8"/>
      <c r="K6482" s="8"/>
      <c r="L6482" s="8"/>
      <c r="M6482" s="9" t="s">
        <v>490</v>
      </c>
      <c r="N6482" s="9"/>
      <c r="O6482" s="9"/>
      <c r="P6482" s="9"/>
      <c r="Q6482" s="10" t="s">
        <v>491</v>
      </c>
      <c r="R6482" s="10"/>
      <c r="S6482" s="10" t="s">
        <v>141</v>
      </c>
      <c r="T6482" s="10"/>
      <c r="U6482" s="11" t="s">
        <v>7</v>
      </c>
      <c r="V6482" s="11"/>
      <c r="W6482" s="11"/>
      <c r="X6482" s="11"/>
      <c r="Y6482" s="11"/>
      <c r="Z6482" s="11"/>
      <c r="AA6482" s="11"/>
    </row>
    <row r="6483" spans="1:27" ht="18" x14ac:dyDescent="0.5">
      <c r="A6483" s="12" t="s">
        <v>8</v>
      </c>
      <c r="B6483" s="13" t="s">
        <v>9</v>
      </c>
      <c r="C6483" s="14" t="s">
        <v>10</v>
      </c>
      <c r="D6483" s="15" t="s">
        <v>11</v>
      </c>
      <c r="E6483" s="15"/>
      <c r="F6483" s="15"/>
      <c r="G6483" s="15"/>
      <c r="H6483" s="15"/>
      <c r="I6483" s="15"/>
      <c r="J6483" s="15"/>
      <c r="K6483" s="16" t="s">
        <v>12</v>
      </c>
      <c r="L6483" s="17"/>
      <c r="M6483" s="17"/>
      <c r="N6483" s="17"/>
      <c r="O6483" s="17"/>
      <c r="P6483" s="17"/>
      <c r="Q6483" s="17"/>
      <c r="R6483" s="17"/>
      <c r="S6483" s="17"/>
      <c r="T6483" s="17"/>
      <c r="U6483" s="18"/>
      <c r="V6483" s="19" t="s">
        <v>13</v>
      </c>
      <c r="W6483" s="19" t="s">
        <v>14</v>
      </c>
      <c r="X6483" s="19" t="s">
        <v>15</v>
      </c>
      <c r="Y6483" s="19" t="s">
        <v>16</v>
      </c>
      <c r="Z6483" s="19" t="s">
        <v>17</v>
      </c>
      <c r="AA6483" s="20" t="s">
        <v>18</v>
      </c>
    </row>
    <row r="6484" spans="1:27" ht="16.2" x14ac:dyDescent="0.45">
      <c r="A6484" s="12"/>
      <c r="B6484" s="13"/>
      <c r="C6484" s="14"/>
      <c r="D6484" s="21" t="s">
        <v>19</v>
      </c>
      <c r="E6484" s="22"/>
      <c r="F6484" s="23"/>
      <c r="G6484" s="24" t="s">
        <v>20</v>
      </c>
      <c r="H6484" s="25" t="s">
        <v>21</v>
      </c>
      <c r="I6484" s="26" t="s">
        <v>22</v>
      </c>
      <c r="J6484" s="25" t="s">
        <v>23</v>
      </c>
      <c r="K6484" s="27" t="s">
        <v>8</v>
      </c>
      <c r="L6484" s="28" t="s">
        <v>24</v>
      </c>
      <c r="M6484" s="28" t="s">
        <v>25</v>
      </c>
      <c r="N6484" s="29" t="s">
        <v>20</v>
      </c>
      <c r="O6484" s="28" t="s">
        <v>26</v>
      </c>
      <c r="P6484" s="29" t="s">
        <v>27</v>
      </c>
      <c r="Q6484" s="30" t="s">
        <v>28</v>
      </c>
      <c r="R6484" s="28" t="s">
        <v>29</v>
      </c>
      <c r="S6484" s="31" t="s">
        <v>30</v>
      </c>
      <c r="T6484" s="32"/>
      <c r="U6484" s="28" t="s">
        <v>31</v>
      </c>
      <c r="V6484" s="33"/>
      <c r="W6484" s="33"/>
      <c r="X6484" s="33"/>
      <c r="Y6484" s="33"/>
      <c r="Z6484" s="33"/>
      <c r="AA6484" s="34"/>
    </row>
    <row r="6485" spans="1:27" x14ac:dyDescent="0.3">
      <c r="A6485" s="12"/>
      <c r="B6485" s="13"/>
      <c r="C6485" s="14"/>
      <c r="D6485" s="35"/>
      <c r="E6485" s="36"/>
      <c r="F6485" s="37"/>
      <c r="G6485" s="24"/>
      <c r="H6485" s="38"/>
      <c r="I6485" s="39"/>
      <c r="J6485" s="38"/>
      <c r="K6485" s="40"/>
      <c r="L6485" s="41"/>
      <c r="M6485" s="41"/>
      <c r="N6485" s="42"/>
      <c r="O6485" s="41"/>
      <c r="P6485" s="42"/>
      <c r="Q6485" s="43"/>
      <c r="R6485" s="41"/>
      <c r="S6485" s="30" t="s">
        <v>32</v>
      </c>
      <c r="T6485" s="30" t="s">
        <v>33</v>
      </c>
      <c r="U6485" s="41"/>
      <c r="V6485" s="33"/>
      <c r="W6485" s="33"/>
      <c r="X6485" s="33"/>
      <c r="Y6485" s="33"/>
      <c r="Z6485" s="33"/>
      <c r="AA6485" s="34"/>
    </row>
    <row r="6486" spans="1:27" x14ac:dyDescent="0.3">
      <c r="A6486" s="12"/>
      <c r="B6486" s="13"/>
      <c r="C6486" s="14"/>
      <c r="D6486" s="44" t="s">
        <v>34</v>
      </c>
      <c r="E6486" s="44" t="s">
        <v>35</v>
      </c>
      <c r="F6486" s="44" t="s">
        <v>36</v>
      </c>
      <c r="G6486" s="24"/>
      <c r="H6486" s="38"/>
      <c r="I6486" s="39"/>
      <c r="J6486" s="38"/>
      <c r="K6486" s="40"/>
      <c r="L6486" s="41"/>
      <c r="M6486" s="41"/>
      <c r="N6486" s="42"/>
      <c r="O6486" s="41"/>
      <c r="P6486" s="42"/>
      <c r="Q6486" s="43"/>
      <c r="R6486" s="41"/>
      <c r="S6486" s="43"/>
      <c r="T6486" s="43"/>
      <c r="U6486" s="41"/>
      <c r="V6486" s="33"/>
      <c r="W6486" s="33"/>
      <c r="X6486" s="33"/>
      <c r="Y6486" s="33"/>
      <c r="Z6486" s="33"/>
      <c r="AA6486" s="34"/>
    </row>
    <row r="6487" spans="1:27" x14ac:dyDescent="0.3">
      <c r="A6487" s="12"/>
      <c r="B6487" s="13"/>
      <c r="C6487" s="14"/>
      <c r="D6487" s="45"/>
      <c r="E6487" s="45"/>
      <c r="F6487" s="45"/>
      <c r="G6487" s="24"/>
      <c r="H6487" s="38"/>
      <c r="I6487" s="39"/>
      <c r="J6487" s="38"/>
      <c r="K6487" s="40"/>
      <c r="L6487" s="41"/>
      <c r="M6487" s="41"/>
      <c r="N6487" s="42"/>
      <c r="O6487" s="41"/>
      <c r="P6487" s="42"/>
      <c r="Q6487" s="43"/>
      <c r="R6487" s="41"/>
      <c r="S6487" s="43"/>
      <c r="T6487" s="43"/>
      <c r="U6487" s="41"/>
      <c r="V6487" s="33"/>
      <c r="W6487" s="33"/>
      <c r="X6487" s="33"/>
      <c r="Y6487" s="33"/>
      <c r="Z6487" s="33"/>
      <c r="AA6487" s="34"/>
    </row>
    <row r="6488" spans="1:27" x14ac:dyDescent="0.3">
      <c r="A6488" s="12"/>
      <c r="B6488" s="13"/>
      <c r="C6488" s="14"/>
      <c r="D6488" s="46"/>
      <c r="E6488" s="46"/>
      <c r="F6488" s="46"/>
      <c r="G6488" s="47"/>
      <c r="H6488" s="48"/>
      <c r="I6488" s="49"/>
      <c r="J6488" s="48"/>
      <c r="K6488" s="50"/>
      <c r="L6488" s="51"/>
      <c r="M6488" s="51"/>
      <c r="N6488" s="52"/>
      <c r="O6488" s="51"/>
      <c r="P6488" s="52"/>
      <c r="Q6488" s="53"/>
      <c r="R6488" s="51"/>
      <c r="S6488" s="53"/>
      <c r="T6488" s="53"/>
      <c r="U6488" s="51"/>
      <c r="V6488" s="54"/>
      <c r="W6488" s="54"/>
      <c r="X6488" s="54"/>
      <c r="Y6488" s="54"/>
      <c r="Z6488" s="54"/>
      <c r="AA6488" s="55"/>
    </row>
    <row r="6489" spans="1:27" ht="16.2" x14ac:dyDescent="0.45">
      <c r="A6489" s="56">
        <v>1</v>
      </c>
      <c r="B6489" s="57" t="s">
        <v>37</v>
      </c>
      <c r="C6489" s="57">
        <v>2043</v>
      </c>
      <c r="D6489" s="58">
        <v>0</v>
      </c>
      <c r="E6489" s="58">
        <v>3</v>
      </c>
      <c r="F6489" s="59">
        <v>66</v>
      </c>
      <c r="G6489" s="58">
        <v>1</v>
      </c>
      <c r="H6489" s="60">
        <f t="shared" ref="H6489" si="480">(D6489*400)+(E6489*100)+(F6489)</f>
        <v>366</v>
      </c>
      <c r="I6489" s="61">
        <v>85</v>
      </c>
      <c r="J6489" s="62">
        <f t="shared" ref="J6489" si="481">(H6489*I6489)</f>
        <v>31110</v>
      </c>
      <c r="K6489" s="57"/>
      <c r="L6489" s="63"/>
      <c r="M6489" s="63"/>
      <c r="N6489" s="63"/>
      <c r="O6489" s="64"/>
      <c r="P6489" s="65"/>
      <c r="Q6489" s="66"/>
      <c r="R6489" s="66"/>
      <c r="S6489" s="67"/>
      <c r="T6489" s="67"/>
      <c r="U6489" s="68"/>
      <c r="V6489" s="69"/>
      <c r="W6489" s="70"/>
      <c r="X6489" s="63"/>
      <c r="Y6489" s="62">
        <f>(J6489)</f>
        <v>31110</v>
      </c>
      <c r="Z6489" s="60">
        <v>0.01</v>
      </c>
      <c r="AA6489" s="71">
        <f>Y6489*Z6489/100</f>
        <v>3.1110000000000002</v>
      </c>
    </row>
    <row r="6490" spans="1:27" ht="16.2" x14ac:dyDescent="0.45">
      <c r="A6490" s="57"/>
      <c r="B6490" s="57"/>
      <c r="C6490" s="57"/>
      <c r="D6490" s="58"/>
      <c r="E6490" s="58"/>
      <c r="F6490" s="59"/>
      <c r="G6490" s="58"/>
      <c r="H6490" s="72"/>
      <c r="I6490" s="61"/>
      <c r="J6490" s="62"/>
      <c r="K6490" s="57"/>
      <c r="L6490" s="63"/>
      <c r="M6490" s="63"/>
      <c r="N6490" s="63"/>
      <c r="O6490" s="64"/>
      <c r="P6490" s="73"/>
      <c r="Q6490" s="66"/>
      <c r="R6490" s="66"/>
      <c r="S6490" s="67"/>
      <c r="T6490" s="67"/>
      <c r="U6490" s="68"/>
      <c r="V6490" s="74"/>
      <c r="W6490" s="75"/>
      <c r="X6490" s="63"/>
      <c r="Y6490" s="62"/>
      <c r="Z6490" s="60"/>
      <c r="AA6490" s="71"/>
    </row>
    <row r="6491" spans="1:27" ht="16.2" x14ac:dyDescent="0.45">
      <c r="A6491" s="76"/>
      <c r="B6491" s="76"/>
      <c r="C6491" s="77"/>
      <c r="D6491" s="77"/>
      <c r="E6491" s="77"/>
      <c r="F6491" s="77"/>
      <c r="G6491" s="77"/>
      <c r="H6491" s="78"/>
      <c r="I6491" s="79"/>
      <c r="J6491" s="80"/>
      <c r="K6491" s="81"/>
      <c r="L6491" s="82"/>
      <c r="M6491" s="82"/>
      <c r="N6491" s="82"/>
      <c r="O6491" s="83"/>
      <c r="P6491" s="84"/>
      <c r="Q6491" s="85"/>
      <c r="R6491" s="85"/>
      <c r="S6491" s="84"/>
      <c r="T6491" s="84"/>
      <c r="U6491" s="86"/>
      <c r="V6491" s="87"/>
      <c r="W6491" s="87"/>
      <c r="X6491" s="88"/>
      <c r="Y6491" s="89"/>
      <c r="Z6491" s="83"/>
      <c r="AA6491" s="90">
        <f>SUM(AA6489:AA6490)</f>
        <v>3.1110000000000002</v>
      </c>
    </row>
    <row r="6492" spans="1:27" ht="16.2" x14ac:dyDescent="0.45">
      <c r="A6492" s="1"/>
      <c r="B6492" s="1"/>
      <c r="C6492" s="2"/>
      <c r="D6492" s="1"/>
      <c r="E6492" s="1"/>
      <c r="F6492" s="1"/>
      <c r="G6492" s="1"/>
      <c r="H6492" s="1"/>
      <c r="I6492" s="3"/>
      <c r="J6492" s="1"/>
      <c r="K6492" s="1"/>
      <c r="L6492" s="1"/>
      <c r="M6492" s="1"/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</row>
    <row r="6493" spans="1:27" ht="16.2" x14ac:dyDescent="0.45">
      <c r="A6493" s="91"/>
      <c r="B6493" s="92" t="s">
        <v>38</v>
      </c>
      <c r="C6493" s="93" t="s">
        <v>39</v>
      </c>
      <c r="D6493" s="93"/>
      <c r="E6493" s="94"/>
      <c r="F6493" s="95"/>
      <c r="G6493" s="95"/>
      <c r="H6493" s="92"/>
      <c r="I6493" s="92"/>
      <c r="J6493" s="92" t="s">
        <v>40</v>
      </c>
      <c r="K6493" s="92"/>
      <c r="L6493" s="92"/>
      <c r="M6493" s="92"/>
      <c r="N6493" s="92"/>
      <c r="O6493" s="96"/>
      <c r="P6493" s="96"/>
      <c r="Q6493" s="96"/>
      <c r="R6493" s="96"/>
      <c r="S6493" s="1"/>
      <c r="T6493" s="1"/>
      <c r="U6493" s="1"/>
      <c r="V6493" s="97" t="s">
        <v>41</v>
      </c>
      <c r="W6493" s="97"/>
      <c r="X6493" s="98"/>
      <c r="Y6493" s="99">
        <f>AA6491</f>
        <v>3.1110000000000002</v>
      </c>
      <c r="Z6493" s="97" t="s">
        <v>42</v>
      </c>
      <c r="AA6493" s="1"/>
    </row>
    <row r="6494" spans="1:27" ht="16.2" x14ac:dyDescent="0.45">
      <c r="A6494" s="91"/>
      <c r="B6494" s="92"/>
      <c r="C6494" s="93"/>
      <c r="D6494" s="93"/>
      <c r="E6494" s="94"/>
      <c r="F6494" s="95"/>
      <c r="G6494" s="95"/>
      <c r="H6494" s="92"/>
      <c r="I6494" s="92"/>
      <c r="J6494" s="92" t="s">
        <v>43</v>
      </c>
      <c r="K6494" s="92"/>
      <c r="L6494" s="92"/>
      <c r="M6494" s="92"/>
      <c r="N6494" s="92"/>
      <c r="O6494" s="96"/>
      <c r="P6494" s="96"/>
      <c r="Q6494" s="96"/>
      <c r="R6494" s="96"/>
      <c r="S6494" s="1"/>
      <c r="T6494" s="1"/>
      <c r="U6494" s="1"/>
      <c r="V6494" s="100" t="s">
        <v>44</v>
      </c>
      <c r="W6494" s="100"/>
      <c r="X6494" s="100"/>
      <c r="Y6494" s="101">
        <f>Y6493*90%</f>
        <v>2.7999000000000001</v>
      </c>
      <c r="Z6494" s="97" t="s">
        <v>42</v>
      </c>
      <c r="AA6494" s="1"/>
    </row>
    <row r="6495" spans="1:27" ht="16.2" x14ac:dyDescent="0.45">
      <c r="A6495" s="91"/>
      <c r="B6495" s="92"/>
      <c r="C6495" s="93"/>
      <c r="D6495" s="93"/>
      <c r="E6495" s="94"/>
      <c r="F6495" s="95"/>
      <c r="G6495" s="95"/>
      <c r="H6495" s="92"/>
      <c r="I6495" s="92"/>
      <c r="J6495" s="92" t="s">
        <v>45</v>
      </c>
      <c r="K6495" s="92"/>
      <c r="L6495" s="92"/>
      <c r="M6495" s="92"/>
      <c r="N6495" s="92"/>
      <c r="O6495" s="96"/>
      <c r="P6495" s="96"/>
      <c r="Q6495" s="96"/>
      <c r="R6495" s="92"/>
      <c r="S6495" s="1"/>
      <c r="T6495" s="1"/>
      <c r="U6495" s="1"/>
      <c r="V6495" s="91" t="s">
        <v>46</v>
      </c>
      <c r="W6495" s="91"/>
      <c r="X6495" s="91"/>
      <c r="Y6495" s="101">
        <f>Y6493-Y6494</f>
        <v>0.31110000000000015</v>
      </c>
      <c r="Z6495" s="97" t="s">
        <v>42</v>
      </c>
      <c r="AA6495" s="91"/>
    </row>
    <row r="6496" spans="1:27" ht="16.2" x14ac:dyDescent="0.45">
      <c r="A6496" s="91"/>
      <c r="B6496" s="92"/>
      <c r="C6496" s="93"/>
      <c r="D6496" s="93"/>
      <c r="E6496" s="94"/>
      <c r="F6496" s="95"/>
      <c r="G6496" s="95"/>
      <c r="H6496" s="92"/>
      <c r="I6496" s="94"/>
      <c r="J6496" s="92" t="s">
        <v>47</v>
      </c>
      <c r="K6496" s="94"/>
      <c r="L6496" s="94"/>
      <c r="M6496" s="94"/>
      <c r="N6496" s="94"/>
      <c r="O6496" s="96"/>
      <c r="P6496" s="96"/>
      <c r="Q6496" s="96"/>
      <c r="R6496" s="92"/>
      <c r="S6496" s="1"/>
      <c r="T6496" s="1"/>
      <c r="U6496" s="1"/>
      <c r="V6496" s="1"/>
      <c r="W6496" s="1"/>
      <c r="X6496" s="91"/>
      <c r="Y6496" s="91"/>
      <c r="Z6496" s="91"/>
      <c r="AA6496" s="91"/>
    </row>
    <row r="6497" spans="1:27" ht="16.2" x14ac:dyDescent="0.45">
      <c r="A6497" s="98"/>
      <c r="B6497" s="94"/>
      <c r="C6497" s="102"/>
      <c r="D6497" s="94"/>
      <c r="E6497" s="94"/>
      <c r="F6497" s="95"/>
      <c r="G6497" s="95"/>
      <c r="H6497" s="103"/>
      <c r="I6497" s="94"/>
      <c r="J6497" s="103" t="s">
        <v>48</v>
      </c>
      <c r="K6497" s="94"/>
      <c r="L6497" s="94"/>
      <c r="M6497" s="94"/>
      <c r="N6497" s="94"/>
      <c r="O6497" s="95"/>
      <c r="P6497" s="95"/>
      <c r="Q6497" s="95"/>
      <c r="R6497" s="95"/>
      <c r="S6497" s="4"/>
      <c r="T6497" s="4"/>
      <c r="U6497" s="4"/>
      <c r="V6497" s="4"/>
      <c r="W6497" s="4"/>
      <c r="X6497" s="4"/>
      <c r="Y6497" s="4"/>
      <c r="Z6497" s="4"/>
      <c r="AA6497" s="4"/>
    </row>
    <row r="6498" spans="1:27" ht="24" x14ac:dyDescent="0.65">
      <c r="A6498" s="104"/>
      <c r="B6498" s="104"/>
      <c r="C6498" s="104"/>
      <c r="D6498" s="104"/>
      <c r="E6498" s="104"/>
      <c r="F6498" s="104"/>
      <c r="G6498" s="104"/>
      <c r="H6498" s="104"/>
      <c r="I6498" s="104"/>
      <c r="J6498" s="104"/>
      <c r="K6498" s="104"/>
      <c r="L6498" s="104"/>
      <c r="M6498" s="104"/>
      <c r="N6498" s="104"/>
      <c r="O6498" s="104"/>
      <c r="P6498" s="104"/>
      <c r="Q6498" s="104"/>
      <c r="R6498" s="104"/>
      <c r="S6498" s="104"/>
      <c r="T6498" s="104"/>
      <c r="U6498" s="104"/>
      <c r="V6498" s="104"/>
      <c r="W6498" s="104"/>
      <c r="X6498" s="104"/>
      <c r="Y6498" s="104"/>
      <c r="Z6498" s="104"/>
      <c r="AA6498" s="104"/>
    </row>
    <row r="6499" spans="1:27" ht="24" x14ac:dyDescent="0.65">
      <c r="A6499" s="104"/>
      <c r="B6499" s="104"/>
      <c r="C6499" s="104"/>
      <c r="D6499" s="104"/>
      <c r="E6499" s="104"/>
      <c r="F6499" s="104"/>
      <c r="G6499" s="104"/>
      <c r="H6499" s="104"/>
      <c r="I6499" s="104"/>
      <c r="J6499" s="104"/>
      <c r="K6499" s="104"/>
      <c r="L6499" s="104"/>
      <c r="M6499" s="104"/>
      <c r="N6499" s="104"/>
      <c r="O6499" s="104"/>
      <c r="P6499" s="104"/>
      <c r="Q6499" s="104"/>
      <c r="R6499" s="104"/>
      <c r="S6499" s="104"/>
      <c r="T6499" s="104"/>
      <c r="U6499" s="104"/>
      <c r="V6499" s="104"/>
      <c r="W6499" s="104"/>
      <c r="X6499" s="104"/>
      <c r="Y6499" s="104"/>
      <c r="Z6499" s="104"/>
      <c r="AA6499" s="104"/>
    </row>
    <row r="6500" spans="1:27" ht="16.2" x14ac:dyDescent="0.45">
      <c r="A6500" s="4"/>
      <c r="B6500" s="4"/>
      <c r="C6500" s="105"/>
      <c r="D6500" s="4"/>
      <c r="E6500" s="4"/>
      <c r="F6500" s="4"/>
      <c r="G6500" s="4"/>
      <c r="H6500" s="4"/>
      <c r="I6500" s="106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</row>
    <row r="6501" spans="1:27" ht="16.2" x14ac:dyDescent="0.45">
      <c r="A6501" s="4"/>
      <c r="B6501" s="4"/>
      <c r="C6501" s="105"/>
      <c r="D6501" s="4"/>
      <c r="E6501" s="4"/>
      <c r="F6501" s="4"/>
      <c r="G6501" s="4"/>
      <c r="H6501" s="4"/>
      <c r="I6501" s="106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</row>
    <row r="6502" spans="1:27" ht="16.2" x14ac:dyDescent="0.45">
      <c r="A6502" s="4"/>
      <c r="B6502" s="4"/>
      <c r="C6502" s="105"/>
      <c r="D6502" s="4"/>
      <c r="E6502" s="4"/>
      <c r="F6502" s="4"/>
      <c r="G6502" s="4"/>
      <c r="H6502" s="4"/>
      <c r="I6502" s="106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</row>
    <row r="6503" spans="1:27" ht="16.2" x14ac:dyDescent="0.45">
      <c r="A6503" s="4"/>
      <c r="B6503" s="4"/>
      <c r="C6503" s="105"/>
      <c r="D6503" s="4"/>
      <c r="E6503" s="4"/>
      <c r="F6503" s="4"/>
      <c r="G6503" s="4"/>
      <c r="H6503" s="4"/>
      <c r="I6503" s="106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</row>
    <row r="6504" spans="1:27" ht="16.2" x14ac:dyDescent="0.45">
      <c r="A6504" s="4"/>
      <c r="B6504" s="4"/>
      <c r="C6504" s="105"/>
      <c r="D6504" s="4"/>
      <c r="E6504" s="4"/>
      <c r="F6504" s="4"/>
      <c r="G6504" s="4"/>
      <c r="H6504" s="4"/>
      <c r="I6504" s="106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</row>
    <row r="6505" spans="1:27" ht="16.2" x14ac:dyDescent="0.45">
      <c r="A6505" s="4"/>
      <c r="B6505" s="4"/>
      <c r="C6505" s="105"/>
      <c r="D6505" s="4"/>
      <c r="E6505" s="4"/>
      <c r="F6505" s="4"/>
      <c r="G6505" s="4"/>
      <c r="H6505" s="4"/>
      <c r="I6505" s="106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 t="s">
        <v>51</v>
      </c>
    </row>
    <row r="6506" spans="1:27" ht="18" x14ac:dyDescent="0.5">
      <c r="A6506" s="4"/>
      <c r="B6506" s="4"/>
      <c r="C6506" s="105"/>
      <c r="D6506" s="4"/>
      <c r="E6506" s="4"/>
      <c r="F6506" s="4"/>
      <c r="G6506" s="4"/>
      <c r="H6506" s="4"/>
      <c r="I6506" s="106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5" t="s">
        <v>0</v>
      </c>
    </row>
    <row r="6507" spans="1:27" ht="24" x14ac:dyDescent="0.65">
      <c r="A6507" s="6" t="s">
        <v>1</v>
      </c>
      <c r="B6507" s="6"/>
      <c r="C6507" s="6"/>
      <c r="D6507" s="6"/>
      <c r="E6507" s="6"/>
      <c r="F6507" s="6"/>
      <c r="G6507" s="6"/>
      <c r="H6507" s="6"/>
      <c r="I6507" s="6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  <c r="V6507" s="6"/>
      <c r="W6507" s="6"/>
      <c r="X6507" s="6"/>
      <c r="Y6507" s="6"/>
      <c r="Z6507" s="6"/>
      <c r="AA6507" s="6"/>
    </row>
    <row r="6508" spans="1:27" ht="24" x14ac:dyDescent="0.65">
      <c r="A6508" s="6" t="s">
        <v>2</v>
      </c>
      <c r="B6508" s="6"/>
      <c r="C6508" s="6"/>
      <c r="D6508" s="6"/>
      <c r="E6508" s="6"/>
      <c r="F6508" s="6"/>
      <c r="G6508" s="6"/>
      <c r="H6508" s="6"/>
      <c r="I6508" s="6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  <c r="V6508" s="6"/>
      <c r="W6508" s="6"/>
      <c r="X6508" s="6"/>
      <c r="Y6508" s="6"/>
      <c r="Z6508" s="6"/>
      <c r="AA6508" s="6"/>
    </row>
    <row r="6509" spans="1:27" ht="24" x14ac:dyDescent="0.65">
      <c r="A6509" s="7"/>
      <c r="B6509" s="8" t="s">
        <v>3</v>
      </c>
      <c r="C6509" s="8"/>
      <c r="D6509" s="8"/>
      <c r="E6509" s="8"/>
      <c r="F6509" s="8"/>
      <c r="G6509" s="8"/>
      <c r="H6509" s="8"/>
      <c r="I6509" s="8"/>
      <c r="J6509" s="8"/>
      <c r="K6509" s="8"/>
      <c r="L6509" s="8"/>
      <c r="M6509" s="9" t="s">
        <v>492</v>
      </c>
      <c r="N6509" s="9"/>
      <c r="O6509" s="9"/>
      <c r="P6509" s="9"/>
      <c r="Q6509" s="10" t="s">
        <v>493</v>
      </c>
      <c r="R6509" s="10"/>
      <c r="S6509" s="10" t="s">
        <v>59</v>
      </c>
      <c r="T6509" s="10"/>
      <c r="U6509" s="11" t="s">
        <v>7</v>
      </c>
      <c r="V6509" s="11"/>
      <c r="W6509" s="11"/>
      <c r="X6509" s="11"/>
      <c r="Y6509" s="11"/>
      <c r="Z6509" s="11"/>
      <c r="AA6509" s="11"/>
    </row>
    <row r="6510" spans="1:27" ht="18" x14ac:dyDescent="0.5">
      <c r="A6510" s="12" t="s">
        <v>8</v>
      </c>
      <c r="B6510" s="13" t="s">
        <v>9</v>
      </c>
      <c r="C6510" s="14" t="s">
        <v>10</v>
      </c>
      <c r="D6510" s="15" t="s">
        <v>11</v>
      </c>
      <c r="E6510" s="15"/>
      <c r="F6510" s="15"/>
      <c r="G6510" s="15"/>
      <c r="H6510" s="15"/>
      <c r="I6510" s="15"/>
      <c r="J6510" s="15"/>
      <c r="K6510" s="16" t="s">
        <v>12</v>
      </c>
      <c r="L6510" s="17"/>
      <c r="M6510" s="17"/>
      <c r="N6510" s="17"/>
      <c r="O6510" s="17"/>
      <c r="P6510" s="17"/>
      <c r="Q6510" s="17"/>
      <c r="R6510" s="17"/>
      <c r="S6510" s="17"/>
      <c r="T6510" s="17"/>
      <c r="U6510" s="18"/>
      <c r="V6510" s="19" t="s">
        <v>13</v>
      </c>
      <c r="W6510" s="19" t="s">
        <v>14</v>
      </c>
      <c r="X6510" s="19" t="s">
        <v>15</v>
      </c>
      <c r="Y6510" s="19" t="s">
        <v>16</v>
      </c>
      <c r="Z6510" s="19" t="s">
        <v>17</v>
      </c>
      <c r="AA6510" s="20" t="s">
        <v>18</v>
      </c>
    </row>
    <row r="6511" spans="1:27" ht="16.2" x14ac:dyDescent="0.45">
      <c r="A6511" s="12"/>
      <c r="B6511" s="13"/>
      <c r="C6511" s="14"/>
      <c r="D6511" s="21" t="s">
        <v>19</v>
      </c>
      <c r="E6511" s="22"/>
      <c r="F6511" s="23"/>
      <c r="G6511" s="24" t="s">
        <v>20</v>
      </c>
      <c r="H6511" s="25" t="s">
        <v>21</v>
      </c>
      <c r="I6511" s="26" t="s">
        <v>22</v>
      </c>
      <c r="J6511" s="25" t="s">
        <v>23</v>
      </c>
      <c r="K6511" s="27" t="s">
        <v>8</v>
      </c>
      <c r="L6511" s="28" t="s">
        <v>24</v>
      </c>
      <c r="M6511" s="28" t="s">
        <v>25</v>
      </c>
      <c r="N6511" s="29" t="s">
        <v>20</v>
      </c>
      <c r="O6511" s="28" t="s">
        <v>26</v>
      </c>
      <c r="P6511" s="29" t="s">
        <v>27</v>
      </c>
      <c r="Q6511" s="30" t="s">
        <v>28</v>
      </c>
      <c r="R6511" s="28" t="s">
        <v>29</v>
      </c>
      <c r="S6511" s="31" t="s">
        <v>30</v>
      </c>
      <c r="T6511" s="32"/>
      <c r="U6511" s="28" t="s">
        <v>31</v>
      </c>
      <c r="V6511" s="33"/>
      <c r="W6511" s="33"/>
      <c r="X6511" s="33"/>
      <c r="Y6511" s="33"/>
      <c r="Z6511" s="33"/>
      <c r="AA6511" s="34"/>
    </row>
    <row r="6512" spans="1:27" x14ac:dyDescent="0.3">
      <c r="A6512" s="12"/>
      <c r="B6512" s="13"/>
      <c r="C6512" s="14"/>
      <c r="D6512" s="35"/>
      <c r="E6512" s="36"/>
      <c r="F6512" s="37"/>
      <c r="G6512" s="24"/>
      <c r="H6512" s="38"/>
      <c r="I6512" s="39"/>
      <c r="J6512" s="38"/>
      <c r="K6512" s="40"/>
      <c r="L6512" s="41"/>
      <c r="M6512" s="41"/>
      <c r="N6512" s="42"/>
      <c r="O6512" s="41"/>
      <c r="P6512" s="42"/>
      <c r="Q6512" s="43"/>
      <c r="R6512" s="41"/>
      <c r="S6512" s="30" t="s">
        <v>32</v>
      </c>
      <c r="T6512" s="30" t="s">
        <v>33</v>
      </c>
      <c r="U6512" s="41"/>
      <c r="V6512" s="33"/>
      <c r="W6512" s="33"/>
      <c r="X6512" s="33"/>
      <c r="Y6512" s="33"/>
      <c r="Z6512" s="33"/>
      <c r="AA6512" s="34"/>
    </row>
    <row r="6513" spans="1:27" x14ac:dyDescent="0.3">
      <c r="A6513" s="12"/>
      <c r="B6513" s="13"/>
      <c r="C6513" s="14"/>
      <c r="D6513" s="44" t="s">
        <v>34</v>
      </c>
      <c r="E6513" s="44" t="s">
        <v>35</v>
      </c>
      <c r="F6513" s="44" t="s">
        <v>36</v>
      </c>
      <c r="G6513" s="24"/>
      <c r="H6513" s="38"/>
      <c r="I6513" s="39"/>
      <c r="J6513" s="38"/>
      <c r="K6513" s="40"/>
      <c r="L6513" s="41"/>
      <c r="M6513" s="41"/>
      <c r="N6513" s="42"/>
      <c r="O6513" s="41"/>
      <c r="P6513" s="42"/>
      <c r="Q6513" s="43"/>
      <c r="R6513" s="41"/>
      <c r="S6513" s="43"/>
      <c r="T6513" s="43"/>
      <c r="U6513" s="41"/>
      <c r="V6513" s="33"/>
      <c r="W6513" s="33"/>
      <c r="X6513" s="33"/>
      <c r="Y6513" s="33"/>
      <c r="Z6513" s="33"/>
      <c r="AA6513" s="34"/>
    </row>
    <row r="6514" spans="1:27" x14ac:dyDescent="0.3">
      <c r="A6514" s="12"/>
      <c r="B6514" s="13"/>
      <c r="C6514" s="14"/>
      <c r="D6514" s="45"/>
      <c r="E6514" s="45"/>
      <c r="F6514" s="45"/>
      <c r="G6514" s="24"/>
      <c r="H6514" s="38"/>
      <c r="I6514" s="39"/>
      <c r="J6514" s="38"/>
      <c r="K6514" s="40"/>
      <c r="L6514" s="41"/>
      <c r="M6514" s="41"/>
      <c r="N6514" s="42"/>
      <c r="O6514" s="41"/>
      <c r="P6514" s="42"/>
      <c r="Q6514" s="43"/>
      <c r="R6514" s="41"/>
      <c r="S6514" s="43"/>
      <c r="T6514" s="43"/>
      <c r="U6514" s="41"/>
      <c r="V6514" s="33"/>
      <c r="W6514" s="33"/>
      <c r="X6514" s="33"/>
      <c r="Y6514" s="33"/>
      <c r="Z6514" s="33"/>
      <c r="AA6514" s="34"/>
    </row>
    <row r="6515" spans="1:27" x14ac:dyDescent="0.3">
      <c r="A6515" s="12"/>
      <c r="B6515" s="13"/>
      <c r="C6515" s="14"/>
      <c r="D6515" s="46"/>
      <c r="E6515" s="46"/>
      <c r="F6515" s="46"/>
      <c r="G6515" s="47"/>
      <c r="H6515" s="48"/>
      <c r="I6515" s="49"/>
      <c r="J6515" s="48"/>
      <c r="K6515" s="50"/>
      <c r="L6515" s="51"/>
      <c r="M6515" s="51"/>
      <c r="N6515" s="52"/>
      <c r="O6515" s="51"/>
      <c r="P6515" s="52"/>
      <c r="Q6515" s="53"/>
      <c r="R6515" s="51"/>
      <c r="S6515" s="53"/>
      <c r="T6515" s="53"/>
      <c r="U6515" s="51"/>
      <c r="V6515" s="54"/>
      <c r="W6515" s="54"/>
      <c r="X6515" s="54"/>
      <c r="Y6515" s="54"/>
      <c r="Z6515" s="54"/>
      <c r="AA6515" s="55"/>
    </row>
    <row r="6516" spans="1:27" ht="16.2" x14ac:dyDescent="0.45">
      <c r="A6516" s="56">
        <v>1</v>
      </c>
      <c r="B6516" s="57" t="s">
        <v>37</v>
      </c>
      <c r="C6516" s="57">
        <v>2046</v>
      </c>
      <c r="D6516" s="58">
        <v>1</v>
      </c>
      <c r="E6516" s="58">
        <v>0</v>
      </c>
      <c r="F6516" s="59">
        <v>30</v>
      </c>
      <c r="G6516" s="58">
        <v>1</v>
      </c>
      <c r="H6516" s="60">
        <f t="shared" ref="H6516:H6517" si="482">(D6516*400)+(E6516*100)+(F6516)</f>
        <v>430</v>
      </c>
      <c r="I6516" s="61">
        <v>85</v>
      </c>
      <c r="J6516" s="62">
        <f t="shared" ref="J6516:J6517" si="483">(H6516*I6516)</f>
        <v>36550</v>
      </c>
      <c r="K6516" s="57"/>
      <c r="L6516" s="63"/>
      <c r="M6516" s="63"/>
      <c r="N6516" s="63"/>
      <c r="O6516" s="64"/>
      <c r="P6516" s="65"/>
      <c r="Q6516" s="66"/>
      <c r="R6516" s="66"/>
      <c r="S6516" s="67"/>
      <c r="T6516" s="67"/>
      <c r="U6516" s="68"/>
      <c r="V6516" s="69"/>
      <c r="W6516" s="70"/>
      <c r="X6516" s="63"/>
      <c r="Y6516" s="62">
        <f>(J6516)</f>
        <v>36550</v>
      </c>
      <c r="Z6516" s="60">
        <v>0.01</v>
      </c>
      <c r="AA6516" s="71">
        <f>Y6516*Z6516/100</f>
        <v>3.6549999999999998</v>
      </c>
    </row>
    <row r="6517" spans="1:27" ht="16.2" x14ac:dyDescent="0.45">
      <c r="A6517" s="56">
        <v>2</v>
      </c>
      <c r="B6517" s="57" t="s">
        <v>37</v>
      </c>
      <c r="C6517" s="57">
        <v>2047</v>
      </c>
      <c r="D6517" s="58">
        <v>0</v>
      </c>
      <c r="E6517" s="58">
        <v>3</v>
      </c>
      <c r="F6517" s="59">
        <v>26</v>
      </c>
      <c r="G6517" s="58">
        <v>1</v>
      </c>
      <c r="H6517" s="60">
        <f t="shared" si="482"/>
        <v>326</v>
      </c>
      <c r="I6517" s="61">
        <v>85</v>
      </c>
      <c r="J6517" s="62">
        <f t="shared" si="483"/>
        <v>27710</v>
      </c>
      <c r="K6517" s="57"/>
      <c r="L6517" s="63"/>
      <c r="M6517" s="63"/>
      <c r="N6517" s="63"/>
      <c r="O6517" s="64"/>
      <c r="P6517" s="65"/>
      <c r="Q6517" s="66"/>
      <c r="R6517" s="66"/>
      <c r="S6517" s="67"/>
      <c r="T6517" s="67"/>
      <c r="U6517" s="68"/>
      <c r="V6517" s="69"/>
      <c r="W6517" s="70"/>
      <c r="X6517" s="63"/>
      <c r="Y6517" s="62">
        <f>(J6517)</f>
        <v>27710</v>
      </c>
      <c r="Z6517" s="60">
        <v>0.01</v>
      </c>
      <c r="AA6517" s="71">
        <f>Y6517*Z6517/100</f>
        <v>2.7710000000000004</v>
      </c>
    </row>
    <row r="6518" spans="1:27" ht="16.2" x14ac:dyDescent="0.45">
      <c r="A6518" s="76"/>
      <c r="B6518" s="76"/>
      <c r="C6518" s="77"/>
      <c r="D6518" s="77"/>
      <c r="E6518" s="77"/>
      <c r="F6518" s="77"/>
      <c r="G6518" s="77"/>
      <c r="H6518" s="78"/>
      <c r="I6518" s="79"/>
      <c r="J6518" s="80"/>
      <c r="K6518" s="81"/>
      <c r="L6518" s="82"/>
      <c r="M6518" s="82"/>
      <c r="N6518" s="82"/>
      <c r="O6518" s="83"/>
      <c r="P6518" s="84"/>
      <c r="Q6518" s="85"/>
      <c r="R6518" s="85"/>
      <c r="S6518" s="84"/>
      <c r="T6518" s="84"/>
      <c r="U6518" s="86"/>
      <c r="V6518" s="87"/>
      <c r="W6518" s="87"/>
      <c r="X6518" s="88"/>
      <c r="Y6518" s="89"/>
      <c r="Z6518" s="83"/>
      <c r="AA6518" s="90">
        <f>SUM(AA6516:AA6517)</f>
        <v>6.4260000000000002</v>
      </c>
    </row>
    <row r="6519" spans="1:27" ht="16.2" x14ac:dyDescent="0.45">
      <c r="A6519" s="1"/>
      <c r="B6519" s="1"/>
      <c r="C6519" s="2"/>
      <c r="D6519" s="1"/>
      <c r="E6519" s="1"/>
      <c r="F6519" s="1"/>
      <c r="G6519" s="1"/>
      <c r="H6519" s="1"/>
      <c r="I6519" s="3"/>
      <c r="J6519" s="1"/>
      <c r="K6519" s="1"/>
      <c r="L6519" s="1"/>
      <c r="M6519" s="1"/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</row>
    <row r="6520" spans="1:27" ht="16.2" x14ac:dyDescent="0.45">
      <c r="A6520" s="91"/>
      <c r="B6520" s="92" t="s">
        <v>38</v>
      </c>
      <c r="C6520" s="93" t="s">
        <v>39</v>
      </c>
      <c r="D6520" s="93"/>
      <c r="E6520" s="94"/>
      <c r="F6520" s="95"/>
      <c r="G6520" s="95"/>
      <c r="H6520" s="92"/>
      <c r="I6520" s="92"/>
      <c r="J6520" s="92" t="s">
        <v>40</v>
      </c>
      <c r="K6520" s="92"/>
      <c r="L6520" s="92"/>
      <c r="M6520" s="92"/>
      <c r="N6520" s="92"/>
      <c r="O6520" s="96"/>
      <c r="P6520" s="96"/>
      <c r="Q6520" s="96"/>
      <c r="R6520" s="96"/>
      <c r="S6520" s="1"/>
      <c r="T6520" s="1"/>
      <c r="U6520" s="1"/>
      <c r="V6520" s="97" t="s">
        <v>41</v>
      </c>
      <c r="W6520" s="97"/>
      <c r="X6520" s="98"/>
      <c r="Y6520" s="99">
        <f>AA6518</f>
        <v>6.4260000000000002</v>
      </c>
      <c r="Z6520" s="97" t="s">
        <v>42</v>
      </c>
      <c r="AA6520" s="1"/>
    </row>
    <row r="6521" spans="1:27" ht="16.2" x14ac:dyDescent="0.45">
      <c r="A6521" s="91"/>
      <c r="B6521" s="92"/>
      <c r="C6521" s="93"/>
      <c r="D6521" s="93"/>
      <c r="E6521" s="94"/>
      <c r="F6521" s="95"/>
      <c r="G6521" s="95"/>
      <c r="H6521" s="92"/>
      <c r="I6521" s="92"/>
      <c r="J6521" s="92" t="s">
        <v>43</v>
      </c>
      <c r="K6521" s="92"/>
      <c r="L6521" s="92"/>
      <c r="M6521" s="92"/>
      <c r="N6521" s="92"/>
      <c r="O6521" s="96"/>
      <c r="P6521" s="96"/>
      <c r="Q6521" s="96"/>
      <c r="R6521" s="96"/>
      <c r="S6521" s="1"/>
      <c r="T6521" s="1"/>
      <c r="U6521" s="1"/>
      <c r="V6521" s="100" t="s">
        <v>44</v>
      </c>
      <c r="W6521" s="100"/>
      <c r="X6521" s="100"/>
      <c r="Y6521" s="101">
        <f>Y6520*90%</f>
        <v>5.7834000000000003</v>
      </c>
      <c r="Z6521" s="97" t="s">
        <v>42</v>
      </c>
      <c r="AA6521" s="1"/>
    </row>
    <row r="6522" spans="1:27" ht="16.2" x14ac:dyDescent="0.45">
      <c r="A6522" s="91"/>
      <c r="B6522" s="92"/>
      <c r="C6522" s="93"/>
      <c r="D6522" s="93"/>
      <c r="E6522" s="94"/>
      <c r="F6522" s="95"/>
      <c r="G6522" s="95"/>
      <c r="H6522" s="92"/>
      <c r="I6522" s="92"/>
      <c r="J6522" s="92" t="s">
        <v>45</v>
      </c>
      <c r="K6522" s="92"/>
      <c r="L6522" s="92"/>
      <c r="M6522" s="92"/>
      <c r="N6522" s="92"/>
      <c r="O6522" s="96"/>
      <c r="P6522" s="96"/>
      <c r="Q6522" s="96"/>
      <c r="R6522" s="92"/>
      <c r="S6522" s="1"/>
      <c r="T6522" s="1"/>
      <c r="U6522" s="1"/>
      <c r="V6522" s="91" t="s">
        <v>46</v>
      </c>
      <c r="W6522" s="91"/>
      <c r="X6522" s="91"/>
      <c r="Y6522" s="101">
        <f>Y6520-Y6521</f>
        <v>0.64259999999999984</v>
      </c>
      <c r="Z6522" s="97" t="s">
        <v>42</v>
      </c>
      <c r="AA6522" s="91"/>
    </row>
    <row r="6523" spans="1:27" ht="16.2" x14ac:dyDescent="0.45">
      <c r="A6523" s="91"/>
      <c r="B6523" s="92"/>
      <c r="C6523" s="93"/>
      <c r="D6523" s="93"/>
      <c r="E6523" s="94"/>
      <c r="F6523" s="95"/>
      <c r="G6523" s="95"/>
      <c r="H6523" s="92"/>
      <c r="I6523" s="94"/>
      <c r="J6523" s="92" t="s">
        <v>47</v>
      </c>
      <c r="K6523" s="94"/>
      <c r="L6523" s="94"/>
      <c r="M6523" s="94"/>
      <c r="N6523" s="94"/>
      <c r="O6523" s="96"/>
      <c r="P6523" s="96"/>
      <c r="Q6523" s="96"/>
      <c r="R6523" s="92"/>
      <c r="S6523" s="1"/>
      <c r="T6523" s="1"/>
      <c r="U6523" s="1"/>
      <c r="V6523" s="1"/>
      <c r="W6523" s="1"/>
      <c r="X6523" s="91"/>
      <c r="Y6523" s="91"/>
      <c r="Z6523" s="91"/>
      <c r="AA6523" s="91"/>
    </row>
    <row r="6524" spans="1:27" ht="16.2" x14ac:dyDescent="0.45">
      <c r="A6524" s="98"/>
      <c r="B6524" s="94"/>
      <c r="C6524" s="102"/>
      <c r="D6524" s="94"/>
      <c r="E6524" s="94"/>
      <c r="F6524" s="95"/>
      <c r="G6524" s="95"/>
      <c r="H6524" s="103"/>
      <c r="I6524" s="94"/>
      <c r="J6524" s="103" t="s">
        <v>48</v>
      </c>
      <c r="K6524" s="94"/>
      <c r="L6524" s="94"/>
      <c r="M6524" s="94"/>
      <c r="N6524" s="94"/>
      <c r="O6524" s="95"/>
      <c r="P6524" s="95"/>
      <c r="Q6524" s="95"/>
      <c r="R6524" s="95"/>
      <c r="S6524" s="4"/>
      <c r="T6524" s="4"/>
      <c r="U6524" s="4"/>
      <c r="V6524" s="4"/>
      <c r="W6524" s="4"/>
      <c r="X6524" s="4"/>
      <c r="Y6524" s="4"/>
      <c r="Z6524" s="4"/>
      <c r="AA6524" s="4"/>
    </row>
    <row r="6525" spans="1:27" ht="24" x14ac:dyDescent="0.65">
      <c r="A6525" s="104"/>
      <c r="B6525" s="104"/>
      <c r="C6525" s="104"/>
      <c r="D6525" s="104"/>
      <c r="E6525" s="104"/>
      <c r="F6525" s="104"/>
      <c r="G6525" s="104"/>
      <c r="H6525" s="104"/>
      <c r="I6525" s="104"/>
      <c r="J6525" s="104"/>
      <c r="K6525" s="104"/>
      <c r="L6525" s="104"/>
      <c r="M6525" s="104"/>
      <c r="N6525" s="104"/>
      <c r="O6525" s="104"/>
      <c r="P6525" s="104"/>
      <c r="Q6525" s="104"/>
      <c r="R6525" s="104"/>
      <c r="S6525" s="104"/>
      <c r="T6525" s="104"/>
      <c r="U6525" s="104"/>
      <c r="V6525" s="104"/>
      <c r="W6525" s="104"/>
      <c r="X6525" s="104"/>
      <c r="Y6525" s="104"/>
      <c r="Z6525" s="104"/>
      <c r="AA6525" s="104"/>
    </row>
    <row r="6526" spans="1:27" ht="24" x14ac:dyDescent="0.65">
      <c r="A6526" s="104"/>
      <c r="B6526" s="104"/>
      <c r="C6526" s="104"/>
      <c r="D6526" s="104"/>
      <c r="E6526" s="104"/>
      <c r="F6526" s="104"/>
      <c r="G6526" s="104"/>
      <c r="H6526" s="104"/>
      <c r="I6526" s="104"/>
      <c r="J6526" s="104"/>
      <c r="K6526" s="104"/>
      <c r="L6526" s="104"/>
      <c r="M6526" s="104"/>
      <c r="N6526" s="104"/>
      <c r="O6526" s="104"/>
      <c r="P6526" s="104"/>
      <c r="Q6526" s="104"/>
      <c r="R6526" s="104"/>
      <c r="S6526" s="104"/>
      <c r="T6526" s="104"/>
      <c r="U6526" s="104"/>
      <c r="V6526" s="104"/>
      <c r="W6526" s="104"/>
      <c r="X6526" s="104"/>
      <c r="Y6526" s="104"/>
      <c r="Z6526" s="104"/>
      <c r="AA6526" s="104"/>
    </row>
    <row r="6527" spans="1:27" ht="16.2" x14ac:dyDescent="0.45">
      <c r="A6527" s="4"/>
      <c r="B6527" s="4"/>
      <c r="C6527" s="105"/>
      <c r="D6527" s="4"/>
      <c r="E6527" s="4"/>
      <c r="F6527" s="4"/>
      <c r="G6527" s="4"/>
      <c r="H6527" s="4"/>
      <c r="I6527" s="106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</row>
    <row r="6528" spans="1:27" ht="16.2" x14ac:dyDescent="0.45">
      <c r="A6528" s="4"/>
      <c r="B6528" s="4"/>
      <c r="C6528" s="105"/>
      <c r="D6528" s="4"/>
      <c r="E6528" s="4"/>
      <c r="F6528" s="4"/>
      <c r="G6528" s="4"/>
      <c r="H6528" s="4"/>
      <c r="I6528" s="106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</row>
    <row r="6529" spans="1:27" ht="16.2" x14ac:dyDescent="0.45">
      <c r="A6529" s="4"/>
      <c r="B6529" s="4"/>
      <c r="C6529" s="105"/>
      <c r="D6529" s="4"/>
      <c r="E6529" s="4"/>
      <c r="F6529" s="4"/>
      <c r="G6529" s="4"/>
      <c r="H6529" s="4"/>
      <c r="I6529" s="106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</row>
    <row r="6530" spans="1:27" ht="16.2" x14ac:dyDescent="0.45">
      <c r="A6530" s="4"/>
      <c r="B6530" s="4"/>
      <c r="C6530" s="105"/>
      <c r="D6530" s="4"/>
      <c r="E6530" s="4"/>
      <c r="F6530" s="4"/>
      <c r="G6530" s="4"/>
      <c r="H6530" s="4"/>
      <c r="I6530" s="106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</row>
    <row r="6531" spans="1:27" ht="16.2" x14ac:dyDescent="0.45">
      <c r="A6531" s="4"/>
      <c r="B6531" s="4"/>
      <c r="C6531" s="105"/>
      <c r="D6531" s="4"/>
      <c r="E6531" s="4"/>
      <c r="F6531" s="4"/>
      <c r="G6531" s="4"/>
      <c r="H6531" s="4"/>
      <c r="I6531" s="106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</row>
    <row r="6532" spans="1:27" ht="16.2" x14ac:dyDescent="0.45">
      <c r="A6532" s="4"/>
      <c r="B6532" s="4"/>
      <c r="C6532" s="105"/>
      <c r="D6532" s="4"/>
      <c r="E6532" s="4"/>
      <c r="F6532" s="4"/>
      <c r="G6532" s="4"/>
      <c r="H6532" s="4"/>
      <c r="I6532" s="106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 t="s">
        <v>51</v>
      </c>
    </row>
    <row r="6533" spans="1:27" ht="18" x14ac:dyDescent="0.5">
      <c r="A6533" s="4"/>
      <c r="B6533" s="4"/>
      <c r="C6533" s="105"/>
      <c r="D6533" s="4"/>
      <c r="E6533" s="4"/>
      <c r="F6533" s="4"/>
      <c r="G6533" s="4"/>
      <c r="H6533" s="4"/>
      <c r="I6533" s="106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5" t="s">
        <v>0</v>
      </c>
    </row>
    <row r="6534" spans="1:27" ht="24" x14ac:dyDescent="0.65">
      <c r="A6534" s="6" t="s">
        <v>1</v>
      </c>
      <c r="B6534" s="6"/>
      <c r="C6534" s="6"/>
      <c r="D6534" s="6"/>
      <c r="E6534" s="6"/>
      <c r="F6534" s="6"/>
      <c r="G6534" s="6"/>
      <c r="H6534" s="6"/>
      <c r="I6534" s="6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  <c r="V6534" s="6"/>
      <c r="W6534" s="6"/>
      <c r="X6534" s="6"/>
      <c r="Y6534" s="6"/>
      <c r="Z6534" s="6"/>
      <c r="AA6534" s="6"/>
    </row>
    <row r="6535" spans="1:27" ht="24" x14ac:dyDescent="0.65">
      <c r="A6535" s="6" t="s">
        <v>2</v>
      </c>
      <c r="B6535" s="6"/>
      <c r="C6535" s="6"/>
      <c r="D6535" s="6"/>
      <c r="E6535" s="6"/>
      <c r="F6535" s="6"/>
      <c r="G6535" s="6"/>
      <c r="H6535" s="6"/>
      <c r="I6535" s="6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  <c r="V6535" s="6"/>
      <c r="W6535" s="6"/>
      <c r="X6535" s="6"/>
      <c r="Y6535" s="6"/>
      <c r="Z6535" s="6"/>
      <c r="AA6535" s="6"/>
    </row>
    <row r="6536" spans="1:27" ht="24" x14ac:dyDescent="0.65">
      <c r="A6536" s="7"/>
      <c r="B6536" s="8" t="s">
        <v>3</v>
      </c>
      <c r="C6536" s="8"/>
      <c r="D6536" s="8"/>
      <c r="E6536" s="8"/>
      <c r="F6536" s="8"/>
      <c r="G6536" s="8"/>
      <c r="H6536" s="8"/>
      <c r="I6536" s="8"/>
      <c r="J6536" s="8"/>
      <c r="K6536" s="8"/>
      <c r="L6536" s="8"/>
      <c r="M6536" s="9" t="s">
        <v>494</v>
      </c>
      <c r="N6536" s="9"/>
      <c r="O6536" s="9"/>
      <c r="P6536" s="9"/>
      <c r="Q6536" s="10" t="s">
        <v>495</v>
      </c>
      <c r="R6536" s="10"/>
      <c r="S6536" s="10" t="s">
        <v>59</v>
      </c>
      <c r="T6536" s="10"/>
      <c r="U6536" s="11" t="s">
        <v>7</v>
      </c>
      <c r="V6536" s="11"/>
      <c r="W6536" s="11"/>
      <c r="X6536" s="11"/>
      <c r="Y6536" s="11"/>
      <c r="Z6536" s="11"/>
      <c r="AA6536" s="11"/>
    </row>
    <row r="6537" spans="1:27" ht="18" x14ac:dyDescent="0.5">
      <c r="A6537" s="12" t="s">
        <v>8</v>
      </c>
      <c r="B6537" s="13" t="s">
        <v>9</v>
      </c>
      <c r="C6537" s="14" t="s">
        <v>10</v>
      </c>
      <c r="D6537" s="15" t="s">
        <v>11</v>
      </c>
      <c r="E6537" s="15"/>
      <c r="F6537" s="15"/>
      <c r="G6537" s="15"/>
      <c r="H6537" s="15"/>
      <c r="I6537" s="15"/>
      <c r="J6537" s="15"/>
      <c r="K6537" s="16" t="s">
        <v>12</v>
      </c>
      <c r="L6537" s="17"/>
      <c r="M6537" s="17"/>
      <c r="N6537" s="17"/>
      <c r="O6537" s="17"/>
      <c r="P6537" s="17"/>
      <c r="Q6537" s="17"/>
      <c r="R6537" s="17"/>
      <c r="S6537" s="17"/>
      <c r="T6537" s="17"/>
      <c r="U6537" s="18"/>
      <c r="V6537" s="19" t="s">
        <v>13</v>
      </c>
      <c r="W6537" s="19" t="s">
        <v>14</v>
      </c>
      <c r="X6537" s="19" t="s">
        <v>15</v>
      </c>
      <c r="Y6537" s="19" t="s">
        <v>16</v>
      </c>
      <c r="Z6537" s="19" t="s">
        <v>17</v>
      </c>
      <c r="AA6537" s="20" t="s">
        <v>18</v>
      </c>
    </row>
    <row r="6538" spans="1:27" ht="16.2" x14ac:dyDescent="0.45">
      <c r="A6538" s="12"/>
      <c r="B6538" s="13"/>
      <c r="C6538" s="14"/>
      <c r="D6538" s="21" t="s">
        <v>19</v>
      </c>
      <c r="E6538" s="22"/>
      <c r="F6538" s="23"/>
      <c r="G6538" s="24" t="s">
        <v>20</v>
      </c>
      <c r="H6538" s="25" t="s">
        <v>21</v>
      </c>
      <c r="I6538" s="26" t="s">
        <v>22</v>
      </c>
      <c r="J6538" s="25" t="s">
        <v>23</v>
      </c>
      <c r="K6538" s="27" t="s">
        <v>8</v>
      </c>
      <c r="L6538" s="28" t="s">
        <v>24</v>
      </c>
      <c r="M6538" s="28" t="s">
        <v>25</v>
      </c>
      <c r="N6538" s="29" t="s">
        <v>20</v>
      </c>
      <c r="O6538" s="28" t="s">
        <v>26</v>
      </c>
      <c r="P6538" s="29" t="s">
        <v>27</v>
      </c>
      <c r="Q6538" s="30" t="s">
        <v>28</v>
      </c>
      <c r="R6538" s="28" t="s">
        <v>29</v>
      </c>
      <c r="S6538" s="31" t="s">
        <v>30</v>
      </c>
      <c r="T6538" s="32"/>
      <c r="U6538" s="28" t="s">
        <v>31</v>
      </c>
      <c r="V6538" s="33"/>
      <c r="W6538" s="33"/>
      <c r="X6538" s="33"/>
      <c r="Y6538" s="33"/>
      <c r="Z6538" s="33"/>
      <c r="AA6538" s="34"/>
    </row>
    <row r="6539" spans="1:27" x14ac:dyDescent="0.3">
      <c r="A6539" s="12"/>
      <c r="B6539" s="13"/>
      <c r="C6539" s="14"/>
      <c r="D6539" s="35"/>
      <c r="E6539" s="36"/>
      <c r="F6539" s="37"/>
      <c r="G6539" s="24"/>
      <c r="H6539" s="38"/>
      <c r="I6539" s="39"/>
      <c r="J6539" s="38"/>
      <c r="K6539" s="40"/>
      <c r="L6539" s="41"/>
      <c r="M6539" s="41"/>
      <c r="N6539" s="42"/>
      <c r="O6539" s="41"/>
      <c r="P6539" s="42"/>
      <c r="Q6539" s="43"/>
      <c r="R6539" s="41"/>
      <c r="S6539" s="30" t="s">
        <v>32</v>
      </c>
      <c r="T6539" s="30" t="s">
        <v>33</v>
      </c>
      <c r="U6539" s="41"/>
      <c r="V6539" s="33"/>
      <c r="W6539" s="33"/>
      <c r="X6539" s="33"/>
      <c r="Y6539" s="33"/>
      <c r="Z6539" s="33"/>
      <c r="AA6539" s="34"/>
    </row>
    <row r="6540" spans="1:27" x14ac:dyDescent="0.3">
      <c r="A6540" s="12"/>
      <c r="B6540" s="13"/>
      <c r="C6540" s="14"/>
      <c r="D6540" s="44" t="s">
        <v>34</v>
      </c>
      <c r="E6540" s="44" t="s">
        <v>35</v>
      </c>
      <c r="F6540" s="44" t="s">
        <v>36</v>
      </c>
      <c r="G6540" s="24"/>
      <c r="H6540" s="38"/>
      <c r="I6540" s="39"/>
      <c r="J6540" s="38"/>
      <c r="K6540" s="40"/>
      <c r="L6540" s="41"/>
      <c r="M6540" s="41"/>
      <c r="N6540" s="42"/>
      <c r="O6540" s="41"/>
      <c r="P6540" s="42"/>
      <c r="Q6540" s="43"/>
      <c r="R6540" s="41"/>
      <c r="S6540" s="43"/>
      <c r="T6540" s="43"/>
      <c r="U6540" s="41"/>
      <c r="V6540" s="33"/>
      <c r="W6540" s="33"/>
      <c r="X6540" s="33"/>
      <c r="Y6540" s="33"/>
      <c r="Z6540" s="33"/>
      <c r="AA6540" s="34"/>
    </row>
    <row r="6541" spans="1:27" x14ac:dyDescent="0.3">
      <c r="A6541" s="12"/>
      <c r="B6541" s="13"/>
      <c r="C6541" s="14"/>
      <c r="D6541" s="45"/>
      <c r="E6541" s="45"/>
      <c r="F6541" s="45"/>
      <c r="G6541" s="24"/>
      <c r="H6541" s="38"/>
      <c r="I6541" s="39"/>
      <c r="J6541" s="38"/>
      <c r="K6541" s="40"/>
      <c r="L6541" s="41"/>
      <c r="M6541" s="41"/>
      <c r="N6541" s="42"/>
      <c r="O6541" s="41"/>
      <c r="P6541" s="42"/>
      <c r="Q6541" s="43"/>
      <c r="R6541" s="41"/>
      <c r="S6541" s="43"/>
      <c r="T6541" s="43"/>
      <c r="U6541" s="41"/>
      <c r="V6541" s="33"/>
      <c r="W6541" s="33"/>
      <c r="X6541" s="33"/>
      <c r="Y6541" s="33"/>
      <c r="Z6541" s="33"/>
      <c r="AA6541" s="34"/>
    </row>
    <row r="6542" spans="1:27" x14ac:dyDescent="0.3">
      <c r="A6542" s="12"/>
      <c r="B6542" s="13"/>
      <c r="C6542" s="14"/>
      <c r="D6542" s="46"/>
      <c r="E6542" s="46"/>
      <c r="F6542" s="46"/>
      <c r="G6542" s="47"/>
      <c r="H6542" s="48"/>
      <c r="I6542" s="49"/>
      <c r="J6542" s="48"/>
      <c r="K6542" s="50"/>
      <c r="L6542" s="51"/>
      <c r="M6542" s="51"/>
      <c r="N6542" s="52"/>
      <c r="O6542" s="51"/>
      <c r="P6542" s="52"/>
      <c r="Q6542" s="53"/>
      <c r="R6542" s="51"/>
      <c r="S6542" s="53"/>
      <c r="T6542" s="53"/>
      <c r="U6542" s="51"/>
      <c r="V6542" s="54"/>
      <c r="W6542" s="54"/>
      <c r="X6542" s="54"/>
      <c r="Y6542" s="54"/>
      <c r="Z6542" s="54"/>
      <c r="AA6542" s="55"/>
    </row>
    <row r="6543" spans="1:27" ht="16.2" x14ac:dyDescent="0.45">
      <c r="A6543" s="56">
        <v>1</v>
      </c>
      <c r="B6543" s="57" t="s">
        <v>37</v>
      </c>
      <c r="C6543" s="57">
        <v>2048</v>
      </c>
      <c r="D6543" s="58">
        <v>0</v>
      </c>
      <c r="E6543" s="58">
        <v>1</v>
      </c>
      <c r="F6543" s="59">
        <v>0</v>
      </c>
      <c r="G6543" s="58">
        <v>1</v>
      </c>
      <c r="H6543" s="60">
        <f t="shared" ref="H6543" si="484">(D6543*400)+(E6543*100)+(F6543)</f>
        <v>100</v>
      </c>
      <c r="I6543" s="61">
        <v>85</v>
      </c>
      <c r="J6543" s="62">
        <f t="shared" ref="J6543" si="485">(H6543*I6543)</f>
        <v>8500</v>
      </c>
      <c r="K6543" s="57"/>
      <c r="L6543" s="63"/>
      <c r="M6543" s="63"/>
      <c r="N6543" s="63"/>
      <c r="O6543" s="64"/>
      <c r="P6543" s="65"/>
      <c r="Q6543" s="66"/>
      <c r="R6543" s="66"/>
      <c r="S6543" s="67"/>
      <c r="T6543" s="67"/>
      <c r="U6543" s="68"/>
      <c r="V6543" s="69"/>
      <c r="W6543" s="70"/>
      <c r="X6543" s="63"/>
      <c r="Y6543" s="62">
        <f>(J6543)</f>
        <v>8500</v>
      </c>
      <c r="Z6543" s="60">
        <v>0.01</v>
      </c>
      <c r="AA6543" s="71">
        <f>Y6543*Z6543/100</f>
        <v>0.85</v>
      </c>
    </row>
    <row r="6544" spans="1:27" ht="16.2" x14ac:dyDescent="0.45">
      <c r="A6544" s="57"/>
      <c r="B6544" s="57"/>
      <c r="C6544" s="57"/>
      <c r="D6544" s="58"/>
      <c r="E6544" s="58"/>
      <c r="F6544" s="59"/>
      <c r="G6544" s="58"/>
      <c r="H6544" s="72"/>
      <c r="I6544" s="61"/>
      <c r="J6544" s="62"/>
      <c r="K6544" s="57"/>
      <c r="L6544" s="63"/>
      <c r="M6544" s="63"/>
      <c r="N6544" s="63"/>
      <c r="O6544" s="64"/>
      <c r="P6544" s="73"/>
      <c r="Q6544" s="66"/>
      <c r="R6544" s="66"/>
      <c r="S6544" s="67"/>
      <c r="T6544" s="67"/>
      <c r="U6544" s="68"/>
      <c r="V6544" s="74"/>
      <c r="W6544" s="75"/>
      <c r="X6544" s="63"/>
      <c r="Y6544" s="62"/>
      <c r="Z6544" s="60"/>
      <c r="AA6544" s="71"/>
    </row>
    <row r="6545" spans="1:27" ht="16.2" x14ac:dyDescent="0.45">
      <c r="A6545" s="76"/>
      <c r="B6545" s="76"/>
      <c r="C6545" s="77"/>
      <c r="D6545" s="77"/>
      <c r="E6545" s="77"/>
      <c r="F6545" s="77"/>
      <c r="G6545" s="77"/>
      <c r="H6545" s="78"/>
      <c r="I6545" s="79"/>
      <c r="J6545" s="80"/>
      <c r="K6545" s="81"/>
      <c r="L6545" s="82"/>
      <c r="M6545" s="82"/>
      <c r="N6545" s="82"/>
      <c r="O6545" s="83"/>
      <c r="P6545" s="84"/>
      <c r="Q6545" s="85"/>
      <c r="R6545" s="85"/>
      <c r="S6545" s="84"/>
      <c r="T6545" s="84"/>
      <c r="U6545" s="86"/>
      <c r="V6545" s="87"/>
      <c r="W6545" s="87"/>
      <c r="X6545" s="88"/>
      <c r="Y6545" s="89"/>
      <c r="Z6545" s="83"/>
      <c r="AA6545" s="90">
        <f>SUM(AA6543:AA6544)</f>
        <v>0.85</v>
      </c>
    </row>
    <row r="6546" spans="1:27" ht="16.2" x14ac:dyDescent="0.45">
      <c r="A6546" s="1"/>
      <c r="B6546" s="1"/>
      <c r="C6546" s="2"/>
      <c r="D6546" s="1"/>
      <c r="E6546" s="1"/>
      <c r="F6546" s="1"/>
      <c r="G6546" s="1"/>
      <c r="H6546" s="1"/>
      <c r="I6546" s="3"/>
      <c r="J6546" s="1"/>
      <c r="K6546" s="1"/>
      <c r="L6546" s="1"/>
      <c r="M6546" s="1"/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</row>
    <row r="6547" spans="1:27" ht="16.2" x14ac:dyDescent="0.45">
      <c r="A6547" s="91"/>
      <c r="B6547" s="92" t="s">
        <v>38</v>
      </c>
      <c r="C6547" s="93" t="s">
        <v>39</v>
      </c>
      <c r="D6547" s="93"/>
      <c r="E6547" s="94"/>
      <c r="F6547" s="95"/>
      <c r="G6547" s="95"/>
      <c r="H6547" s="92"/>
      <c r="I6547" s="92"/>
      <c r="J6547" s="92" t="s">
        <v>40</v>
      </c>
      <c r="K6547" s="92"/>
      <c r="L6547" s="92"/>
      <c r="M6547" s="92"/>
      <c r="N6547" s="92"/>
      <c r="O6547" s="96"/>
      <c r="P6547" s="96"/>
      <c r="Q6547" s="96"/>
      <c r="R6547" s="96"/>
      <c r="S6547" s="1"/>
      <c r="T6547" s="1"/>
      <c r="U6547" s="1"/>
      <c r="V6547" s="97" t="s">
        <v>41</v>
      </c>
      <c r="W6547" s="97"/>
      <c r="X6547" s="98"/>
      <c r="Y6547" s="99">
        <f>AA6545</f>
        <v>0.85</v>
      </c>
      <c r="Z6547" s="97" t="s">
        <v>42</v>
      </c>
      <c r="AA6547" s="1"/>
    </row>
    <row r="6548" spans="1:27" ht="16.2" x14ac:dyDescent="0.45">
      <c r="A6548" s="91"/>
      <c r="B6548" s="92"/>
      <c r="C6548" s="93"/>
      <c r="D6548" s="93"/>
      <c r="E6548" s="94"/>
      <c r="F6548" s="95"/>
      <c r="G6548" s="95"/>
      <c r="H6548" s="92"/>
      <c r="I6548" s="92"/>
      <c r="J6548" s="92" t="s">
        <v>43</v>
      </c>
      <c r="K6548" s="92"/>
      <c r="L6548" s="92"/>
      <c r="M6548" s="92"/>
      <c r="N6548" s="92"/>
      <c r="O6548" s="96"/>
      <c r="P6548" s="96"/>
      <c r="Q6548" s="96"/>
      <c r="R6548" s="96"/>
      <c r="S6548" s="1"/>
      <c r="T6548" s="1"/>
      <c r="U6548" s="1"/>
      <c r="V6548" s="100" t="s">
        <v>44</v>
      </c>
      <c r="W6548" s="100"/>
      <c r="X6548" s="100"/>
      <c r="Y6548" s="101">
        <f>Y6547*90%</f>
        <v>0.76500000000000001</v>
      </c>
      <c r="Z6548" s="97" t="s">
        <v>42</v>
      </c>
      <c r="AA6548" s="1"/>
    </row>
    <row r="6549" spans="1:27" ht="16.2" x14ac:dyDescent="0.45">
      <c r="A6549" s="91"/>
      <c r="B6549" s="92"/>
      <c r="C6549" s="93"/>
      <c r="D6549" s="93"/>
      <c r="E6549" s="94"/>
      <c r="F6549" s="95"/>
      <c r="G6549" s="95"/>
      <c r="H6549" s="92"/>
      <c r="I6549" s="92"/>
      <c r="J6549" s="92" t="s">
        <v>45</v>
      </c>
      <c r="K6549" s="92"/>
      <c r="L6549" s="92"/>
      <c r="M6549" s="92"/>
      <c r="N6549" s="92"/>
      <c r="O6549" s="96"/>
      <c r="P6549" s="96"/>
      <c r="Q6549" s="96"/>
      <c r="R6549" s="92"/>
      <c r="S6549" s="1"/>
      <c r="T6549" s="1"/>
      <c r="U6549" s="1"/>
      <c r="V6549" s="91" t="s">
        <v>46</v>
      </c>
      <c r="W6549" s="91"/>
      <c r="X6549" s="91"/>
      <c r="Y6549" s="101">
        <f>Y6547-Y6548</f>
        <v>8.4999999999999964E-2</v>
      </c>
      <c r="Z6549" s="97" t="s">
        <v>42</v>
      </c>
      <c r="AA6549" s="91"/>
    </row>
    <row r="6550" spans="1:27" ht="16.2" x14ac:dyDescent="0.45">
      <c r="A6550" s="91"/>
      <c r="B6550" s="92"/>
      <c r="C6550" s="93"/>
      <c r="D6550" s="93"/>
      <c r="E6550" s="94"/>
      <c r="F6550" s="95"/>
      <c r="G6550" s="95"/>
      <c r="H6550" s="92"/>
      <c r="I6550" s="94"/>
      <c r="J6550" s="92" t="s">
        <v>47</v>
      </c>
      <c r="K6550" s="94"/>
      <c r="L6550" s="94"/>
      <c r="M6550" s="94"/>
      <c r="N6550" s="94"/>
      <c r="O6550" s="96"/>
      <c r="P6550" s="96"/>
      <c r="Q6550" s="96"/>
      <c r="R6550" s="92"/>
      <c r="S6550" s="1"/>
      <c r="T6550" s="1"/>
      <c r="U6550" s="1"/>
      <c r="V6550" s="1"/>
      <c r="W6550" s="1"/>
      <c r="X6550" s="91"/>
      <c r="Y6550" s="91"/>
      <c r="Z6550" s="91"/>
      <c r="AA6550" s="91"/>
    </row>
    <row r="6551" spans="1:27" ht="16.2" x14ac:dyDescent="0.45">
      <c r="A6551" s="98"/>
      <c r="B6551" s="94"/>
      <c r="C6551" s="102"/>
      <c r="D6551" s="94"/>
      <c r="E6551" s="94"/>
      <c r="F6551" s="95"/>
      <c r="G6551" s="95"/>
      <c r="H6551" s="103"/>
      <c r="I6551" s="94"/>
      <c r="J6551" s="103" t="s">
        <v>48</v>
      </c>
      <c r="K6551" s="94"/>
      <c r="L6551" s="94"/>
      <c r="M6551" s="94"/>
      <c r="N6551" s="94"/>
      <c r="O6551" s="95"/>
      <c r="P6551" s="95"/>
      <c r="Q6551" s="95"/>
      <c r="R6551" s="95"/>
      <c r="S6551" s="4"/>
      <c r="T6551" s="4"/>
      <c r="U6551" s="4"/>
      <c r="V6551" s="4"/>
      <c r="W6551" s="4"/>
      <c r="X6551" s="4"/>
      <c r="Y6551" s="4"/>
      <c r="Z6551" s="4"/>
      <c r="AA6551" s="4"/>
    </row>
    <row r="6552" spans="1:27" ht="24" x14ac:dyDescent="0.65">
      <c r="A6552" s="104"/>
      <c r="B6552" s="104"/>
      <c r="C6552" s="104"/>
      <c r="D6552" s="104"/>
      <c r="E6552" s="104"/>
      <c r="F6552" s="104"/>
      <c r="G6552" s="104"/>
      <c r="H6552" s="104"/>
      <c r="I6552" s="104"/>
      <c r="J6552" s="104"/>
      <c r="K6552" s="104"/>
      <c r="L6552" s="104"/>
      <c r="M6552" s="104"/>
      <c r="N6552" s="104"/>
      <c r="O6552" s="104"/>
      <c r="P6552" s="104"/>
      <c r="Q6552" s="104"/>
      <c r="R6552" s="104"/>
      <c r="S6552" s="104"/>
      <c r="T6552" s="104"/>
      <c r="U6552" s="104"/>
      <c r="V6552" s="104"/>
      <c r="W6552" s="104"/>
      <c r="X6552" s="104"/>
      <c r="Y6552" s="104"/>
      <c r="Z6552" s="104"/>
      <c r="AA6552" s="104"/>
    </row>
    <row r="6553" spans="1:27" ht="24" x14ac:dyDescent="0.65">
      <c r="A6553" s="104"/>
      <c r="B6553" s="104"/>
      <c r="C6553" s="104"/>
      <c r="D6553" s="104"/>
      <c r="E6553" s="104"/>
      <c r="F6553" s="104"/>
      <c r="G6553" s="104"/>
      <c r="H6553" s="104"/>
      <c r="I6553" s="104"/>
      <c r="J6553" s="104"/>
      <c r="K6553" s="104"/>
      <c r="L6553" s="104"/>
      <c r="M6553" s="104"/>
      <c r="N6553" s="104"/>
      <c r="O6553" s="104"/>
      <c r="P6553" s="104"/>
      <c r="Q6553" s="104"/>
      <c r="R6553" s="104"/>
      <c r="S6553" s="104"/>
      <c r="T6553" s="104"/>
      <c r="U6553" s="104"/>
      <c r="V6553" s="104"/>
      <c r="W6553" s="104"/>
      <c r="X6553" s="104"/>
      <c r="Y6553" s="104"/>
      <c r="Z6553" s="104"/>
      <c r="AA6553" s="104"/>
    </row>
    <row r="6554" spans="1:27" ht="16.2" x14ac:dyDescent="0.45">
      <c r="A6554" s="4"/>
      <c r="B6554" s="4"/>
      <c r="C6554" s="105"/>
      <c r="D6554" s="4"/>
      <c r="E6554" s="4"/>
      <c r="F6554" s="4"/>
      <c r="G6554" s="4"/>
      <c r="H6554" s="4"/>
      <c r="I6554" s="106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</row>
    <row r="6555" spans="1:27" ht="16.2" x14ac:dyDescent="0.45">
      <c r="A6555" s="4"/>
      <c r="B6555" s="4"/>
      <c r="C6555" s="105"/>
      <c r="D6555" s="4"/>
      <c r="E6555" s="4"/>
      <c r="F6555" s="4"/>
      <c r="G6555" s="4"/>
      <c r="H6555" s="4"/>
      <c r="I6555" s="106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</row>
    <row r="6556" spans="1:27" ht="16.2" x14ac:dyDescent="0.45">
      <c r="A6556" s="4"/>
      <c r="B6556" s="4"/>
      <c r="C6556" s="105"/>
      <c r="D6556" s="4"/>
      <c r="E6556" s="4"/>
      <c r="F6556" s="4"/>
      <c r="G6556" s="4"/>
      <c r="H6556" s="4"/>
      <c r="I6556" s="106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</row>
    <row r="6557" spans="1:27" ht="16.2" x14ac:dyDescent="0.45">
      <c r="A6557" s="4"/>
      <c r="B6557" s="4"/>
      <c r="C6557" s="105"/>
      <c r="D6557" s="4"/>
      <c r="E6557" s="4"/>
      <c r="F6557" s="4"/>
      <c r="G6557" s="4"/>
      <c r="H6557" s="4"/>
      <c r="I6557" s="106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</row>
    <row r="6558" spans="1:27" ht="16.2" x14ac:dyDescent="0.45">
      <c r="A6558" s="4"/>
      <c r="B6558" s="4"/>
      <c r="C6558" s="105"/>
      <c r="D6558" s="4"/>
      <c r="E6558" s="4"/>
      <c r="F6558" s="4"/>
      <c r="G6558" s="4"/>
      <c r="H6558" s="4"/>
      <c r="I6558" s="106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</row>
    <row r="6559" spans="1:27" ht="16.2" x14ac:dyDescent="0.45">
      <c r="A6559" s="4"/>
      <c r="B6559" s="4"/>
      <c r="C6559" s="105"/>
      <c r="D6559" s="4"/>
      <c r="E6559" s="4"/>
      <c r="F6559" s="4"/>
      <c r="G6559" s="4"/>
      <c r="H6559" s="4"/>
      <c r="I6559" s="106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 t="s">
        <v>51</v>
      </c>
    </row>
    <row r="6560" spans="1:27" ht="18" x14ac:dyDescent="0.5">
      <c r="A6560" s="4"/>
      <c r="B6560" s="4"/>
      <c r="C6560" s="105"/>
      <c r="D6560" s="4"/>
      <c r="E6560" s="4"/>
      <c r="F6560" s="4"/>
      <c r="G6560" s="4"/>
      <c r="H6560" s="4"/>
      <c r="I6560" s="106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5" t="s">
        <v>0</v>
      </c>
    </row>
    <row r="6561" spans="1:27" ht="24" x14ac:dyDescent="0.65">
      <c r="A6561" s="6" t="s">
        <v>1</v>
      </c>
      <c r="B6561" s="6"/>
      <c r="C6561" s="6"/>
      <c r="D6561" s="6"/>
      <c r="E6561" s="6"/>
      <c r="F6561" s="6"/>
      <c r="G6561" s="6"/>
      <c r="H6561" s="6"/>
      <c r="I6561" s="6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  <c r="V6561" s="6"/>
      <c r="W6561" s="6"/>
      <c r="X6561" s="6"/>
      <c r="Y6561" s="6"/>
      <c r="Z6561" s="6"/>
      <c r="AA6561" s="6"/>
    </row>
    <row r="6562" spans="1:27" ht="24" x14ac:dyDescent="0.65">
      <c r="A6562" s="6" t="s">
        <v>2</v>
      </c>
      <c r="B6562" s="6"/>
      <c r="C6562" s="6"/>
      <c r="D6562" s="6"/>
      <c r="E6562" s="6"/>
      <c r="F6562" s="6"/>
      <c r="G6562" s="6"/>
      <c r="H6562" s="6"/>
      <c r="I6562" s="6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  <c r="V6562" s="6"/>
      <c r="W6562" s="6"/>
      <c r="X6562" s="6"/>
      <c r="Y6562" s="6"/>
      <c r="Z6562" s="6"/>
      <c r="AA6562" s="6"/>
    </row>
    <row r="6563" spans="1:27" ht="24" x14ac:dyDescent="0.65">
      <c r="A6563" s="7"/>
      <c r="B6563" s="8" t="s">
        <v>3</v>
      </c>
      <c r="C6563" s="8"/>
      <c r="D6563" s="8"/>
      <c r="E6563" s="8"/>
      <c r="F6563" s="8"/>
      <c r="G6563" s="8"/>
      <c r="H6563" s="8"/>
      <c r="I6563" s="8"/>
      <c r="J6563" s="8"/>
      <c r="K6563" s="8"/>
      <c r="L6563" s="8"/>
      <c r="M6563" s="9" t="s">
        <v>496</v>
      </c>
      <c r="N6563" s="9"/>
      <c r="O6563" s="9"/>
      <c r="P6563" s="9"/>
      <c r="Q6563" s="10" t="s">
        <v>497</v>
      </c>
      <c r="R6563" s="10"/>
      <c r="S6563" s="10" t="s">
        <v>6</v>
      </c>
      <c r="T6563" s="10"/>
      <c r="U6563" s="11" t="s">
        <v>7</v>
      </c>
      <c r="V6563" s="11"/>
      <c r="W6563" s="11"/>
      <c r="X6563" s="11"/>
      <c r="Y6563" s="11"/>
      <c r="Z6563" s="11"/>
      <c r="AA6563" s="11"/>
    </row>
    <row r="6564" spans="1:27" ht="18" x14ac:dyDescent="0.5">
      <c r="A6564" s="12" t="s">
        <v>8</v>
      </c>
      <c r="B6564" s="13" t="s">
        <v>9</v>
      </c>
      <c r="C6564" s="14" t="s">
        <v>10</v>
      </c>
      <c r="D6564" s="15" t="s">
        <v>11</v>
      </c>
      <c r="E6564" s="15"/>
      <c r="F6564" s="15"/>
      <c r="G6564" s="15"/>
      <c r="H6564" s="15"/>
      <c r="I6564" s="15"/>
      <c r="J6564" s="15"/>
      <c r="K6564" s="16" t="s">
        <v>12</v>
      </c>
      <c r="L6564" s="17"/>
      <c r="M6564" s="17"/>
      <c r="N6564" s="17"/>
      <c r="O6564" s="17"/>
      <c r="P6564" s="17"/>
      <c r="Q6564" s="17"/>
      <c r="R6564" s="17"/>
      <c r="S6564" s="17"/>
      <c r="T6564" s="17"/>
      <c r="U6564" s="18"/>
      <c r="V6564" s="19" t="s">
        <v>13</v>
      </c>
      <c r="W6564" s="19" t="s">
        <v>14</v>
      </c>
      <c r="X6564" s="19" t="s">
        <v>15</v>
      </c>
      <c r="Y6564" s="19" t="s">
        <v>16</v>
      </c>
      <c r="Z6564" s="19" t="s">
        <v>17</v>
      </c>
      <c r="AA6564" s="20" t="s">
        <v>18</v>
      </c>
    </row>
    <row r="6565" spans="1:27" ht="16.2" x14ac:dyDescent="0.45">
      <c r="A6565" s="12"/>
      <c r="B6565" s="13"/>
      <c r="C6565" s="14"/>
      <c r="D6565" s="21" t="s">
        <v>19</v>
      </c>
      <c r="E6565" s="22"/>
      <c r="F6565" s="23"/>
      <c r="G6565" s="24" t="s">
        <v>20</v>
      </c>
      <c r="H6565" s="25" t="s">
        <v>21</v>
      </c>
      <c r="I6565" s="26" t="s">
        <v>22</v>
      </c>
      <c r="J6565" s="25" t="s">
        <v>23</v>
      </c>
      <c r="K6565" s="27" t="s">
        <v>8</v>
      </c>
      <c r="L6565" s="28" t="s">
        <v>24</v>
      </c>
      <c r="M6565" s="28" t="s">
        <v>25</v>
      </c>
      <c r="N6565" s="29" t="s">
        <v>20</v>
      </c>
      <c r="O6565" s="28" t="s">
        <v>26</v>
      </c>
      <c r="P6565" s="29" t="s">
        <v>27</v>
      </c>
      <c r="Q6565" s="30" t="s">
        <v>28</v>
      </c>
      <c r="R6565" s="28" t="s">
        <v>29</v>
      </c>
      <c r="S6565" s="31" t="s">
        <v>30</v>
      </c>
      <c r="T6565" s="32"/>
      <c r="U6565" s="28" t="s">
        <v>31</v>
      </c>
      <c r="V6565" s="33"/>
      <c r="W6565" s="33"/>
      <c r="X6565" s="33"/>
      <c r="Y6565" s="33"/>
      <c r="Z6565" s="33"/>
      <c r="AA6565" s="34"/>
    </row>
    <row r="6566" spans="1:27" x14ac:dyDescent="0.3">
      <c r="A6566" s="12"/>
      <c r="B6566" s="13"/>
      <c r="C6566" s="14"/>
      <c r="D6566" s="35"/>
      <c r="E6566" s="36"/>
      <c r="F6566" s="37"/>
      <c r="G6566" s="24"/>
      <c r="H6566" s="38"/>
      <c r="I6566" s="39"/>
      <c r="J6566" s="38"/>
      <c r="K6566" s="40"/>
      <c r="L6566" s="41"/>
      <c r="M6566" s="41"/>
      <c r="N6566" s="42"/>
      <c r="O6566" s="41"/>
      <c r="P6566" s="42"/>
      <c r="Q6566" s="43"/>
      <c r="R6566" s="41"/>
      <c r="S6566" s="30" t="s">
        <v>32</v>
      </c>
      <c r="T6566" s="30" t="s">
        <v>33</v>
      </c>
      <c r="U6566" s="41"/>
      <c r="V6566" s="33"/>
      <c r="W6566" s="33"/>
      <c r="X6566" s="33"/>
      <c r="Y6566" s="33"/>
      <c r="Z6566" s="33"/>
      <c r="AA6566" s="34"/>
    </row>
    <row r="6567" spans="1:27" x14ac:dyDescent="0.3">
      <c r="A6567" s="12"/>
      <c r="B6567" s="13"/>
      <c r="C6567" s="14"/>
      <c r="D6567" s="44" t="s">
        <v>34</v>
      </c>
      <c r="E6567" s="44" t="s">
        <v>35</v>
      </c>
      <c r="F6567" s="44" t="s">
        <v>36</v>
      </c>
      <c r="G6567" s="24"/>
      <c r="H6567" s="38"/>
      <c r="I6567" s="39"/>
      <c r="J6567" s="38"/>
      <c r="K6567" s="40"/>
      <c r="L6567" s="41"/>
      <c r="M6567" s="41"/>
      <c r="N6567" s="42"/>
      <c r="O6567" s="41"/>
      <c r="P6567" s="42"/>
      <c r="Q6567" s="43"/>
      <c r="R6567" s="41"/>
      <c r="S6567" s="43"/>
      <c r="T6567" s="43"/>
      <c r="U6567" s="41"/>
      <c r="V6567" s="33"/>
      <c r="W6567" s="33"/>
      <c r="X6567" s="33"/>
      <c r="Y6567" s="33"/>
      <c r="Z6567" s="33"/>
      <c r="AA6567" s="34"/>
    </row>
    <row r="6568" spans="1:27" x14ac:dyDescent="0.3">
      <c r="A6568" s="12"/>
      <c r="B6568" s="13"/>
      <c r="C6568" s="14"/>
      <c r="D6568" s="45"/>
      <c r="E6568" s="45"/>
      <c r="F6568" s="45"/>
      <c r="G6568" s="24"/>
      <c r="H6568" s="38"/>
      <c r="I6568" s="39"/>
      <c r="J6568" s="38"/>
      <c r="K6568" s="40"/>
      <c r="L6568" s="41"/>
      <c r="M6568" s="41"/>
      <c r="N6568" s="42"/>
      <c r="O6568" s="41"/>
      <c r="P6568" s="42"/>
      <c r="Q6568" s="43"/>
      <c r="R6568" s="41"/>
      <c r="S6568" s="43"/>
      <c r="T6568" s="43"/>
      <c r="U6568" s="41"/>
      <c r="V6568" s="33"/>
      <c r="W6568" s="33"/>
      <c r="X6568" s="33"/>
      <c r="Y6568" s="33"/>
      <c r="Z6568" s="33"/>
      <c r="AA6568" s="34"/>
    </row>
    <row r="6569" spans="1:27" x14ac:dyDescent="0.3">
      <c r="A6569" s="12"/>
      <c r="B6569" s="13"/>
      <c r="C6569" s="14"/>
      <c r="D6569" s="46"/>
      <c r="E6569" s="46"/>
      <c r="F6569" s="46"/>
      <c r="G6569" s="47"/>
      <c r="H6569" s="48"/>
      <c r="I6569" s="49"/>
      <c r="J6569" s="48"/>
      <c r="K6569" s="50"/>
      <c r="L6569" s="51"/>
      <c r="M6569" s="51"/>
      <c r="N6569" s="52"/>
      <c r="O6569" s="51"/>
      <c r="P6569" s="52"/>
      <c r="Q6569" s="53"/>
      <c r="R6569" s="51"/>
      <c r="S6569" s="53"/>
      <c r="T6569" s="53"/>
      <c r="U6569" s="51"/>
      <c r="V6569" s="54"/>
      <c r="W6569" s="54"/>
      <c r="X6569" s="54"/>
      <c r="Y6569" s="54"/>
      <c r="Z6569" s="54"/>
      <c r="AA6569" s="55"/>
    </row>
    <row r="6570" spans="1:27" ht="16.2" x14ac:dyDescent="0.45">
      <c r="A6570" s="56">
        <v>1</v>
      </c>
      <c r="B6570" s="57" t="s">
        <v>37</v>
      </c>
      <c r="C6570" s="57">
        <v>2049</v>
      </c>
      <c r="D6570" s="58">
        <v>0</v>
      </c>
      <c r="E6570" s="58">
        <v>1</v>
      </c>
      <c r="F6570" s="59">
        <v>66</v>
      </c>
      <c r="G6570" s="58">
        <v>1</v>
      </c>
      <c r="H6570" s="60">
        <f t="shared" ref="H6570" si="486">(D6570*400)+(E6570*100)+(F6570)</f>
        <v>166</v>
      </c>
      <c r="I6570" s="61">
        <v>85</v>
      </c>
      <c r="J6570" s="62">
        <f t="shared" ref="J6570" si="487">(H6570*I6570)</f>
        <v>14110</v>
      </c>
      <c r="K6570" s="57"/>
      <c r="L6570" s="63"/>
      <c r="M6570" s="63"/>
      <c r="N6570" s="63"/>
      <c r="O6570" s="64"/>
      <c r="P6570" s="65"/>
      <c r="Q6570" s="66"/>
      <c r="R6570" s="66"/>
      <c r="S6570" s="67"/>
      <c r="T6570" s="67"/>
      <c r="U6570" s="68"/>
      <c r="V6570" s="69"/>
      <c r="W6570" s="70"/>
      <c r="X6570" s="63"/>
      <c r="Y6570" s="62">
        <f>(J6570)</f>
        <v>14110</v>
      </c>
      <c r="Z6570" s="60">
        <v>0.01</v>
      </c>
      <c r="AA6570" s="71">
        <f>Y6570*Z6570/100</f>
        <v>1.411</v>
      </c>
    </row>
    <row r="6571" spans="1:27" ht="16.2" x14ac:dyDescent="0.45">
      <c r="A6571" s="57"/>
      <c r="B6571" s="57"/>
      <c r="C6571" s="57"/>
      <c r="D6571" s="58"/>
      <c r="E6571" s="58"/>
      <c r="F6571" s="59"/>
      <c r="G6571" s="58"/>
      <c r="H6571" s="72"/>
      <c r="I6571" s="61"/>
      <c r="J6571" s="62"/>
      <c r="K6571" s="57"/>
      <c r="L6571" s="63"/>
      <c r="M6571" s="63"/>
      <c r="N6571" s="63"/>
      <c r="O6571" s="64"/>
      <c r="P6571" s="73"/>
      <c r="Q6571" s="66"/>
      <c r="R6571" s="66"/>
      <c r="S6571" s="67"/>
      <c r="T6571" s="67"/>
      <c r="U6571" s="68"/>
      <c r="V6571" s="74"/>
      <c r="W6571" s="75"/>
      <c r="X6571" s="63"/>
      <c r="Y6571" s="62"/>
      <c r="Z6571" s="60"/>
      <c r="AA6571" s="71"/>
    </row>
    <row r="6572" spans="1:27" ht="16.2" x14ac:dyDescent="0.45">
      <c r="A6572" s="76"/>
      <c r="B6572" s="76"/>
      <c r="C6572" s="77"/>
      <c r="D6572" s="77"/>
      <c r="E6572" s="77"/>
      <c r="F6572" s="77"/>
      <c r="G6572" s="77"/>
      <c r="H6572" s="78"/>
      <c r="I6572" s="79"/>
      <c r="J6572" s="80"/>
      <c r="K6572" s="81"/>
      <c r="L6572" s="82"/>
      <c r="M6572" s="82"/>
      <c r="N6572" s="82"/>
      <c r="O6572" s="83"/>
      <c r="P6572" s="84"/>
      <c r="Q6572" s="85"/>
      <c r="R6572" s="85"/>
      <c r="S6572" s="84"/>
      <c r="T6572" s="84"/>
      <c r="U6572" s="86"/>
      <c r="V6572" s="87"/>
      <c r="W6572" s="87"/>
      <c r="X6572" s="88"/>
      <c r="Y6572" s="89"/>
      <c r="Z6572" s="83"/>
      <c r="AA6572" s="90">
        <f>SUM(AA6570:AA6571)</f>
        <v>1.411</v>
      </c>
    </row>
    <row r="6573" spans="1:27" ht="16.2" x14ac:dyDescent="0.45">
      <c r="A6573" s="1"/>
      <c r="B6573" s="1"/>
      <c r="C6573" s="2"/>
      <c r="D6573" s="1"/>
      <c r="E6573" s="1"/>
      <c r="F6573" s="1"/>
      <c r="G6573" s="1"/>
      <c r="H6573" s="1"/>
      <c r="I6573" s="3"/>
      <c r="J6573" s="1"/>
      <c r="K6573" s="1"/>
      <c r="L6573" s="1"/>
      <c r="M6573" s="1"/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</row>
    <row r="6574" spans="1:27" ht="16.2" x14ac:dyDescent="0.45">
      <c r="A6574" s="91"/>
      <c r="B6574" s="92" t="s">
        <v>38</v>
      </c>
      <c r="C6574" s="93" t="s">
        <v>39</v>
      </c>
      <c r="D6574" s="93"/>
      <c r="E6574" s="94"/>
      <c r="F6574" s="95"/>
      <c r="G6574" s="95"/>
      <c r="H6574" s="92"/>
      <c r="I6574" s="92"/>
      <c r="J6574" s="92" t="s">
        <v>40</v>
      </c>
      <c r="K6574" s="92"/>
      <c r="L6574" s="92"/>
      <c r="M6574" s="92"/>
      <c r="N6574" s="92"/>
      <c r="O6574" s="96"/>
      <c r="P6574" s="96"/>
      <c r="Q6574" s="96"/>
      <c r="R6574" s="96"/>
      <c r="S6574" s="1"/>
      <c r="T6574" s="1"/>
      <c r="U6574" s="1"/>
      <c r="V6574" s="97" t="s">
        <v>41</v>
      </c>
      <c r="W6574" s="97"/>
      <c r="X6574" s="98"/>
      <c r="Y6574" s="99">
        <f>AA6572</f>
        <v>1.411</v>
      </c>
      <c r="Z6574" s="97" t="s">
        <v>42</v>
      </c>
      <c r="AA6574" s="1"/>
    </row>
    <row r="6575" spans="1:27" ht="16.2" x14ac:dyDescent="0.45">
      <c r="A6575" s="91"/>
      <c r="B6575" s="92"/>
      <c r="C6575" s="93"/>
      <c r="D6575" s="93"/>
      <c r="E6575" s="94"/>
      <c r="F6575" s="95"/>
      <c r="G6575" s="95"/>
      <c r="H6575" s="92"/>
      <c r="I6575" s="92"/>
      <c r="J6575" s="92" t="s">
        <v>43</v>
      </c>
      <c r="K6575" s="92"/>
      <c r="L6575" s="92"/>
      <c r="M6575" s="92"/>
      <c r="N6575" s="92"/>
      <c r="O6575" s="96"/>
      <c r="P6575" s="96"/>
      <c r="Q6575" s="96"/>
      <c r="R6575" s="96"/>
      <c r="S6575" s="1"/>
      <c r="T6575" s="1"/>
      <c r="U6575" s="1"/>
      <c r="V6575" s="100" t="s">
        <v>44</v>
      </c>
      <c r="W6575" s="100"/>
      <c r="X6575" s="100"/>
      <c r="Y6575" s="101">
        <f>Y6574*90%</f>
        <v>1.2699</v>
      </c>
      <c r="Z6575" s="97" t="s">
        <v>42</v>
      </c>
      <c r="AA6575" s="1"/>
    </row>
    <row r="6576" spans="1:27" ht="16.2" x14ac:dyDescent="0.45">
      <c r="A6576" s="91"/>
      <c r="B6576" s="92"/>
      <c r="C6576" s="93"/>
      <c r="D6576" s="93"/>
      <c r="E6576" s="94"/>
      <c r="F6576" s="95"/>
      <c r="G6576" s="95"/>
      <c r="H6576" s="92"/>
      <c r="I6576" s="92"/>
      <c r="J6576" s="92" t="s">
        <v>45</v>
      </c>
      <c r="K6576" s="92"/>
      <c r="L6576" s="92"/>
      <c r="M6576" s="92"/>
      <c r="N6576" s="92"/>
      <c r="O6576" s="96"/>
      <c r="P6576" s="96"/>
      <c r="Q6576" s="96"/>
      <c r="R6576" s="92"/>
      <c r="S6576" s="1"/>
      <c r="T6576" s="1"/>
      <c r="U6576" s="1"/>
      <c r="V6576" s="91" t="s">
        <v>46</v>
      </c>
      <c r="W6576" s="91"/>
      <c r="X6576" s="91"/>
      <c r="Y6576" s="101">
        <f>Y6574-Y6575</f>
        <v>0.1411</v>
      </c>
      <c r="Z6576" s="97" t="s">
        <v>42</v>
      </c>
      <c r="AA6576" s="91"/>
    </row>
    <row r="6577" spans="1:27" ht="16.2" x14ac:dyDescent="0.45">
      <c r="A6577" s="91"/>
      <c r="B6577" s="92"/>
      <c r="C6577" s="93"/>
      <c r="D6577" s="93"/>
      <c r="E6577" s="94"/>
      <c r="F6577" s="95"/>
      <c r="G6577" s="95"/>
      <c r="H6577" s="92"/>
      <c r="I6577" s="94"/>
      <c r="J6577" s="92" t="s">
        <v>47</v>
      </c>
      <c r="K6577" s="94"/>
      <c r="L6577" s="94"/>
      <c r="M6577" s="94"/>
      <c r="N6577" s="94"/>
      <c r="O6577" s="96"/>
      <c r="P6577" s="96"/>
      <c r="Q6577" s="96"/>
      <c r="R6577" s="92"/>
      <c r="S6577" s="1"/>
      <c r="T6577" s="1"/>
      <c r="U6577" s="1"/>
      <c r="V6577" s="1"/>
      <c r="W6577" s="1"/>
      <c r="X6577" s="91"/>
      <c r="Y6577" s="91"/>
      <c r="Z6577" s="91"/>
      <c r="AA6577" s="91"/>
    </row>
    <row r="6578" spans="1:27" ht="16.2" x14ac:dyDescent="0.45">
      <c r="A6578" s="98"/>
      <c r="B6578" s="94"/>
      <c r="C6578" s="102"/>
      <c r="D6578" s="94"/>
      <c r="E6578" s="94"/>
      <c r="F6578" s="95"/>
      <c r="G6578" s="95"/>
      <c r="H6578" s="103"/>
      <c r="I6578" s="94"/>
      <c r="J6578" s="103" t="s">
        <v>48</v>
      </c>
      <c r="K6578" s="94"/>
      <c r="L6578" s="94"/>
      <c r="M6578" s="94"/>
      <c r="N6578" s="94"/>
      <c r="O6578" s="95"/>
      <c r="P6578" s="95"/>
      <c r="Q6578" s="95"/>
      <c r="R6578" s="95"/>
      <c r="S6578" s="4"/>
      <c r="T6578" s="4"/>
      <c r="U6578" s="4"/>
      <c r="V6578" s="4"/>
      <c r="W6578" s="4"/>
      <c r="X6578" s="4"/>
      <c r="Y6578" s="4"/>
      <c r="Z6578" s="4"/>
      <c r="AA6578" s="4"/>
    </row>
    <row r="6579" spans="1:27" ht="24" x14ac:dyDescent="0.65">
      <c r="A6579" s="104"/>
      <c r="B6579" s="104"/>
      <c r="C6579" s="104"/>
      <c r="D6579" s="104"/>
      <c r="E6579" s="104"/>
      <c r="F6579" s="104"/>
      <c r="G6579" s="104"/>
      <c r="H6579" s="104"/>
      <c r="I6579" s="104"/>
      <c r="J6579" s="104"/>
      <c r="K6579" s="104"/>
      <c r="L6579" s="104"/>
      <c r="M6579" s="104"/>
      <c r="N6579" s="104"/>
      <c r="O6579" s="104"/>
      <c r="P6579" s="104"/>
      <c r="Q6579" s="104"/>
      <c r="R6579" s="104"/>
      <c r="S6579" s="104"/>
      <c r="T6579" s="104"/>
      <c r="U6579" s="104"/>
      <c r="V6579" s="104"/>
      <c r="W6579" s="104"/>
      <c r="X6579" s="104"/>
      <c r="Y6579" s="104"/>
      <c r="Z6579" s="104"/>
      <c r="AA6579" s="104"/>
    </row>
    <row r="6580" spans="1:27" ht="24" x14ac:dyDescent="0.65">
      <c r="A6580" s="104"/>
      <c r="B6580" s="104"/>
      <c r="C6580" s="104"/>
      <c r="D6580" s="104"/>
      <c r="E6580" s="104"/>
      <c r="F6580" s="104"/>
      <c r="G6580" s="104"/>
      <c r="H6580" s="104"/>
      <c r="I6580" s="104"/>
      <c r="J6580" s="104"/>
      <c r="K6580" s="104"/>
      <c r="L6580" s="104"/>
      <c r="M6580" s="104"/>
      <c r="N6580" s="104"/>
      <c r="O6580" s="104"/>
      <c r="P6580" s="104"/>
      <c r="Q6580" s="104"/>
      <c r="R6580" s="104"/>
      <c r="S6580" s="104"/>
      <c r="T6580" s="104"/>
      <c r="U6580" s="104"/>
      <c r="V6580" s="104"/>
      <c r="W6580" s="104"/>
      <c r="X6580" s="104"/>
      <c r="Y6580" s="104"/>
      <c r="Z6580" s="104"/>
      <c r="AA6580" s="104"/>
    </row>
    <row r="6581" spans="1:27" ht="16.2" x14ac:dyDescent="0.45">
      <c r="A6581" s="4"/>
      <c r="B6581" s="4"/>
      <c r="C6581" s="105"/>
      <c r="D6581" s="4"/>
      <c r="E6581" s="4"/>
      <c r="F6581" s="4"/>
      <c r="G6581" s="4"/>
      <c r="H6581" s="4"/>
      <c r="I6581" s="106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</row>
    <row r="6582" spans="1:27" ht="16.2" x14ac:dyDescent="0.45">
      <c r="A6582" s="4"/>
      <c r="B6582" s="4"/>
      <c r="C6582" s="105"/>
      <c r="D6582" s="4"/>
      <c r="E6582" s="4"/>
      <c r="F6582" s="4"/>
      <c r="G6582" s="4"/>
      <c r="H6582" s="4"/>
      <c r="I6582" s="106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</row>
    <row r="6583" spans="1:27" ht="16.2" x14ac:dyDescent="0.45">
      <c r="A6583" s="4"/>
      <c r="B6583" s="4"/>
      <c r="C6583" s="105"/>
      <c r="D6583" s="4"/>
      <c r="E6583" s="4"/>
      <c r="F6583" s="4"/>
      <c r="G6583" s="4"/>
      <c r="H6583" s="4"/>
      <c r="I6583" s="106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</row>
    <row r="6584" spans="1:27" ht="16.2" x14ac:dyDescent="0.45">
      <c r="A6584" s="4"/>
      <c r="B6584" s="4"/>
      <c r="C6584" s="105"/>
      <c r="D6584" s="4"/>
      <c r="E6584" s="4"/>
      <c r="F6584" s="4"/>
      <c r="G6584" s="4"/>
      <c r="H6584" s="4"/>
      <c r="I6584" s="106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</row>
    <row r="6585" spans="1:27" ht="16.2" x14ac:dyDescent="0.45">
      <c r="A6585" s="4"/>
      <c r="B6585" s="4"/>
      <c r="C6585" s="105"/>
      <c r="D6585" s="4"/>
      <c r="E6585" s="4"/>
      <c r="F6585" s="4"/>
      <c r="G6585" s="4"/>
      <c r="H6585" s="4"/>
      <c r="I6585" s="106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</row>
    <row r="6586" spans="1:27" ht="16.2" x14ac:dyDescent="0.45">
      <c r="A6586" s="4"/>
      <c r="B6586" s="4"/>
      <c r="C6586" s="105"/>
      <c r="D6586" s="4"/>
      <c r="E6586" s="4"/>
      <c r="F6586" s="4"/>
      <c r="G6586" s="4"/>
      <c r="H6586" s="4"/>
      <c r="I6586" s="106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 t="s">
        <v>51</v>
      </c>
    </row>
    <row r="6587" spans="1:27" ht="18" x14ac:dyDescent="0.5">
      <c r="A6587" s="4"/>
      <c r="B6587" s="4"/>
      <c r="C6587" s="105"/>
      <c r="D6587" s="4"/>
      <c r="E6587" s="4"/>
      <c r="F6587" s="4"/>
      <c r="G6587" s="4"/>
      <c r="H6587" s="4"/>
      <c r="I6587" s="106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5" t="s">
        <v>0</v>
      </c>
    </row>
    <row r="6588" spans="1:27" ht="24" x14ac:dyDescent="0.65">
      <c r="A6588" s="6" t="s">
        <v>1</v>
      </c>
      <c r="B6588" s="6"/>
      <c r="C6588" s="6"/>
      <c r="D6588" s="6"/>
      <c r="E6588" s="6"/>
      <c r="F6588" s="6"/>
      <c r="G6588" s="6"/>
      <c r="H6588" s="6"/>
      <c r="I6588" s="6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  <c r="V6588" s="6"/>
      <c r="W6588" s="6"/>
      <c r="X6588" s="6"/>
      <c r="Y6588" s="6"/>
      <c r="Z6588" s="6"/>
      <c r="AA6588" s="6"/>
    </row>
    <row r="6589" spans="1:27" ht="24" x14ac:dyDescent="0.65">
      <c r="A6589" s="6" t="s">
        <v>2</v>
      </c>
      <c r="B6589" s="6"/>
      <c r="C6589" s="6"/>
      <c r="D6589" s="6"/>
      <c r="E6589" s="6"/>
      <c r="F6589" s="6"/>
      <c r="G6589" s="6"/>
      <c r="H6589" s="6"/>
      <c r="I6589" s="6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  <c r="V6589" s="6"/>
      <c r="W6589" s="6"/>
      <c r="X6589" s="6"/>
      <c r="Y6589" s="6"/>
      <c r="Z6589" s="6"/>
      <c r="AA6589" s="6"/>
    </row>
    <row r="6590" spans="1:27" ht="24" x14ac:dyDescent="0.65">
      <c r="A6590" s="7"/>
      <c r="B6590" s="8" t="s">
        <v>3</v>
      </c>
      <c r="C6590" s="8"/>
      <c r="D6590" s="8"/>
      <c r="E6590" s="8"/>
      <c r="F6590" s="8"/>
      <c r="G6590" s="8"/>
      <c r="H6590" s="8"/>
      <c r="I6590" s="8"/>
      <c r="J6590" s="8"/>
      <c r="K6590" s="8"/>
      <c r="L6590" s="8"/>
      <c r="M6590" s="9" t="s">
        <v>498</v>
      </c>
      <c r="N6590" s="9"/>
      <c r="O6590" s="9"/>
      <c r="P6590" s="9"/>
      <c r="Q6590" s="10" t="s">
        <v>499</v>
      </c>
      <c r="R6590" s="10"/>
      <c r="S6590" s="10" t="s">
        <v>84</v>
      </c>
      <c r="T6590" s="10"/>
      <c r="U6590" s="11" t="s">
        <v>7</v>
      </c>
      <c r="V6590" s="11"/>
      <c r="W6590" s="11"/>
      <c r="X6590" s="11"/>
      <c r="Y6590" s="11"/>
      <c r="Z6590" s="11"/>
      <c r="AA6590" s="11"/>
    </row>
    <row r="6591" spans="1:27" ht="18" x14ac:dyDescent="0.5">
      <c r="A6591" s="12" t="s">
        <v>8</v>
      </c>
      <c r="B6591" s="13" t="s">
        <v>9</v>
      </c>
      <c r="C6591" s="14" t="s">
        <v>10</v>
      </c>
      <c r="D6591" s="15" t="s">
        <v>11</v>
      </c>
      <c r="E6591" s="15"/>
      <c r="F6591" s="15"/>
      <c r="G6591" s="15"/>
      <c r="H6591" s="15"/>
      <c r="I6591" s="15"/>
      <c r="J6591" s="15"/>
      <c r="K6591" s="16" t="s">
        <v>12</v>
      </c>
      <c r="L6591" s="17"/>
      <c r="M6591" s="17"/>
      <c r="N6591" s="17"/>
      <c r="O6591" s="17"/>
      <c r="P6591" s="17"/>
      <c r="Q6591" s="17"/>
      <c r="R6591" s="17"/>
      <c r="S6591" s="17"/>
      <c r="T6591" s="17"/>
      <c r="U6591" s="18"/>
      <c r="V6591" s="19" t="s">
        <v>13</v>
      </c>
      <c r="W6591" s="19" t="s">
        <v>14</v>
      </c>
      <c r="X6591" s="19" t="s">
        <v>15</v>
      </c>
      <c r="Y6591" s="19" t="s">
        <v>16</v>
      </c>
      <c r="Z6591" s="19" t="s">
        <v>17</v>
      </c>
      <c r="AA6591" s="20" t="s">
        <v>18</v>
      </c>
    </row>
    <row r="6592" spans="1:27" ht="16.2" x14ac:dyDescent="0.45">
      <c r="A6592" s="12"/>
      <c r="B6592" s="13"/>
      <c r="C6592" s="14"/>
      <c r="D6592" s="21" t="s">
        <v>19</v>
      </c>
      <c r="E6592" s="22"/>
      <c r="F6592" s="23"/>
      <c r="G6592" s="24" t="s">
        <v>20</v>
      </c>
      <c r="H6592" s="25" t="s">
        <v>21</v>
      </c>
      <c r="I6592" s="26" t="s">
        <v>22</v>
      </c>
      <c r="J6592" s="25" t="s">
        <v>23</v>
      </c>
      <c r="K6592" s="27" t="s">
        <v>8</v>
      </c>
      <c r="L6592" s="28" t="s">
        <v>24</v>
      </c>
      <c r="M6592" s="28" t="s">
        <v>25</v>
      </c>
      <c r="N6592" s="29" t="s">
        <v>20</v>
      </c>
      <c r="O6592" s="28" t="s">
        <v>26</v>
      </c>
      <c r="P6592" s="29" t="s">
        <v>27</v>
      </c>
      <c r="Q6592" s="30" t="s">
        <v>28</v>
      </c>
      <c r="R6592" s="28" t="s">
        <v>29</v>
      </c>
      <c r="S6592" s="31" t="s">
        <v>30</v>
      </c>
      <c r="T6592" s="32"/>
      <c r="U6592" s="28" t="s">
        <v>31</v>
      </c>
      <c r="V6592" s="33"/>
      <c r="W6592" s="33"/>
      <c r="X6592" s="33"/>
      <c r="Y6592" s="33"/>
      <c r="Z6592" s="33"/>
      <c r="AA6592" s="34"/>
    </row>
    <row r="6593" spans="1:27" x14ac:dyDescent="0.3">
      <c r="A6593" s="12"/>
      <c r="B6593" s="13"/>
      <c r="C6593" s="14"/>
      <c r="D6593" s="35"/>
      <c r="E6593" s="36"/>
      <c r="F6593" s="37"/>
      <c r="G6593" s="24"/>
      <c r="H6593" s="38"/>
      <c r="I6593" s="39"/>
      <c r="J6593" s="38"/>
      <c r="K6593" s="40"/>
      <c r="L6593" s="41"/>
      <c r="M6593" s="41"/>
      <c r="N6593" s="42"/>
      <c r="O6593" s="41"/>
      <c r="P6593" s="42"/>
      <c r="Q6593" s="43"/>
      <c r="R6593" s="41"/>
      <c r="S6593" s="30" t="s">
        <v>32</v>
      </c>
      <c r="T6593" s="30" t="s">
        <v>33</v>
      </c>
      <c r="U6593" s="41"/>
      <c r="V6593" s="33"/>
      <c r="W6593" s="33"/>
      <c r="X6593" s="33"/>
      <c r="Y6593" s="33"/>
      <c r="Z6593" s="33"/>
      <c r="AA6593" s="34"/>
    </row>
    <row r="6594" spans="1:27" x14ac:dyDescent="0.3">
      <c r="A6594" s="12"/>
      <c r="B6594" s="13"/>
      <c r="C6594" s="14"/>
      <c r="D6594" s="44" t="s">
        <v>34</v>
      </c>
      <c r="E6594" s="44" t="s">
        <v>35</v>
      </c>
      <c r="F6594" s="44" t="s">
        <v>36</v>
      </c>
      <c r="G6594" s="24"/>
      <c r="H6594" s="38"/>
      <c r="I6594" s="39"/>
      <c r="J6594" s="38"/>
      <c r="K6594" s="40"/>
      <c r="L6594" s="41"/>
      <c r="M6594" s="41"/>
      <c r="N6594" s="42"/>
      <c r="O6594" s="41"/>
      <c r="P6594" s="42"/>
      <c r="Q6594" s="43"/>
      <c r="R6594" s="41"/>
      <c r="S6594" s="43"/>
      <c r="T6594" s="43"/>
      <c r="U6594" s="41"/>
      <c r="V6594" s="33"/>
      <c r="W6594" s="33"/>
      <c r="X6594" s="33"/>
      <c r="Y6594" s="33"/>
      <c r="Z6594" s="33"/>
      <c r="AA6594" s="34"/>
    </row>
    <row r="6595" spans="1:27" x14ac:dyDescent="0.3">
      <c r="A6595" s="12"/>
      <c r="B6595" s="13"/>
      <c r="C6595" s="14"/>
      <c r="D6595" s="45"/>
      <c r="E6595" s="45"/>
      <c r="F6595" s="45"/>
      <c r="G6595" s="24"/>
      <c r="H6595" s="38"/>
      <c r="I6595" s="39"/>
      <c r="J6595" s="38"/>
      <c r="K6595" s="40"/>
      <c r="L6595" s="41"/>
      <c r="M6595" s="41"/>
      <c r="N6595" s="42"/>
      <c r="O6595" s="41"/>
      <c r="P6595" s="42"/>
      <c r="Q6595" s="43"/>
      <c r="R6595" s="41"/>
      <c r="S6595" s="43"/>
      <c r="T6595" s="43"/>
      <c r="U6595" s="41"/>
      <c r="V6595" s="33"/>
      <c r="W6595" s="33"/>
      <c r="X6595" s="33"/>
      <c r="Y6595" s="33"/>
      <c r="Z6595" s="33"/>
      <c r="AA6595" s="34"/>
    </row>
    <row r="6596" spans="1:27" x14ac:dyDescent="0.3">
      <c r="A6596" s="12"/>
      <c r="B6596" s="13"/>
      <c r="C6596" s="14"/>
      <c r="D6596" s="46"/>
      <c r="E6596" s="46"/>
      <c r="F6596" s="46"/>
      <c r="G6596" s="47"/>
      <c r="H6596" s="48"/>
      <c r="I6596" s="49"/>
      <c r="J6596" s="48"/>
      <c r="K6596" s="50"/>
      <c r="L6596" s="51"/>
      <c r="M6596" s="51"/>
      <c r="N6596" s="52"/>
      <c r="O6596" s="51"/>
      <c r="P6596" s="52"/>
      <c r="Q6596" s="53"/>
      <c r="R6596" s="51"/>
      <c r="S6596" s="53"/>
      <c r="T6596" s="53"/>
      <c r="U6596" s="51"/>
      <c r="V6596" s="54"/>
      <c r="W6596" s="54"/>
      <c r="X6596" s="54"/>
      <c r="Y6596" s="54"/>
      <c r="Z6596" s="54"/>
      <c r="AA6596" s="55"/>
    </row>
    <row r="6597" spans="1:27" ht="16.2" x14ac:dyDescent="0.45">
      <c r="A6597" s="56">
        <v>1</v>
      </c>
      <c r="B6597" s="57" t="s">
        <v>37</v>
      </c>
      <c r="C6597" s="57">
        <v>2054</v>
      </c>
      <c r="D6597" s="58">
        <v>3</v>
      </c>
      <c r="E6597" s="58">
        <v>1</v>
      </c>
      <c r="F6597" s="59">
        <v>14.4</v>
      </c>
      <c r="G6597" s="58">
        <v>1</v>
      </c>
      <c r="H6597" s="60">
        <f t="shared" ref="H6597" si="488">(D6597*400)+(E6597*100)+(F6597)</f>
        <v>1314.4</v>
      </c>
      <c r="I6597" s="61">
        <v>85</v>
      </c>
      <c r="J6597" s="62">
        <f t="shared" ref="J6597" si="489">(H6597*I6597)</f>
        <v>111724.00000000001</v>
      </c>
      <c r="K6597" s="57"/>
      <c r="L6597" s="63"/>
      <c r="M6597" s="63"/>
      <c r="N6597" s="63"/>
      <c r="O6597" s="64"/>
      <c r="P6597" s="65"/>
      <c r="Q6597" s="66"/>
      <c r="R6597" s="66"/>
      <c r="S6597" s="67"/>
      <c r="T6597" s="67"/>
      <c r="U6597" s="68"/>
      <c r="V6597" s="69"/>
      <c r="W6597" s="70"/>
      <c r="X6597" s="63"/>
      <c r="Y6597" s="62">
        <f>(J6597)</f>
        <v>111724.00000000001</v>
      </c>
      <c r="Z6597" s="60">
        <v>0.01</v>
      </c>
      <c r="AA6597" s="71">
        <f>Y6597*Z6597/100</f>
        <v>11.172400000000003</v>
      </c>
    </row>
    <row r="6598" spans="1:27" ht="16.2" x14ac:dyDescent="0.45">
      <c r="A6598" s="57"/>
      <c r="B6598" s="57"/>
      <c r="C6598" s="57"/>
      <c r="D6598" s="58"/>
      <c r="E6598" s="58"/>
      <c r="F6598" s="59"/>
      <c r="G6598" s="58"/>
      <c r="H6598" s="72"/>
      <c r="I6598" s="61"/>
      <c r="J6598" s="62"/>
      <c r="K6598" s="57"/>
      <c r="L6598" s="63"/>
      <c r="M6598" s="63"/>
      <c r="N6598" s="63"/>
      <c r="O6598" s="64"/>
      <c r="P6598" s="73"/>
      <c r="Q6598" s="66"/>
      <c r="R6598" s="66"/>
      <c r="S6598" s="67"/>
      <c r="T6598" s="67"/>
      <c r="U6598" s="68"/>
      <c r="V6598" s="74"/>
      <c r="W6598" s="75"/>
      <c r="X6598" s="63"/>
      <c r="Y6598" s="62"/>
      <c r="Z6598" s="60"/>
      <c r="AA6598" s="71"/>
    </row>
    <row r="6599" spans="1:27" ht="16.2" x14ac:dyDescent="0.45">
      <c r="A6599" s="76"/>
      <c r="B6599" s="76"/>
      <c r="C6599" s="77"/>
      <c r="D6599" s="77"/>
      <c r="E6599" s="77"/>
      <c r="F6599" s="77"/>
      <c r="G6599" s="77"/>
      <c r="H6599" s="78"/>
      <c r="I6599" s="79"/>
      <c r="J6599" s="80"/>
      <c r="K6599" s="81"/>
      <c r="L6599" s="82"/>
      <c r="M6599" s="82"/>
      <c r="N6599" s="82"/>
      <c r="O6599" s="83"/>
      <c r="P6599" s="84"/>
      <c r="Q6599" s="85"/>
      <c r="R6599" s="85"/>
      <c r="S6599" s="84"/>
      <c r="T6599" s="84"/>
      <c r="U6599" s="86"/>
      <c r="V6599" s="87"/>
      <c r="W6599" s="87"/>
      <c r="X6599" s="88"/>
      <c r="Y6599" s="89"/>
      <c r="Z6599" s="83"/>
      <c r="AA6599" s="90">
        <f>SUM(AA6597:AA6598)</f>
        <v>11.172400000000003</v>
      </c>
    </row>
    <row r="6600" spans="1:27" ht="16.2" x14ac:dyDescent="0.45">
      <c r="A6600" s="1"/>
      <c r="B6600" s="1"/>
      <c r="C6600" s="2"/>
      <c r="D6600" s="1"/>
      <c r="E6600" s="1"/>
      <c r="F6600" s="1"/>
      <c r="G6600" s="1"/>
      <c r="H6600" s="1"/>
      <c r="I6600" s="3"/>
      <c r="J6600" s="1"/>
      <c r="K6600" s="1"/>
      <c r="L6600" s="1"/>
      <c r="M6600" s="1"/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</row>
    <row r="6601" spans="1:27" ht="16.2" x14ac:dyDescent="0.45">
      <c r="A6601" s="91"/>
      <c r="B6601" s="92" t="s">
        <v>38</v>
      </c>
      <c r="C6601" s="93" t="s">
        <v>39</v>
      </c>
      <c r="D6601" s="93"/>
      <c r="E6601" s="94"/>
      <c r="F6601" s="95"/>
      <c r="G6601" s="95"/>
      <c r="H6601" s="92"/>
      <c r="I6601" s="92"/>
      <c r="J6601" s="92" t="s">
        <v>40</v>
      </c>
      <c r="K6601" s="92"/>
      <c r="L6601" s="92"/>
      <c r="M6601" s="92"/>
      <c r="N6601" s="92"/>
      <c r="O6601" s="96"/>
      <c r="P6601" s="96"/>
      <c r="Q6601" s="96"/>
      <c r="R6601" s="96"/>
      <c r="S6601" s="1"/>
      <c r="T6601" s="1"/>
      <c r="U6601" s="1"/>
      <c r="V6601" s="97" t="s">
        <v>41</v>
      </c>
      <c r="W6601" s="97"/>
      <c r="X6601" s="98"/>
      <c r="Y6601" s="99">
        <f>AA6599</f>
        <v>11.172400000000003</v>
      </c>
      <c r="Z6601" s="97" t="s">
        <v>42</v>
      </c>
      <c r="AA6601" s="1"/>
    </row>
    <row r="6602" spans="1:27" ht="16.2" x14ac:dyDescent="0.45">
      <c r="A6602" s="91"/>
      <c r="B6602" s="92"/>
      <c r="C6602" s="93"/>
      <c r="D6602" s="93"/>
      <c r="E6602" s="94"/>
      <c r="F6602" s="95"/>
      <c r="G6602" s="95"/>
      <c r="H6602" s="92"/>
      <c r="I6602" s="92"/>
      <c r="J6602" s="92" t="s">
        <v>43</v>
      </c>
      <c r="K6602" s="92"/>
      <c r="L6602" s="92"/>
      <c r="M6602" s="92"/>
      <c r="N6602" s="92"/>
      <c r="O6602" s="96"/>
      <c r="P6602" s="96"/>
      <c r="Q6602" s="96"/>
      <c r="R6602" s="96"/>
      <c r="S6602" s="1"/>
      <c r="T6602" s="1"/>
      <c r="U6602" s="1"/>
      <c r="V6602" s="100" t="s">
        <v>44</v>
      </c>
      <c r="W6602" s="100"/>
      <c r="X6602" s="100"/>
      <c r="Y6602" s="101">
        <f>Y6601*90%</f>
        <v>10.055160000000003</v>
      </c>
      <c r="Z6602" s="97" t="s">
        <v>42</v>
      </c>
      <c r="AA6602" s="1"/>
    </row>
    <row r="6603" spans="1:27" ht="16.2" x14ac:dyDescent="0.45">
      <c r="A6603" s="91"/>
      <c r="B6603" s="92"/>
      <c r="C6603" s="93"/>
      <c r="D6603" s="93"/>
      <c r="E6603" s="94"/>
      <c r="F6603" s="95"/>
      <c r="G6603" s="95"/>
      <c r="H6603" s="92"/>
      <c r="I6603" s="92"/>
      <c r="J6603" s="92" t="s">
        <v>45</v>
      </c>
      <c r="K6603" s="92"/>
      <c r="L6603" s="92"/>
      <c r="M6603" s="92"/>
      <c r="N6603" s="92"/>
      <c r="O6603" s="96"/>
      <c r="P6603" s="96"/>
      <c r="Q6603" s="96"/>
      <c r="R6603" s="92"/>
      <c r="S6603" s="1"/>
      <c r="T6603" s="1"/>
      <c r="U6603" s="1"/>
      <c r="V6603" s="91" t="s">
        <v>46</v>
      </c>
      <c r="W6603" s="91"/>
      <c r="X6603" s="91"/>
      <c r="Y6603" s="101">
        <f>Y6601-Y6602</f>
        <v>1.1172400000000007</v>
      </c>
      <c r="Z6603" s="97" t="s">
        <v>42</v>
      </c>
      <c r="AA6603" s="91"/>
    </row>
    <row r="6604" spans="1:27" ht="16.2" x14ac:dyDescent="0.45">
      <c r="A6604" s="91"/>
      <c r="B6604" s="92"/>
      <c r="C6604" s="93"/>
      <c r="D6604" s="93"/>
      <c r="E6604" s="94"/>
      <c r="F6604" s="95"/>
      <c r="G6604" s="95"/>
      <c r="H6604" s="92"/>
      <c r="I6604" s="94"/>
      <c r="J6604" s="92" t="s">
        <v>47</v>
      </c>
      <c r="K6604" s="94"/>
      <c r="L6604" s="94"/>
      <c r="M6604" s="94"/>
      <c r="N6604" s="94"/>
      <c r="O6604" s="96"/>
      <c r="P6604" s="96"/>
      <c r="Q6604" s="96"/>
      <c r="R6604" s="92"/>
      <c r="S6604" s="1"/>
      <c r="T6604" s="1"/>
      <c r="U6604" s="1"/>
      <c r="V6604" s="1"/>
      <c r="W6604" s="1"/>
      <c r="X6604" s="91"/>
      <c r="Y6604" s="91"/>
      <c r="Z6604" s="91"/>
      <c r="AA6604" s="91"/>
    </row>
    <row r="6605" spans="1:27" ht="16.2" x14ac:dyDescent="0.45">
      <c r="A6605" s="98"/>
      <c r="B6605" s="94"/>
      <c r="C6605" s="102"/>
      <c r="D6605" s="94"/>
      <c r="E6605" s="94"/>
      <c r="F6605" s="95"/>
      <c r="G6605" s="95"/>
      <c r="H6605" s="103"/>
      <c r="I6605" s="94"/>
      <c r="J6605" s="103" t="s">
        <v>48</v>
      </c>
      <c r="K6605" s="94"/>
      <c r="L6605" s="94"/>
      <c r="M6605" s="94"/>
      <c r="N6605" s="94"/>
      <c r="O6605" s="95"/>
      <c r="P6605" s="95"/>
      <c r="Q6605" s="95"/>
      <c r="R6605" s="95"/>
      <c r="S6605" s="4"/>
      <c r="T6605" s="4"/>
      <c r="U6605" s="4"/>
      <c r="V6605" s="4"/>
      <c r="W6605" s="4"/>
      <c r="X6605" s="4"/>
      <c r="Y6605" s="4"/>
      <c r="Z6605" s="4"/>
      <c r="AA6605" s="4"/>
    </row>
    <row r="6606" spans="1:27" ht="24" x14ac:dyDescent="0.65">
      <c r="A6606" s="104"/>
      <c r="B6606" s="104"/>
      <c r="C6606" s="104"/>
      <c r="D6606" s="104"/>
      <c r="E6606" s="104"/>
      <c r="F6606" s="104"/>
      <c r="G6606" s="104"/>
      <c r="H6606" s="104"/>
      <c r="I6606" s="104"/>
      <c r="J6606" s="104"/>
      <c r="K6606" s="104"/>
      <c r="L6606" s="104"/>
      <c r="M6606" s="104"/>
      <c r="N6606" s="104"/>
      <c r="O6606" s="104"/>
      <c r="P6606" s="104"/>
      <c r="Q6606" s="104"/>
      <c r="R6606" s="104"/>
      <c r="S6606" s="104"/>
      <c r="T6606" s="104"/>
      <c r="U6606" s="104"/>
      <c r="V6606" s="104"/>
      <c r="W6606" s="104"/>
      <c r="X6606" s="104"/>
      <c r="Y6606" s="104"/>
      <c r="Z6606" s="104"/>
      <c r="AA6606" s="104"/>
    </row>
    <row r="6607" spans="1:27" ht="24" x14ac:dyDescent="0.65">
      <c r="A6607" s="104"/>
      <c r="B6607" s="104"/>
      <c r="C6607" s="104"/>
      <c r="D6607" s="104"/>
      <c r="E6607" s="104"/>
      <c r="F6607" s="104"/>
      <c r="G6607" s="104"/>
      <c r="H6607" s="104"/>
      <c r="I6607" s="104"/>
      <c r="J6607" s="104"/>
      <c r="K6607" s="104"/>
      <c r="L6607" s="104"/>
      <c r="M6607" s="104"/>
      <c r="N6607" s="104"/>
      <c r="O6607" s="104"/>
      <c r="P6607" s="104"/>
      <c r="Q6607" s="104"/>
      <c r="R6607" s="104"/>
      <c r="S6607" s="104"/>
      <c r="T6607" s="104"/>
      <c r="U6607" s="104"/>
      <c r="V6607" s="104"/>
      <c r="W6607" s="104"/>
      <c r="X6607" s="104"/>
      <c r="Y6607" s="104"/>
      <c r="Z6607" s="104"/>
      <c r="AA6607" s="104"/>
    </row>
    <row r="6608" spans="1:27" ht="16.2" x14ac:dyDescent="0.45">
      <c r="A6608" s="4"/>
      <c r="B6608" s="4"/>
      <c r="C6608" s="105"/>
      <c r="D6608" s="4"/>
      <c r="E6608" s="4"/>
      <c r="F6608" s="4"/>
      <c r="G6608" s="4"/>
      <c r="H6608" s="4"/>
      <c r="I6608" s="106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</row>
    <row r="6609" spans="1:27" ht="16.2" x14ac:dyDescent="0.45">
      <c r="A6609" s="4"/>
      <c r="B6609" s="4"/>
      <c r="C6609" s="105"/>
      <c r="D6609" s="4"/>
      <c r="E6609" s="4"/>
      <c r="F6609" s="4"/>
      <c r="G6609" s="4"/>
      <c r="H6609" s="4"/>
      <c r="I6609" s="106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</row>
    <row r="6610" spans="1:27" ht="16.2" x14ac:dyDescent="0.45">
      <c r="A6610" s="4"/>
      <c r="B6610" s="4"/>
      <c r="C6610" s="105"/>
      <c r="D6610" s="4"/>
      <c r="E6610" s="4"/>
      <c r="F6610" s="4"/>
      <c r="G6610" s="4"/>
      <c r="H6610" s="4"/>
      <c r="I6610" s="106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</row>
    <row r="6611" spans="1:27" ht="16.2" x14ac:dyDescent="0.45">
      <c r="A6611" s="4"/>
      <c r="B6611" s="4"/>
      <c r="C6611" s="105"/>
      <c r="D6611" s="4"/>
      <c r="E6611" s="4"/>
      <c r="F6611" s="4"/>
      <c r="G6611" s="4"/>
      <c r="H6611" s="4"/>
      <c r="I6611" s="106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</row>
    <row r="6612" spans="1:27" ht="16.2" x14ac:dyDescent="0.45">
      <c r="A6612" s="4"/>
      <c r="B6612" s="4"/>
      <c r="C6612" s="105"/>
      <c r="D6612" s="4"/>
      <c r="E6612" s="4"/>
      <c r="F6612" s="4"/>
      <c r="G6612" s="4"/>
      <c r="H6612" s="4"/>
      <c r="I6612" s="106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</row>
    <row r="6613" spans="1:27" ht="16.2" x14ac:dyDescent="0.45">
      <c r="A6613" s="4"/>
      <c r="B6613" s="4"/>
      <c r="C6613" s="105"/>
      <c r="D6613" s="4"/>
      <c r="E6613" s="4"/>
      <c r="F6613" s="4"/>
      <c r="G6613" s="4"/>
      <c r="H6613" s="4"/>
      <c r="I6613" s="106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 t="s">
        <v>51</v>
      </c>
    </row>
    <row r="6614" spans="1:27" ht="18" x14ac:dyDescent="0.5">
      <c r="A6614" s="4"/>
      <c r="B6614" s="4"/>
      <c r="C6614" s="105"/>
      <c r="D6614" s="4"/>
      <c r="E6614" s="4"/>
      <c r="F6614" s="4"/>
      <c r="G6614" s="4"/>
      <c r="H6614" s="4"/>
      <c r="I6614" s="106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5" t="s">
        <v>0</v>
      </c>
    </row>
    <row r="6615" spans="1:27" ht="24" x14ac:dyDescent="0.65">
      <c r="A6615" s="6" t="s">
        <v>1</v>
      </c>
      <c r="B6615" s="6"/>
      <c r="C6615" s="6"/>
      <c r="D6615" s="6"/>
      <c r="E6615" s="6"/>
      <c r="F6615" s="6"/>
      <c r="G6615" s="6"/>
      <c r="H6615" s="6"/>
      <c r="I6615" s="6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  <c r="V6615" s="6"/>
      <c r="W6615" s="6"/>
      <c r="X6615" s="6"/>
      <c r="Y6615" s="6"/>
      <c r="Z6615" s="6"/>
      <c r="AA6615" s="6"/>
    </row>
    <row r="6616" spans="1:27" ht="24" x14ac:dyDescent="0.65">
      <c r="A6616" s="6" t="s">
        <v>2</v>
      </c>
      <c r="B6616" s="6"/>
      <c r="C6616" s="6"/>
      <c r="D6616" s="6"/>
      <c r="E6616" s="6"/>
      <c r="F6616" s="6"/>
      <c r="G6616" s="6"/>
      <c r="H6616" s="6"/>
      <c r="I6616" s="6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  <c r="V6616" s="6"/>
      <c r="W6616" s="6"/>
      <c r="X6616" s="6"/>
      <c r="Y6616" s="6"/>
      <c r="Z6616" s="6"/>
      <c r="AA6616" s="6"/>
    </row>
    <row r="6617" spans="1:27" ht="24" x14ac:dyDescent="0.65">
      <c r="A6617" s="7"/>
      <c r="B6617" s="8" t="s">
        <v>3</v>
      </c>
      <c r="C6617" s="8"/>
      <c r="D6617" s="8"/>
      <c r="E6617" s="8"/>
      <c r="F6617" s="8"/>
      <c r="G6617" s="8"/>
      <c r="H6617" s="8"/>
      <c r="I6617" s="8"/>
      <c r="J6617" s="8"/>
      <c r="K6617" s="8"/>
      <c r="L6617" s="8"/>
      <c r="M6617" s="9" t="s">
        <v>500</v>
      </c>
      <c r="N6617" s="9"/>
      <c r="O6617" s="9"/>
      <c r="P6617" s="9"/>
      <c r="Q6617" s="10" t="s">
        <v>501</v>
      </c>
      <c r="R6617" s="10"/>
      <c r="S6617" s="10" t="s">
        <v>141</v>
      </c>
      <c r="T6617" s="10"/>
      <c r="U6617" s="11" t="s">
        <v>7</v>
      </c>
      <c r="V6617" s="11"/>
      <c r="W6617" s="11"/>
      <c r="X6617" s="11"/>
      <c r="Y6617" s="11"/>
      <c r="Z6617" s="11"/>
      <c r="AA6617" s="11"/>
    </row>
    <row r="6618" spans="1:27" ht="18" x14ac:dyDescent="0.5">
      <c r="A6618" s="12" t="s">
        <v>8</v>
      </c>
      <c r="B6618" s="13" t="s">
        <v>9</v>
      </c>
      <c r="C6618" s="14" t="s">
        <v>10</v>
      </c>
      <c r="D6618" s="15" t="s">
        <v>11</v>
      </c>
      <c r="E6618" s="15"/>
      <c r="F6618" s="15"/>
      <c r="G6618" s="15"/>
      <c r="H6618" s="15"/>
      <c r="I6618" s="15"/>
      <c r="J6618" s="15"/>
      <c r="K6618" s="16" t="s">
        <v>12</v>
      </c>
      <c r="L6618" s="17"/>
      <c r="M6618" s="17"/>
      <c r="N6618" s="17"/>
      <c r="O6618" s="17"/>
      <c r="P6618" s="17"/>
      <c r="Q6618" s="17"/>
      <c r="R6618" s="17"/>
      <c r="S6618" s="17"/>
      <c r="T6618" s="17"/>
      <c r="U6618" s="18"/>
      <c r="V6618" s="19" t="s">
        <v>13</v>
      </c>
      <c r="W6618" s="19" t="s">
        <v>14</v>
      </c>
      <c r="X6618" s="19" t="s">
        <v>15</v>
      </c>
      <c r="Y6618" s="19" t="s">
        <v>16</v>
      </c>
      <c r="Z6618" s="19" t="s">
        <v>17</v>
      </c>
      <c r="AA6618" s="20" t="s">
        <v>18</v>
      </c>
    </row>
    <row r="6619" spans="1:27" ht="16.2" x14ac:dyDescent="0.45">
      <c r="A6619" s="12"/>
      <c r="B6619" s="13"/>
      <c r="C6619" s="14"/>
      <c r="D6619" s="21" t="s">
        <v>19</v>
      </c>
      <c r="E6619" s="22"/>
      <c r="F6619" s="23"/>
      <c r="G6619" s="24" t="s">
        <v>20</v>
      </c>
      <c r="H6619" s="25" t="s">
        <v>21</v>
      </c>
      <c r="I6619" s="26" t="s">
        <v>22</v>
      </c>
      <c r="J6619" s="25" t="s">
        <v>23</v>
      </c>
      <c r="K6619" s="27" t="s">
        <v>8</v>
      </c>
      <c r="L6619" s="28" t="s">
        <v>24</v>
      </c>
      <c r="M6619" s="28" t="s">
        <v>25</v>
      </c>
      <c r="N6619" s="29" t="s">
        <v>20</v>
      </c>
      <c r="O6619" s="28" t="s">
        <v>26</v>
      </c>
      <c r="P6619" s="29" t="s">
        <v>27</v>
      </c>
      <c r="Q6619" s="30" t="s">
        <v>28</v>
      </c>
      <c r="R6619" s="28" t="s">
        <v>29</v>
      </c>
      <c r="S6619" s="31" t="s">
        <v>30</v>
      </c>
      <c r="T6619" s="32"/>
      <c r="U6619" s="28" t="s">
        <v>31</v>
      </c>
      <c r="V6619" s="33"/>
      <c r="W6619" s="33"/>
      <c r="X6619" s="33"/>
      <c r="Y6619" s="33"/>
      <c r="Z6619" s="33"/>
      <c r="AA6619" s="34"/>
    </row>
    <row r="6620" spans="1:27" x14ac:dyDescent="0.3">
      <c r="A6620" s="12"/>
      <c r="B6620" s="13"/>
      <c r="C6620" s="14"/>
      <c r="D6620" s="35"/>
      <c r="E6620" s="36"/>
      <c r="F6620" s="37"/>
      <c r="G6620" s="24"/>
      <c r="H6620" s="38"/>
      <c r="I6620" s="39"/>
      <c r="J6620" s="38"/>
      <c r="K6620" s="40"/>
      <c r="L6620" s="41"/>
      <c r="M6620" s="41"/>
      <c r="N6620" s="42"/>
      <c r="O6620" s="41"/>
      <c r="P6620" s="42"/>
      <c r="Q6620" s="43"/>
      <c r="R6620" s="41"/>
      <c r="S6620" s="30" t="s">
        <v>32</v>
      </c>
      <c r="T6620" s="30" t="s">
        <v>33</v>
      </c>
      <c r="U6620" s="41"/>
      <c r="V6620" s="33"/>
      <c r="W6620" s="33"/>
      <c r="X6620" s="33"/>
      <c r="Y6620" s="33"/>
      <c r="Z6620" s="33"/>
      <c r="AA6620" s="34"/>
    </row>
    <row r="6621" spans="1:27" x14ac:dyDescent="0.3">
      <c r="A6621" s="12"/>
      <c r="B6621" s="13"/>
      <c r="C6621" s="14"/>
      <c r="D6621" s="44" t="s">
        <v>34</v>
      </c>
      <c r="E6621" s="44" t="s">
        <v>35</v>
      </c>
      <c r="F6621" s="44" t="s">
        <v>36</v>
      </c>
      <c r="G6621" s="24"/>
      <c r="H6621" s="38"/>
      <c r="I6621" s="39"/>
      <c r="J6621" s="38"/>
      <c r="K6621" s="40"/>
      <c r="L6621" s="41"/>
      <c r="M6621" s="41"/>
      <c r="N6621" s="42"/>
      <c r="O6621" s="41"/>
      <c r="P6621" s="42"/>
      <c r="Q6621" s="43"/>
      <c r="R6621" s="41"/>
      <c r="S6621" s="43"/>
      <c r="T6621" s="43"/>
      <c r="U6621" s="41"/>
      <c r="V6621" s="33"/>
      <c r="W6621" s="33"/>
      <c r="X6621" s="33"/>
      <c r="Y6621" s="33"/>
      <c r="Z6621" s="33"/>
      <c r="AA6621" s="34"/>
    </row>
    <row r="6622" spans="1:27" x14ac:dyDescent="0.3">
      <c r="A6622" s="12"/>
      <c r="B6622" s="13"/>
      <c r="C6622" s="14"/>
      <c r="D6622" s="45"/>
      <c r="E6622" s="45"/>
      <c r="F6622" s="45"/>
      <c r="G6622" s="24"/>
      <c r="H6622" s="38"/>
      <c r="I6622" s="39"/>
      <c r="J6622" s="38"/>
      <c r="K6622" s="40"/>
      <c r="L6622" s="41"/>
      <c r="M6622" s="41"/>
      <c r="N6622" s="42"/>
      <c r="O6622" s="41"/>
      <c r="P6622" s="42"/>
      <c r="Q6622" s="43"/>
      <c r="R6622" s="41"/>
      <c r="S6622" s="43"/>
      <c r="T6622" s="43"/>
      <c r="U6622" s="41"/>
      <c r="V6622" s="33"/>
      <c r="W6622" s="33"/>
      <c r="X6622" s="33"/>
      <c r="Y6622" s="33"/>
      <c r="Z6622" s="33"/>
      <c r="AA6622" s="34"/>
    </row>
    <row r="6623" spans="1:27" x14ac:dyDescent="0.3">
      <c r="A6623" s="12"/>
      <c r="B6623" s="13"/>
      <c r="C6623" s="14"/>
      <c r="D6623" s="46"/>
      <c r="E6623" s="46"/>
      <c r="F6623" s="46"/>
      <c r="G6623" s="47"/>
      <c r="H6623" s="48"/>
      <c r="I6623" s="49"/>
      <c r="J6623" s="48"/>
      <c r="K6623" s="50"/>
      <c r="L6623" s="51"/>
      <c r="M6623" s="51"/>
      <c r="N6623" s="52"/>
      <c r="O6623" s="51"/>
      <c r="P6623" s="52"/>
      <c r="Q6623" s="53"/>
      <c r="R6623" s="51"/>
      <c r="S6623" s="53"/>
      <c r="T6623" s="53"/>
      <c r="U6623" s="51"/>
      <c r="V6623" s="54"/>
      <c r="W6623" s="54"/>
      <c r="X6623" s="54"/>
      <c r="Y6623" s="54"/>
      <c r="Z6623" s="54"/>
      <c r="AA6623" s="55"/>
    </row>
    <row r="6624" spans="1:27" ht="16.2" x14ac:dyDescent="0.45">
      <c r="A6624" s="56">
        <v>1</v>
      </c>
      <c r="B6624" s="57" t="s">
        <v>37</v>
      </c>
      <c r="C6624" s="57">
        <v>2056</v>
      </c>
      <c r="D6624" s="58">
        <v>14</v>
      </c>
      <c r="E6624" s="58">
        <v>1</v>
      </c>
      <c r="F6624" s="59">
        <v>40</v>
      </c>
      <c r="G6624" s="58">
        <v>1</v>
      </c>
      <c r="H6624" s="60">
        <f t="shared" ref="H6624" si="490">(D6624*400)+(E6624*100)+(F6624)</f>
        <v>5740</v>
      </c>
      <c r="I6624" s="61">
        <v>85</v>
      </c>
      <c r="J6624" s="62">
        <f t="shared" ref="J6624" si="491">(H6624*I6624)</f>
        <v>487900</v>
      </c>
      <c r="K6624" s="57"/>
      <c r="L6624" s="63"/>
      <c r="M6624" s="63"/>
      <c r="N6624" s="63"/>
      <c r="O6624" s="64"/>
      <c r="P6624" s="65"/>
      <c r="Q6624" s="66"/>
      <c r="R6624" s="66"/>
      <c r="S6624" s="67"/>
      <c r="T6624" s="67"/>
      <c r="U6624" s="68"/>
      <c r="V6624" s="69"/>
      <c r="W6624" s="70"/>
      <c r="X6624" s="63"/>
      <c r="Y6624" s="62">
        <f>(J6624)</f>
        <v>487900</v>
      </c>
      <c r="Z6624" s="60">
        <v>0.01</v>
      </c>
      <c r="AA6624" s="71">
        <f>Y6624*Z6624/100</f>
        <v>48.79</v>
      </c>
    </row>
    <row r="6625" spans="1:27" ht="16.2" x14ac:dyDescent="0.45">
      <c r="A6625" s="57"/>
      <c r="B6625" s="57"/>
      <c r="C6625" s="57"/>
      <c r="D6625" s="58"/>
      <c r="E6625" s="58"/>
      <c r="F6625" s="59"/>
      <c r="G6625" s="58"/>
      <c r="H6625" s="72"/>
      <c r="I6625" s="61"/>
      <c r="J6625" s="62"/>
      <c r="K6625" s="57"/>
      <c r="L6625" s="63"/>
      <c r="M6625" s="63"/>
      <c r="N6625" s="63"/>
      <c r="O6625" s="64"/>
      <c r="P6625" s="73"/>
      <c r="Q6625" s="66"/>
      <c r="R6625" s="66"/>
      <c r="S6625" s="67"/>
      <c r="T6625" s="67"/>
      <c r="U6625" s="68"/>
      <c r="V6625" s="74"/>
      <c r="W6625" s="75"/>
      <c r="X6625" s="63"/>
      <c r="Y6625" s="62"/>
      <c r="Z6625" s="60"/>
      <c r="AA6625" s="71"/>
    </row>
    <row r="6626" spans="1:27" ht="16.2" x14ac:dyDescent="0.45">
      <c r="A6626" s="76"/>
      <c r="B6626" s="76"/>
      <c r="C6626" s="77"/>
      <c r="D6626" s="77"/>
      <c r="E6626" s="77"/>
      <c r="F6626" s="77"/>
      <c r="G6626" s="77"/>
      <c r="H6626" s="78"/>
      <c r="I6626" s="79"/>
      <c r="J6626" s="80"/>
      <c r="K6626" s="81"/>
      <c r="L6626" s="82"/>
      <c r="M6626" s="82"/>
      <c r="N6626" s="82"/>
      <c r="O6626" s="83"/>
      <c r="P6626" s="84"/>
      <c r="Q6626" s="85"/>
      <c r="R6626" s="85"/>
      <c r="S6626" s="84"/>
      <c r="T6626" s="84"/>
      <c r="U6626" s="86"/>
      <c r="V6626" s="87"/>
      <c r="W6626" s="87"/>
      <c r="X6626" s="88"/>
      <c r="Y6626" s="89"/>
      <c r="Z6626" s="83"/>
      <c r="AA6626" s="90">
        <f>SUM(AA6624:AA6625)</f>
        <v>48.79</v>
      </c>
    </row>
    <row r="6627" spans="1:27" ht="16.2" x14ac:dyDescent="0.45">
      <c r="A6627" s="1"/>
      <c r="B6627" s="1"/>
      <c r="C6627" s="2"/>
      <c r="D6627" s="1"/>
      <c r="E6627" s="1"/>
      <c r="F6627" s="1"/>
      <c r="G6627" s="1"/>
      <c r="H6627" s="1"/>
      <c r="I6627" s="3"/>
      <c r="J6627" s="1"/>
      <c r="K6627" s="1"/>
      <c r="L6627" s="1"/>
      <c r="M6627" s="1"/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</row>
    <row r="6628" spans="1:27" ht="16.2" x14ac:dyDescent="0.45">
      <c r="A6628" s="91"/>
      <c r="B6628" s="92" t="s">
        <v>38</v>
      </c>
      <c r="C6628" s="93" t="s">
        <v>39</v>
      </c>
      <c r="D6628" s="93"/>
      <c r="E6628" s="94"/>
      <c r="F6628" s="95"/>
      <c r="G6628" s="95"/>
      <c r="H6628" s="92"/>
      <c r="I6628" s="92"/>
      <c r="J6628" s="92" t="s">
        <v>40</v>
      </c>
      <c r="K6628" s="92"/>
      <c r="L6628" s="92"/>
      <c r="M6628" s="92"/>
      <c r="N6628" s="92"/>
      <c r="O6628" s="96"/>
      <c r="P6628" s="96"/>
      <c r="Q6628" s="96"/>
      <c r="R6628" s="96"/>
      <c r="S6628" s="1"/>
      <c r="T6628" s="1"/>
      <c r="U6628" s="1"/>
      <c r="V6628" s="97" t="s">
        <v>41</v>
      </c>
      <c r="W6628" s="97"/>
      <c r="X6628" s="98"/>
      <c r="Y6628" s="99">
        <f>AA6626</f>
        <v>48.79</v>
      </c>
      <c r="Z6628" s="97" t="s">
        <v>42</v>
      </c>
      <c r="AA6628" s="1"/>
    </row>
    <row r="6629" spans="1:27" ht="16.2" x14ac:dyDescent="0.45">
      <c r="A6629" s="91"/>
      <c r="B6629" s="92"/>
      <c r="C6629" s="93"/>
      <c r="D6629" s="93"/>
      <c r="E6629" s="94"/>
      <c r="F6629" s="95"/>
      <c r="G6629" s="95"/>
      <c r="H6629" s="92"/>
      <c r="I6629" s="92"/>
      <c r="J6629" s="92" t="s">
        <v>43</v>
      </c>
      <c r="K6629" s="92"/>
      <c r="L6629" s="92"/>
      <c r="M6629" s="92"/>
      <c r="N6629" s="92"/>
      <c r="O6629" s="96"/>
      <c r="P6629" s="96"/>
      <c r="Q6629" s="96"/>
      <c r="R6629" s="96"/>
      <c r="S6629" s="1"/>
      <c r="T6629" s="1"/>
      <c r="U6629" s="1"/>
      <c r="V6629" s="100" t="s">
        <v>44</v>
      </c>
      <c r="W6629" s="100"/>
      <c r="X6629" s="100"/>
      <c r="Y6629" s="101">
        <f>Y6628*90%</f>
        <v>43.911000000000001</v>
      </c>
      <c r="Z6629" s="97" t="s">
        <v>42</v>
      </c>
      <c r="AA6629" s="1"/>
    </row>
    <row r="6630" spans="1:27" ht="16.2" x14ac:dyDescent="0.45">
      <c r="A6630" s="91"/>
      <c r="B6630" s="92"/>
      <c r="C6630" s="93"/>
      <c r="D6630" s="93"/>
      <c r="E6630" s="94"/>
      <c r="F6630" s="95"/>
      <c r="G6630" s="95"/>
      <c r="H6630" s="92"/>
      <c r="I6630" s="92"/>
      <c r="J6630" s="92" t="s">
        <v>45</v>
      </c>
      <c r="K6630" s="92"/>
      <c r="L6630" s="92"/>
      <c r="M6630" s="92"/>
      <c r="N6630" s="92"/>
      <c r="O6630" s="96"/>
      <c r="P6630" s="96"/>
      <c r="Q6630" s="96"/>
      <c r="R6630" s="92"/>
      <c r="S6630" s="1"/>
      <c r="T6630" s="1"/>
      <c r="U6630" s="1"/>
      <c r="V6630" s="91" t="s">
        <v>46</v>
      </c>
      <c r="W6630" s="91"/>
      <c r="X6630" s="91"/>
      <c r="Y6630" s="101">
        <f>Y6628-Y6629</f>
        <v>4.8789999999999978</v>
      </c>
      <c r="Z6630" s="97" t="s">
        <v>42</v>
      </c>
      <c r="AA6630" s="91"/>
    </row>
    <row r="6631" spans="1:27" ht="16.2" x14ac:dyDescent="0.45">
      <c r="A6631" s="91"/>
      <c r="B6631" s="92"/>
      <c r="C6631" s="93"/>
      <c r="D6631" s="93"/>
      <c r="E6631" s="94"/>
      <c r="F6631" s="95"/>
      <c r="G6631" s="95"/>
      <c r="H6631" s="92"/>
      <c r="I6631" s="94"/>
      <c r="J6631" s="92" t="s">
        <v>47</v>
      </c>
      <c r="K6631" s="94"/>
      <c r="L6631" s="94"/>
      <c r="M6631" s="94"/>
      <c r="N6631" s="94"/>
      <c r="O6631" s="96"/>
      <c r="P6631" s="96"/>
      <c r="Q6631" s="96"/>
      <c r="R6631" s="92"/>
      <c r="S6631" s="1"/>
      <c r="T6631" s="1"/>
      <c r="U6631" s="1"/>
      <c r="V6631" s="1"/>
      <c r="W6631" s="1"/>
      <c r="X6631" s="91"/>
      <c r="Y6631" s="91"/>
      <c r="Z6631" s="91"/>
      <c r="AA6631" s="91"/>
    </row>
    <row r="6632" spans="1:27" ht="16.2" x14ac:dyDescent="0.45">
      <c r="A6632" s="98"/>
      <c r="B6632" s="94"/>
      <c r="C6632" s="102"/>
      <c r="D6632" s="94"/>
      <c r="E6632" s="94"/>
      <c r="F6632" s="95"/>
      <c r="G6632" s="95"/>
      <c r="H6632" s="103"/>
      <c r="I6632" s="94"/>
      <c r="J6632" s="103" t="s">
        <v>48</v>
      </c>
      <c r="K6632" s="94"/>
      <c r="L6632" s="94"/>
      <c r="M6632" s="94"/>
      <c r="N6632" s="94"/>
      <c r="O6632" s="95"/>
      <c r="P6632" s="95"/>
      <c r="Q6632" s="95"/>
      <c r="R6632" s="95"/>
      <c r="S6632" s="4"/>
      <c r="T6632" s="4"/>
      <c r="U6632" s="4"/>
      <c r="V6632" s="4"/>
      <c r="W6632" s="4"/>
      <c r="X6632" s="4"/>
      <c r="Y6632" s="4"/>
      <c r="Z6632" s="4"/>
      <c r="AA6632" s="4"/>
    </row>
    <row r="6633" spans="1:27" ht="24" x14ac:dyDescent="0.65">
      <c r="A6633" s="104"/>
      <c r="B6633" s="104"/>
      <c r="C6633" s="104"/>
      <c r="D6633" s="104"/>
      <c r="E6633" s="104"/>
      <c r="F6633" s="104"/>
      <c r="G6633" s="104"/>
      <c r="H6633" s="104"/>
      <c r="I6633" s="104"/>
      <c r="J6633" s="104"/>
      <c r="K6633" s="104"/>
      <c r="L6633" s="104"/>
      <c r="M6633" s="104"/>
      <c r="N6633" s="104"/>
      <c r="O6633" s="104"/>
      <c r="P6633" s="104"/>
      <c r="Q6633" s="104"/>
      <c r="R6633" s="104"/>
      <c r="S6633" s="104"/>
      <c r="T6633" s="104"/>
      <c r="U6633" s="104"/>
      <c r="V6633" s="104"/>
      <c r="W6633" s="104"/>
      <c r="X6633" s="104"/>
      <c r="Y6633" s="104"/>
      <c r="Z6633" s="104"/>
      <c r="AA6633" s="104"/>
    </row>
    <row r="6634" spans="1:27" ht="24" x14ac:dyDescent="0.65">
      <c r="A6634" s="104"/>
      <c r="B6634" s="104"/>
      <c r="C6634" s="104"/>
      <c r="D6634" s="104"/>
      <c r="E6634" s="104"/>
      <c r="F6634" s="104"/>
      <c r="G6634" s="104"/>
      <c r="H6634" s="104"/>
      <c r="I6634" s="104"/>
      <c r="J6634" s="104"/>
      <c r="K6634" s="104"/>
      <c r="L6634" s="104"/>
      <c r="M6634" s="104"/>
      <c r="N6634" s="104"/>
      <c r="O6634" s="104"/>
      <c r="P6634" s="104"/>
      <c r="Q6634" s="104"/>
      <c r="R6634" s="104"/>
      <c r="S6634" s="104"/>
      <c r="T6634" s="104"/>
      <c r="U6634" s="104"/>
      <c r="V6634" s="104"/>
      <c r="W6634" s="104"/>
      <c r="X6634" s="104"/>
      <c r="Y6634" s="104"/>
      <c r="Z6634" s="104"/>
      <c r="AA6634" s="104"/>
    </row>
    <row r="6635" spans="1:27" ht="16.2" x14ac:dyDescent="0.45">
      <c r="A6635" s="4"/>
      <c r="B6635" s="4"/>
      <c r="C6635" s="105"/>
      <c r="D6635" s="4"/>
      <c r="E6635" s="4"/>
      <c r="F6635" s="4"/>
      <c r="G6635" s="4"/>
      <c r="H6635" s="4"/>
      <c r="I6635" s="106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</row>
    <row r="6636" spans="1:27" ht="16.2" x14ac:dyDescent="0.45">
      <c r="A6636" s="4"/>
      <c r="B6636" s="4"/>
      <c r="C6636" s="105"/>
      <c r="D6636" s="4"/>
      <c r="E6636" s="4"/>
      <c r="F6636" s="4"/>
      <c r="G6636" s="4"/>
      <c r="H6636" s="4"/>
      <c r="I6636" s="106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</row>
    <row r="6637" spans="1:27" ht="16.2" x14ac:dyDescent="0.45">
      <c r="A6637" s="4"/>
      <c r="B6637" s="4"/>
      <c r="C6637" s="105"/>
      <c r="D6637" s="4"/>
      <c r="E6637" s="4"/>
      <c r="F6637" s="4"/>
      <c r="G6637" s="4"/>
      <c r="H6637" s="4"/>
      <c r="I6637" s="106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</row>
    <row r="6638" spans="1:27" ht="16.2" x14ac:dyDescent="0.45">
      <c r="A6638" s="4"/>
      <c r="B6638" s="4"/>
      <c r="C6638" s="105"/>
      <c r="D6638" s="4"/>
      <c r="E6638" s="4"/>
      <c r="F6638" s="4"/>
      <c r="G6638" s="4"/>
      <c r="H6638" s="4"/>
      <c r="I6638" s="106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</row>
    <row r="6639" spans="1:27" ht="16.2" x14ac:dyDescent="0.45">
      <c r="A6639" s="4"/>
      <c r="B6639" s="4"/>
      <c r="C6639" s="105"/>
      <c r="D6639" s="4"/>
      <c r="E6639" s="4"/>
      <c r="F6639" s="4"/>
      <c r="G6639" s="4"/>
      <c r="H6639" s="4"/>
      <c r="I6639" s="106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</row>
    <row r="6640" spans="1:27" ht="16.2" x14ac:dyDescent="0.45">
      <c r="A6640" s="4"/>
      <c r="B6640" s="4"/>
      <c r="C6640" s="105"/>
      <c r="D6640" s="4"/>
      <c r="E6640" s="4"/>
      <c r="F6640" s="4"/>
      <c r="G6640" s="4"/>
      <c r="H6640" s="4"/>
      <c r="I6640" s="106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 t="s">
        <v>51</v>
      </c>
    </row>
    <row r="6641" spans="1:27" ht="18" x14ac:dyDescent="0.5">
      <c r="A6641" s="4"/>
      <c r="B6641" s="4"/>
      <c r="C6641" s="105"/>
      <c r="D6641" s="4"/>
      <c r="E6641" s="4"/>
      <c r="F6641" s="4"/>
      <c r="G6641" s="4"/>
      <c r="H6641" s="4"/>
      <c r="I6641" s="106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5" t="s">
        <v>0</v>
      </c>
    </row>
    <row r="6642" spans="1:27" ht="24" x14ac:dyDescent="0.65">
      <c r="A6642" s="6" t="s">
        <v>1</v>
      </c>
      <c r="B6642" s="6"/>
      <c r="C6642" s="6"/>
      <c r="D6642" s="6"/>
      <c r="E6642" s="6"/>
      <c r="F6642" s="6"/>
      <c r="G6642" s="6"/>
      <c r="H6642" s="6"/>
      <c r="I6642" s="6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6"/>
      <c r="U6642" s="6"/>
      <c r="V6642" s="6"/>
      <c r="W6642" s="6"/>
      <c r="X6642" s="6"/>
      <c r="Y6642" s="6"/>
      <c r="Z6642" s="6"/>
      <c r="AA6642" s="6"/>
    </row>
    <row r="6643" spans="1:27" ht="24" x14ac:dyDescent="0.65">
      <c r="A6643" s="6" t="s">
        <v>2</v>
      </c>
      <c r="B6643" s="6"/>
      <c r="C6643" s="6"/>
      <c r="D6643" s="6"/>
      <c r="E6643" s="6"/>
      <c r="F6643" s="6"/>
      <c r="G6643" s="6"/>
      <c r="H6643" s="6"/>
      <c r="I6643" s="6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6"/>
      <c r="U6643" s="6"/>
      <c r="V6643" s="6"/>
      <c r="W6643" s="6"/>
      <c r="X6643" s="6"/>
      <c r="Y6643" s="6"/>
      <c r="Z6643" s="6"/>
      <c r="AA6643" s="6"/>
    </row>
    <row r="6644" spans="1:27" ht="24" x14ac:dyDescent="0.65">
      <c r="A6644" s="7"/>
      <c r="B6644" s="8" t="s">
        <v>3</v>
      </c>
      <c r="C6644" s="8"/>
      <c r="D6644" s="8"/>
      <c r="E6644" s="8"/>
      <c r="F6644" s="8"/>
      <c r="G6644" s="8"/>
      <c r="H6644" s="8"/>
      <c r="I6644" s="8"/>
      <c r="J6644" s="8"/>
      <c r="K6644" s="8"/>
      <c r="L6644" s="8"/>
      <c r="M6644" s="9" t="s">
        <v>502</v>
      </c>
      <c r="N6644" s="9"/>
      <c r="O6644" s="9"/>
      <c r="P6644" s="9"/>
      <c r="Q6644" s="10" t="s">
        <v>65</v>
      </c>
      <c r="R6644" s="10"/>
      <c r="S6644" s="10" t="s">
        <v>313</v>
      </c>
      <c r="T6644" s="10"/>
      <c r="U6644" s="11" t="s">
        <v>7</v>
      </c>
      <c r="V6644" s="11"/>
      <c r="W6644" s="11"/>
      <c r="X6644" s="11"/>
      <c r="Y6644" s="11"/>
      <c r="Z6644" s="11"/>
      <c r="AA6644" s="11"/>
    </row>
    <row r="6645" spans="1:27" ht="18" x14ac:dyDescent="0.5">
      <c r="A6645" s="12" t="s">
        <v>8</v>
      </c>
      <c r="B6645" s="13" t="s">
        <v>9</v>
      </c>
      <c r="C6645" s="14" t="s">
        <v>10</v>
      </c>
      <c r="D6645" s="15" t="s">
        <v>11</v>
      </c>
      <c r="E6645" s="15"/>
      <c r="F6645" s="15"/>
      <c r="G6645" s="15"/>
      <c r="H6645" s="15"/>
      <c r="I6645" s="15"/>
      <c r="J6645" s="15"/>
      <c r="K6645" s="16" t="s">
        <v>12</v>
      </c>
      <c r="L6645" s="17"/>
      <c r="M6645" s="17"/>
      <c r="N6645" s="17"/>
      <c r="O6645" s="17"/>
      <c r="P6645" s="17"/>
      <c r="Q6645" s="17"/>
      <c r="R6645" s="17"/>
      <c r="S6645" s="17"/>
      <c r="T6645" s="17"/>
      <c r="U6645" s="18"/>
      <c r="V6645" s="19" t="s">
        <v>13</v>
      </c>
      <c r="W6645" s="19" t="s">
        <v>14</v>
      </c>
      <c r="X6645" s="19" t="s">
        <v>15</v>
      </c>
      <c r="Y6645" s="19" t="s">
        <v>16</v>
      </c>
      <c r="Z6645" s="19" t="s">
        <v>17</v>
      </c>
      <c r="AA6645" s="20" t="s">
        <v>18</v>
      </c>
    </row>
    <row r="6646" spans="1:27" ht="16.2" x14ac:dyDescent="0.45">
      <c r="A6646" s="12"/>
      <c r="B6646" s="13"/>
      <c r="C6646" s="14"/>
      <c r="D6646" s="21" t="s">
        <v>19</v>
      </c>
      <c r="E6646" s="22"/>
      <c r="F6646" s="23"/>
      <c r="G6646" s="24" t="s">
        <v>20</v>
      </c>
      <c r="H6646" s="25" t="s">
        <v>21</v>
      </c>
      <c r="I6646" s="26" t="s">
        <v>22</v>
      </c>
      <c r="J6646" s="25" t="s">
        <v>23</v>
      </c>
      <c r="K6646" s="27" t="s">
        <v>8</v>
      </c>
      <c r="L6646" s="28" t="s">
        <v>24</v>
      </c>
      <c r="M6646" s="28" t="s">
        <v>25</v>
      </c>
      <c r="N6646" s="29" t="s">
        <v>20</v>
      </c>
      <c r="O6646" s="28" t="s">
        <v>26</v>
      </c>
      <c r="P6646" s="29" t="s">
        <v>27</v>
      </c>
      <c r="Q6646" s="30" t="s">
        <v>28</v>
      </c>
      <c r="R6646" s="28" t="s">
        <v>29</v>
      </c>
      <c r="S6646" s="31" t="s">
        <v>30</v>
      </c>
      <c r="T6646" s="32"/>
      <c r="U6646" s="28" t="s">
        <v>31</v>
      </c>
      <c r="V6646" s="33"/>
      <c r="W6646" s="33"/>
      <c r="X6646" s="33"/>
      <c r="Y6646" s="33"/>
      <c r="Z6646" s="33"/>
      <c r="AA6646" s="34"/>
    </row>
    <row r="6647" spans="1:27" x14ac:dyDescent="0.3">
      <c r="A6647" s="12"/>
      <c r="B6647" s="13"/>
      <c r="C6647" s="14"/>
      <c r="D6647" s="35"/>
      <c r="E6647" s="36"/>
      <c r="F6647" s="37"/>
      <c r="G6647" s="24"/>
      <c r="H6647" s="38"/>
      <c r="I6647" s="39"/>
      <c r="J6647" s="38"/>
      <c r="K6647" s="40"/>
      <c r="L6647" s="41"/>
      <c r="M6647" s="41"/>
      <c r="N6647" s="42"/>
      <c r="O6647" s="41"/>
      <c r="P6647" s="42"/>
      <c r="Q6647" s="43"/>
      <c r="R6647" s="41"/>
      <c r="S6647" s="30" t="s">
        <v>32</v>
      </c>
      <c r="T6647" s="30" t="s">
        <v>33</v>
      </c>
      <c r="U6647" s="41"/>
      <c r="V6647" s="33"/>
      <c r="W6647" s="33"/>
      <c r="X6647" s="33"/>
      <c r="Y6647" s="33"/>
      <c r="Z6647" s="33"/>
      <c r="AA6647" s="34"/>
    </row>
    <row r="6648" spans="1:27" x14ac:dyDescent="0.3">
      <c r="A6648" s="12"/>
      <c r="B6648" s="13"/>
      <c r="C6648" s="14"/>
      <c r="D6648" s="44" t="s">
        <v>34</v>
      </c>
      <c r="E6648" s="44" t="s">
        <v>35</v>
      </c>
      <c r="F6648" s="44" t="s">
        <v>36</v>
      </c>
      <c r="G6648" s="24"/>
      <c r="H6648" s="38"/>
      <c r="I6648" s="39"/>
      <c r="J6648" s="38"/>
      <c r="K6648" s="40"/>
      <c r="L6648" s="41"/>
      <c r="M6648" s="41"/>
      <c r="N6648" s="42"/>
      <c r="O6648" s="41"/>
      <c r="P6648" s="42"/>
      <c r="Q6648" s="43"/>
      <c r="R6648" s="41"/>
      <c r="S6648" s="43"/>
      <c r="T6648" s="43"/>
      <c r="U6648" s="41"/>
      <c r="V6648" s="33"/>
      <c r="W6648" s="33"/>
      <c r="X6648" s="33"/>
      <c r="Y6648" s="33"/>
      <c r="Z6648" s="33"/>
      <c r="AA6648" s="34"/>
    </row>
    <row r="6649" spans="1:27" x14ac:dyDescent="0.3">
      <c r="A6649" s="12"/>
      <c r="B6649" s="13"/>
      <c r="C6649" s="14"/>
      <c r="D6649" s="45"/>
      <c r="E6649" s="45"/>
      <c r="F6649" s="45"/>
      <c r="G6649" s="24"/>
      <c r="H6649" s="38"/>
      <c r="I6649" s="39"/>
      <c r="J6649" s="38"/>
      <c r="K6649" s="40"/>
      <c r="L6649" s="41"/>
      <c r="M6649" s="41"/>
      <c r="N6649" s="42"/>
      <c r="O6649" s="41"/>
      <c r="P6649" s="42"/>
      <c r="Q6649" s="43"/>
      <c r="R6649" s="41"/>
      <c r="S6649" s="43"/>
      <c r="T6649" s="43"/>
      <c r="U6649" s="41"/>
      <c r="V6649" s="33"/>
      <c r="W6649" s="33"/>
      <c r="X6649" s="33"/>
      <c r="Y6649" s="33"/>
      <c r="Z6649" s="33"/>
      <c r="AA6649" s="34"/>
    </row>
    <row r="6650" spans="1:27" x14ac:dyDescent="0.3">
      <c r="A6650" s="12"/>
      <c r="B6650" s="13"/>
      <c r="C6650" s="14"/>
      <c r="D6650" s="46"/>
      <c r="E6650" s="46"/>
      <c r="F6650" s="46"/>
      <c r="G6650" s="47"/>
      <c r="H6650" s="48"/>
      <c r="I6650" s="49"/>
      <c r="J6650" s="48"/>
      <c r="K6650" s="50"/>
      <c r="L6650" s="51"/>
      <c r="M6650" s="51"/>
      <c r="N6650" s="52"/>
      <c r="O6650" s="51"/>
      <c r="P6650" s="52"/>
      <c r="Q6650" s="53"/>
      <c r="R6650" s="51"/>
      <c r="S6650" s="53"/>
      <c r="T6650" s="53"/>
      <c r="U6650" s="51"/>
      <c r="V6650" s="54"/>
      <c r="W6650" s="54"/>
      <c r="X6650" s="54"/>
      <c r="Y6650" s="54"/>
      <c r="Z6650" s="54"/>
      <c r="AA6650" s="55"/>
    </row>
    <row r="6651" spans="1:27" ht="16.2" x14ac:dyDescent="0.45">
      <c r="A6651" s="56">
        <v>1</v>
      </c>
      <c r="B6651" s="57" t="s">
        <v>37</v>
      </c>
      <c r="C6651" s="57">
        <v>2058</v>
      </c>
      <c r="D6651" s="58">
        <v>3</v>
      </c>
      <c r="E6651" s="58">
        <v>0</v>
      </c>
      <c r="F6651" s="59">
        <v>76</v>
      </c>
      <c r="G6651" s="58">
        <v>1</v>
      </c>
      <c r="H6651" s="60">
        <f t="shared" ref="H6651" si="492">(D6651*400)+(E6651*100)+(F6651)</f>
        <v>1276</v>
      </c>
      <c r="I6651" s="61">
        <v>85</v>
      </c>
      <c r="J6651" s="62">
        <f t="shared" ref="J6651" si="493">(H6651*I6651)</f>
        <v>108460</v>
      </c>
      <c r="K6651" s="57"/>
      <c r="L6651" s="63"/>
      <c r="M6651" s="63"/>
      <c r="N6651" s="63"/>
      <c r="O6651" s="64"/>
      <c r="P6651" s="65"/>
      <c r="Q6651" s="66"/>
      <c r="R6651" s="66"/>
      <c r="S6651" s="67"/>
      <c r="T6651" s="67"/>
      <c r="U6651" s="68"/>
      <c r="V6651" s="69"/>
      <c r="W6651" s="70"/>
      <c r="X6651" s="63"/>
      <c r="Y6651" s="62">
        <f>(J6651)</f>
        <v>108460</v>
      </c>
      <c r="Z6651" s="60">
        <v>0.01</v>
      </c>
      <c r="AA6651" s="71">
        <f>Y6651*Z6651/100</f>
        <v>10.845999999999998</v>
      </c>
    </row>
    <row r="6652" spans="1:27" ht="16.2" x14ac:dyDescent="0.45">
      <c r="A6652" s="57"/>
      <c r="B6652" s="57"/>
      <c r="C6652" s="57"/>
      <c r="D6652" s="58"/>
      <c r="E6652" s="58"/>
      <c r="F6652" s="59"/>
      <c r="G6652" s="58"/>
      <c r="H6652" s="72"/>
      <c r="I6652" s="61"/>
      <c r="J6652" s="62"/>
      <c r="K6652" s="57"/>
      <c r="L6652" s="63"/>
      <c r="M6652" s="63"/>
      <c r="N6652" s="63"/>
      <c r="O6652" s="64"/>
      <c r="P6652" s="73"/>
      <c r="Q6652" s="66"/>
      <c r="R6652" s="66"/>
      <c r="S6652" s="67"/>
      <c r="T6652" s="67"/>
      <c r="U6652" s="68"/>
      <c r="V6652" s="74"/>
      <c r="W6652" s="75"/>
      <c r="X6652" s="63"/>
      <c r="Y6652" s="62"/>
      <c r="Z6652" s="60"/>
      <c r="AA6652" s="71"/>
    </row>
    <row r="6653" spans="1:27" ht="16.2" x14ac:dyDescent="0.45">
      <c r="A6653" s="76"/>
      <c r="B6653" s="76"/>
      <c r="C6653" s="77"/>
      <c r="D6653" s="77"/>
      <c r="E6653" s="77"/>
      <c r="F6653" s="77"/>
      <c r="G6653" s="77"/>
      <c r="H6653" s="78"/>
      <c r="I6653" s="79"/>
      <c r="J6653" s="80"/>
      <c r="K6653" s="81"/>
      <c r="L6653" s="82"/>
      <c r="M6653" s="82"/>
      <c r="N6653" s="82"/>
      <c r="O6653" s="83"/>
      <c r="P6653" s="84"/>
      <c r="Q6653" s="85"/>
      <c r="R6653" s="85"/>
      <c r="S6653" s="84"/>
      <c r="T6653" s="84"/>
      <c r="U6653" s="86"/>
      <c r="V6653" s="87"/>
      <c r="W6653" s="87"/>
      <c r="X6653" s="88"/>
      <c r="Y6653" s="89"/>
      <c r="Z6653" s="83"/>
      <c r="AA6653" s="90">
        <f>SUM(AA6651:AA6652)</f>
        <v>10.845999999999998</v>
      </c>
    </row>
    <row r="6654" spans="1:27" ht="16.2" x14ac:dyDescent="0.45">
      <c r="A6654" s="1"/>
      <c r="B6654" s="1"/>
      <c r="C6654" s="2"/>
      <c r="D6654" s="1"/>
      <c r="E6654" s="1"/>
      <c r="F6654" s="1"/>
      <c r="G6654" s="1"/>
      <c r="H6654" s="1"/>
      <c r="I6654" s="3"/>
      <c r="J6654" s="1"/>
      <c r="K6654" s="1"/>
      <c r="L6654" s="1"/>
      <c r="M6654" s="1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</row>
    <row r="6655" spans="1:27" ht="16.2" x14ac:dyDescent="0.45">
      <c r="A6655" s="91"/>
      <c r="B6655" s="92" t="s">
        <v>38</v>
      </c>
      <c r="C6655" s="93" t="s">
        <v>39</v>
      </c>
      <c r="D6655" s="93"/>
      <c r="E6655" s="94"/>
      <c r="F6655" s="95"/>
      <c r="G6655" s="95"/>
      <c r="H6655" s="92"/>
      <c r="I6655" s="92"/>
      <c r="J6655" s="92" t="s">
        <v>40</v>
      </c>
      <c r="K6655" s="92"/>
      <c r="L6655" s="92"/>
      <c r="M6655" s="92"/>
      <c r="N6655" s="92"/>
      <c r="O6655" s="96"/>
      <c r="P6655" s="96"/>
      <c r="Q6655" s="96"/>
      <c r="R6655" s="96"/>
      <c r="S6655" s="1"/>
      <c r="T6655" s="1"/>
      <c r="U6655" s="1"/>
      <c r="V6655" s="97" t="s">
        <v>41</v>
      </c>
      <c r="W6655" s="97"/>
      <c r="X6655" s="98"/>
      <c r="Y6655" s="99">
        <f>AA6653</f>
        <v>10.845999999999998</v>
      </c>
      <c r="Z6655" s="97" t="s">
        <v>42</v>
      </c>
      <c r="AA6655" s="1"/>
    </row>
    <row r="6656" spans="1:27" ht="16.2" x14ac:dyDescent="0.45">
      <c r="A6656" s="91"/>
      <c r="B6656" s="92"/>
      <c r="C6656" s="93"/>
      <c r="D6656" s="93"/>
      <c r="E6656" s="94"/>
      <c r="F6656" s="95"/>
      <c r="G6656" s="95"/>
      <c r="H6656" s="92"/>
      <c r="I6656" s="92"/>
      <c r="J6656" s="92" t="s">
        <v>43</v>
      </c>
      <c r="K6656" s="92"/>
      <c r="L6656" s="92"/>
      <c r="M6656" s="92"/>
      <c r="N6656" s="92"/>
      <c r="O6656" s="96"/>
      <c r="P6656" s="96"/>
      <c r="Q6656" s="96"/>
      <c r="R6656" s="96"/>
      <c r="S6656" s="1"/>
      <c r="T6656" s="1"/>
      <c r="U6656" s="1"/>
      <c r="V6656" s="100" t="s">
        <v>44</v>
      </c>
      <c r="W6656" s="100"/>
      <c r="X6656" s="100"/>
      <c r="Y6656" s="101">
        <f>Y6655*90%</f>
        <v>9.7613999999999983</v>
      </c>
      <c r="Z6656" s="97" t="s">
        <v>42</v>
      </c>
      <c r="AA6656" s="1"/>
    </row>
    <row r="6657" spans="1:27" ht="16.2" x14ac:dyDescent="0.45">
      <c r="A6657" s="91"/>
      <c r="B6657" s="92"/>
      <c r="C6657" s="93"/>
      <c r="D6657" s="93"/>
      <c r="E6657" s="94"/>
      <c r="F6657" s="95"/>
      <c r="G6657" s="95"/>
      <c r="H6657" s="92"/>
      <c r="I6657" s="92"/>
      <c r="J6657" s="92" t="s">
        <v>45</v>
      </c>
      <c r="K6657" s="92"/>
      <c r="L6657" s="92"/>
      <c r="M6657" s="92"/>
      <c r="N6657" s="92"/>
      <c r="O6657" s="96"/>
      <c r="P6657" s="96"/>
      <c r="Q6657" s="96"/>
      <c r="R6657" s="92"/>
      <c r="S6657" s="1"/>
      <c r="T6657" s="1"/>
      <c r="U6657" s="1"/>
      <c r="V6657" s="91" t="s">
        <v>46</v>
      </c>
      <c r="W6657" s="91"/>
      <c r="X6657" s="91"/>
      <c r="Y6657" s="101">
        <f>Y6655-Y6656</f>
        <v>1.0846</v>
      </c>
      <c r="Z6657" s="97" t="s">
        <v>42</v>
      </c>
      <c r="AA6657" s="91"/>
    </row>
    <row r="6658" spans="1:27" ht="16.2" x14ac:dyDescent="0.45">
      <c r="A6658" s="91"/>
      <c r="B6658" s="92"/>
      <c r="C6658" s="93"/>
      <c r="D6658" s="93"/>
      <c r="E6658" s="94"/>
      <c r="F6658" s="95"/>
      <c r="G6658" s="95"/>
      <c r="H6658" s="92"/>
      <c r="I6658" s="94"/>
      <c r="J6658" s="92" t="s">
        <v>47</v>
      </c>
      <c r="K6658" s="94"/>
      <c r="L6658" s="94"/>
      <c r="M6658" s="94"/>
      <c r="N6658" s="94"/>
      <c r="O6658" s="96"/>
      <c r="P6658" s="96"/>
      <c r="Q6658" s="96"/>
      <c r="R6658" s="92"/>
      <c r="S6658" s="1"/>
      <c r="T6658" s="1"/>
      <c r="U6658" s="1"/>
      <c r="V6658" s="1"/>
      <c r="W6658" s="1"/>
      <c r="X6658" s="91"/>
      <c r="Y6658" s="91"/>
      <c r="Z6658" s="91"/>
      <c r="AA6658" s="91"/>
    </row>
    <row r="6659" spans="1:27" ht="16.2" x14ac:dyDescent="0.45">
      <c r="A6659" s="98"/>
      <c r="B6659" s="94"/>
      <c r="C6659" s="102"/>
      <c r="D6659" s="94"/>
      <c r="E6659" s="94"/>
      <c r="F6659" s="95"/>
      <c r="G6659" s="95"/>
      <c r="H6659" s="103"/>
      <c r="I6659" s="94"/>
      <c r="J6659" s="103" t="s">
        <v>48</v>
      </c>
      <c r="K6659" s="94"/>
      <c r="L6659" s="94"/>
      <c r="M6659" s="94"/>
      <c r="N6659" s="94"/>
      <c r="O6659" s="95"/>
      <c r="P6659" s="95"/>
      <c r="Q6659" s="95"/>
      <c r="R6659" s="95"/>
      <c r="S6659" s="4"/>
      <c r="T6659" s="4"/>
      <c r="U6659" s="4"/>
      <c r="V6659" s="4"/>
      <c r="W6659" s="4"/>
      <c r="X6659" s="4"/>
      <c r="Y6659" s="4"/>
      <c r="Z6659" s="4"/>
      <c r="AA6659" s="4"/>
    </row>
    <row r="6660" spans="1:27" ht="24" x14ac:dyDescent="0.65">
      <c r="A6660" s="104"/>
      <c r="B6660" s="104"/>
      <c r="C6660" s="104"/>
      <c r="D6660" s="104"/>
      <c r="E6660" s="104"/>
      <c r="F6660" s="104"/>
      <c r="G6660" s="104"/>
      <c r="H6660" s="104"/>
      <c r="I6660" s="104"/>
      <c r="J6660" s="104"/>
      <c r="K6660" s="104"/>
      <c r="L6660" s="104"/>
      <c r="M6660" s="104"/>
      <c r="N6660" s="104"/>
      <c r="O6660" s="104"/>
      <c r="P6660" s="104"/>
      <c r="Q6660" s="104"/>
      <c r="R6660" s="104"/>
      <c r="S6660" s="104"/>
      <c r="T6660" s="104"/>
      <c r="U6660" s="104"/>
      <c r="V6660" s="104"/>
      <c r="W6660" s="104"/>
      <c r="X6660" s="104"/>
      <c r="Y6660" s="104"/>
      <c r="Z6660" s="104"/>
      <c r="AA6660" s="104"/>
    </row>
    <row r="6661" spans="1:27" ht="24" x14ac:dyDescent="0.65">
      <c r="A6661" s="104"/>
      <c r="B6661" s="104"/>
      <c r="C6661" s="104"/>
      <c r="D6661" s="104"/>
      <c r="E6661" s="104"/>
      <c r="F6661" s="104"/>
      <c r="G6661" s="104"/>
      <c r="H6661" s="104"/>
      <c r="I6661" s="104"/>
      <c r="J6661" s="104"/>
      <c r="K6661" s="104"/>
      <c r="L6661" s="104"/>
      <c r="M6661" s="104"/>
      <c r="N6661" s="104"/>
      <c r="O6661" s="104"/>
      <c r="P6661" s="104"/>
      <c r="Q6661" s="104"/>
      <c r="R6661" s="104"/>
      <c r="S6661" s="104"/>
      <c r="T6661" s="104"/>
      <c r="U6661" s="104"/>
      <c r="V6661" s="104"/>
      <c r="W6661" s="104"/>
      <c r="X6661" s="104"/>
      <c r="Y6661" s="104"/>
      <c r="Z6661" s="104"/>
      <c r="AA6661" s="104"/>
    </row>
    <row r="6662" spans="1:27" ht="16.2" x14ac:dyDescent="0.45">
      <c r="A6662" s="4"/>
      <c r="B6662" s="4"/>
      <c r="C6662" s="105"/>
      <c r="D6662" s="4"/>
      <c r="E6662" s="4"/>
      <c r="F6662" s="4"/>
      <c r="G6662" s="4"/>
      <c r="H6662" s="4"/>
      <c r="I6662" s="106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</row>
    <row r="6663" spans="1:27" ht="16.2" x14ac:dyDescent="0.45">
      <c r="A6663" s="4"/>
      <c r="B6663" s="4"/>
      <c r="C6663" s="105"/>
      <c r="D6663" s="4"/>
      <c r="E6663" s="4"/>
      <c r="F6663" s="4"/>
      <c r="G6663" s="4"/>
      <c r="H6663" s="4"/>
      <c r="I6663" s="106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</row>
    <row r="6664" spans="1:27" ht="16.2" x14ac:dyDescent="0.45">
      <c r="A6664" s="4"/>
      <c r="B6664" s="4"/>
      <c r="C6664" s="105"/>
      <c r="D6664" s="4"/>
      <c r="E6664" s="4"/>
      <c r="F6664" s="4"/>
      <c r="G6664" s="4"/>
      <c r="H6664" s="4"/>
      <c r="I6664" s="106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</row>
    <row r="6665" spans="1:27" ht="16.2" x14ac:dyDescent="0.45">
      <c r="A6665" s="4"/>
      <c r="B6665" s="4"/>
      <c r="C6665" s="105"/>
      <c r="D6665" s="4"/>
      <c r="E6665" s="4"/>
      <c r="F6665" s="4"/>
      <c r="G6665" s="4"/>
      <c r="H6665" s="4"/>
      <c r="I6665" s="106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</row>
    <row r="6666" spans="1:27" ht="16.2" x14ac:dyDescent="0.45">
      <c r="A6666" s="4"/>
      <c r="B6666" s="4"/>
      <c r="C6666" s="105"/>
      <c r="D6666" s="4"/>
      <c r="E6666" s="4"/>
      <c r="F6666" s="4"/>
      <c r="G6666" s="4"/>
      <c r="H6666" s="4"/>
      <c r="I6666" s="106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</row>
    <row r="6667" spans="1:27" ht="16.2" x14ac:dyDescent="0.45">
      <c r="A6667" s="4"/>
      <c r="B6667" s="4"/>
      <c r="C6667" s="105"/>
      <c r="D6667" s="4"/>
      <c r="E6667" s="4"/>
      <c r="F6667" s="4"/>
      <c r="G6667" s="4"/>
      <c r="H6667" s="4"/>
      <c r="I6667" s="106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 t="s">
        <v>51</v>
      </c>
    </row>
    <row r="6668" spans="1:27" ht="18" x14ac:dyDescent="0.5">
      <c r="A6668" s="4"/>
      <c r="B6668" s="4"/>
      <c r="C6668" s="105"/>
      <c r="D6668" s="4"/>
      <c r="E6668" s="4"/>
      <c r="F6668" s="4"/>
      <c r="G6668" s="4"/>
      <c r="H6668" s="4"/>
      <c r="I6668" s="106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5" t="s">
        <v>0</v>
      </c>
    </row>
    <row r="6669" spans="1:27" ht="24" x14ac:dyDescent="0.65">
      <c r="A6669" s="6" t="s">
        <v>1</v>
      </c>
      <c r="B6669" s="6"/>
      <c r="C6669" s="6"/>
      <c r="D6669" s="6"/>
      <c r="E6669" s="6"/>
      <c r="F6669" s="6"/>
      <c r="G6669" s="6"/>
      <c r="H6669" s="6"/>
      <c r="I6669" s="6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6"/>
      <c r="U6669" s="6"/>
      <c r="V6669" s="6"/>
      <c r="W6669" s="6"/>
      <c r="X6669" s="6"/>
      <c r="Y6669" s="6"/>
      <c r="Z6669" s="6"/>
      <c r="AA6669" s="6"/>
    </row>
    <row r="6670" spans="1:27" ht="24" x14ac:dyDescent="0.65">
      <c r="A6670" s="6" t="s">
        <v>2</v>
      </c>
      <c r="B6670" s="6"/>
      <c r="C6670" s="6"/>
      <c r="D6670" s="6"/>
      <c r="E6670" s="6"/>
      <c r="F6670" s="6"/>
      <c r="G6670" s="6"/>
      <c r="H6670" s="6"/>
      <c r="I6670" s="6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6"/>
      <c r="U6670" s="6"/>
      <c r="V6670" s="6"/>
      <c r="W6670" s="6"/>
      <c r="X6670" s="6"/>
      <c r="Y6670" s="6"/>
      <c r="Z6670" s="6"/>
      <c r="AA6670" s="6"/>
    </row>
    <row r="6671" spans="1:27" ht="24" x14ac:dyDescent="0.65">
      <c r="A6671" s="7"/>
      <c r="B6671" s="8" t="s">
        <v>3</v>
      </c>
      <c r="C6671" s="8"/>
      <c r="D6671" s="8"/>
      <c r="E6671" s="8"/>
      <c r="F6671" s="8"/>
      <c r="G6671" s="8"/>
      <c r="H6671" s="8"/>
      <c r="I6671" s="8"/>
      <c r="J6671" s="8"/>
      <c r="K6671" s="8"/>
      <c r="L6671" s="8"/>
      <c r="M6671" s="9" t="s">
        <v>503</v>
      </c>
      <c r="N6671" s="9"/>
      <c r="O6671" s="9"/>
      <c r="P6671" s="9"/>
      <c r="Q6671" s="10" t="s">
        <v>173</v>
      </c>
      <c r="R6671" s="10"/>
      <c r="S6671" s="10" t="s">
        <v>74</v>
      </c>
      <c r="T6671" s="10"/>
      <c r="U6671" s="11" t="s">
        <v>7</v>
      </c>
      <c r="V6671" s="11"/>
      <c r="W6671" s="11"/>
      <c r="X6671" s="11"/>
      <c r="Y6671" s="11"/>
      <c r="Z6671" s="11"/>
      <c r="AA6671" s="11"/>
    </row>
    <row r="6672" spans="1:27" ht="18" x14ac:dyDescent="0.5">
      <c r="A6672" s="12" t="s">
        <v>8</v>
      </c>
      <c r="B6672" s="13" t="s">
        <v>9</v>
      </c>
      <c r="C6672" s="14" t="s">
        <v>10</v>
      </c>
      <c r="D6672" s="15" t="s">
        <v>11</v>
      </c>
      <c r="E6672" s="15"/>
      <c r="F6672" s="15"/>
      <c r="G6672" s="15"/>
      <c r="H6672" s="15"/>
      <c r="I6672" s="15"/>
      <c r="J6672" s="15"/>
      <c r="K6672" s="16" t="s">
        <v>12</v>
      </c>
      <c r="L6672" s="17"/>
      <c r="M6672" s="17"/>
      <c r="N6672" s="17"/>
      <c r="O6672" s="17"/>
      <c r="P6672" s="17"/>
      <c r="Q6672" s="17"/>
      <c r="R6672" s="17"/>
      <c r="S6672" s="17"/>
      <c r="T6672" s="17"/>
      <c r="U6672" s="18"/>
      <c r="V6672" s="19" t="s">
        <v>13</v>
      </c>
      <c r="W6672" s="19" t="s">
        <v>14</v>
      </c>
      <c r="X6672" s="19" t="s">
        <v>15</v>
      </c>
      <c r="Y6672" s="19" t="s">
        <v>16</v>
      </c>
      <c r="Z6672" s="19" t="s">
        <v>17</v>
      </c>
      <c r="AA6672" s="20" t="s">
        <v>18</v>
      </c>
    </row>
    <row r="6673" spans="1:27" ht="16.2" x14ac:dyDescent="0.45">
      <c r="A6673" s="12"/>
      <c r="B6673" s="13"/>
      <c r="C6673" s="14"/>
      <c r="D6673" s="21" t="s">
        <v>19</v>
      </c>
      <c r="E6673" s="22"/>
      <c r="F6673" s="23"/>
      <c r="G6673" s="24" t="s">
        <v>20</v>
      </c>
      <c r="H6673" s="25" t="s">
        <v>21</v>
      </c>
      <c r="I6673" s="26" t="s">
        <v>22</v>
      </c>
      <c r="J6673" s="25" t="s">
        <v>23</v>
      </c>
      <c r="K6673" s="27" t="s">
        <v>8</v>
      </c>
      <c r="L6673" s="28" t="s">
        <v>24</v>
      </c>
      <c r="M6673" s="28" t="s">
        <v>25</v>
      </c>
      <c r="N6673" s="29" t="s">
        <v>20</v>
      </c>
      <c r="O6673" s="28" t="s">
        <v>26</v>
      </c>
      <c r="P6673" s="29" t="s">
        <v>27</v>
      </c>
      <c r="Q6673" s="30" t="s">
        <v>28</v>
      </c>
      <c r="R6673" s="28" t="s">
        <v>29</v>
      </c>
      <c r="S6673" s="31" t="s">
        <v>30</v>
      </c>
      <c r="T6673" s="32"/>
      <c r="U6673" s="28" t="s">
        <v>31</v>
      </c>
      <c r="V6673" s="33"/>
      <c r="W6673" s="33"/>
      <c r="X6673" s="33"/>
      <c r="Y6673" s="33"/>
      <c r="Z6673" s="33"/>
      <c r="AA6673" s="34"/>
    </row>
    <row r="6674" spans="1:27" x14ac:dyDescent="0.3">
      <c r="A6674" s="12"/>
      <c r="B6674" s="13"/>
      <c r="C6674" s="14"/>
      <c r="D6674" s="35"/>
      <c r="E6674" s="36"/>
      <c r="F6674" s="37"/>
      <c r="G6674" s="24"/>
      <c r="H6674" s="38"/>
      <c r="I6674" s="39"/>
      <c r="J6674" s="38"/>
      <c r="K6674" s="40"/>
      <c r="L6674" s="41"/>
      <c r="M6674" s="41"/>
      <c r="N6674" s="42"/>
      <c r="O6674" s="41"/>
      <c r="P6674" s="42"/>
      <c r="Q6674" s="43"/>
      <c r="R6674" s="41"/>
      <c r="S6674" s="30" t="s">
        <v>32</v>
      </c>
      <c r="T6674" s="30" t="s">
        <v>33</v>
      </c>
      <c r="U6674" s="41"/>
      <c r="V6674" s="33"/>
      <c r="W6674" s="33"/>
      <c r="X6674" s="33"/>
      <c r="Y6674" s="33"/>
      <c r="Z6674" s="33"/>
      <c r="AA6674" s="34"/>
    </row>
    <row r="6675" spans="1:27" x14ac:dyDescent="0.3">
      <c r="A6675" s="12"/>
      <c r="B6675" s="13"/>
      <c r="C6675" s="14"/>
      <c r="D6675" s="44" t="s">
        <v>34</v>
      </c>
      <c r="E6675" s="44" t="s">
        <v>35</v>
      </c>
      <c r="F6675" s="44" t="s">
        <v>36</v>
      </c>
      <c r="G6675" s="24"/>
      <c r="H6675" s="38"/>
      <c r="I6675" s="39"/>
      <c r="J6675" s="38"/>
      <c r="K6675" s="40"/>
      <c r="L6675" s="41"/>
      <c r="M6675" s="41"/>
      <c r="N6675" s="42"/>
      <c r="O6675" s="41"/>
      <c r="P6675" s="42"/>
      <c r="Q6675" s="43"/>
      <c r="R6675" s="41"/>
      <c r="S6675" s="43"/>
      <c r="T6675" s="43"/>
      <c r="U6675" s="41"/>
      <c r="V6675" s="33"/>
      <c r="W6675" s="33"/>
      <c r="X6675" s="33"/>
      <c r="Y6675" s="33"/>
      <c r="Z6675" s="33"/>
      <c r="AA6675" s="34"/>
    </row>
    <row r="6676" spans="1:27" x14ac:dyDescent="0.3">
      <c r="A6676" s="12"/>
      <c r="B6676" s="13"/>
      <c r="C6676" s="14"/>
      <c r="D6676" s="45"/>
      <c r="E6676" s="45"/>
      <c r="F6676" s="45"/>
      <c r="G6676" s="24"/>
      <c r="H6676" s="38"/>
      <c r="I6676" s="39"/>
      <c r="J6676" s="38"/>
      <c r="K6676" s="40"/>
      <c r="L6676" s="41"/>
      <c r="M6676" s="41"/>
      <c r="N6676" s="42"/>
      <c r="O6676" s="41"/>
      <c r="P6676" s="42"/>
      <c r="Q6676" s="43"/>
      <c r="R6676" s="41"/>
      <c r="S6676" s="43"/>
      <c r="T6676" s="43"/>
      <c r="U6676" s="41"/>
      <c r="V6676" s="33"/>
      <c r="W6676" s="33"/>
      <c r="X6676" s="33"/>
      <c r="Y6676" s="33"/>
      <c r="Z6676" s="33"/>
      <c r="AA6676" s="34"/>
    </row>
    <row r="6677" spans="1:27" x14ac:dyDescent="0.3">
      <c r="A6677" s="12"/>
      <c r="B6677" s="13"/>
      <c r="C6677" s="14"/>
      <c r="D6677" s="46"/>
      <c r="E6677" s="46"/>
      <c r="F6677" s="46"/>
      <c r="G6677" s="47"/>
      <c r="H6677" s="48"/>
      <c r="I6677" s="49"/>
      <c r="J6677" s="48"/>
      <c r="K6677" s="50"/>
      <c r="L6677" s="51"/>
      <c r="M6677" s="51"/>
      <c r="N6677" s="52"/>
      <c r="O6677" s="51"/>
      <c r="P6677" s="52"/>
      <c r="Q6677" s="53"/>
      <c r="R6677" s="51"/>
      <c r="S6677" s="53"/>
      <c r="T6677" s="53"/>
      <c r="U6677" s="51"/>
      <c r="V6677" s="54"/>
      <c r="W6677" s="54"/>
      <c r="X6677" s="54"/>
      <c r="Y6677" s="54"/>
      <c r="Z6677" s="54"/>
      <c r="AA6677" s="55"/>
    </row>
    <row r="6678" spans="1:27" ht="16.2" x14ac:dyDescent="0.45">
      <c r="A6678" s="56">
        <v>1</v>
      </c>
      <c r="B6678" s="57" t="s">
        <v>37</v>
      </c>
      <c r="C6678" s="57">
        <v>2060</v>
      </c>
      <c r="D6678" s="58">
        <v>1</v>
      </c>
      <c r="E6678" s="58">
        <v>1</v>
      </c>
      <c r="F6678" s="59">
        <v>30</v>
      </c>
      <c r="G6678" s="58">
        <v>1</v>
      </c>
      <c r="H6678" s="60">
        <f t="shared" ref="H6678" si="494">(D6678*400)+(E6678*100)+(F6678)</f>
        <v>530</v>
      </c>
      <c r="I6678" s="61">
        <v>85</v>
      </c>
      <c r="J6678" s="62">
        <f t="shared" ref="J6678" si="495">(H6678*I6678)</f>
        <v>45050</v>
      </c>
      <c r="K6678" s="57"/>
      <c r="L6678" s="63"/>
      <c r="M6678" s="63"/>
      <c r="N6678" s="63"/>
      <c r="O6678" s="64"/>
      <c r="P6678" s="65"/>
      <c r="Q6678" s="66"/>
      <c r="R6678" s="66"/>
      <c r="S6678" s="67"/>
      <c r="T6678" s="67"/>
      <c r="U6678" s="68"/>
      <c r="V6678" s="69"/>
      <c r="W6678" s="70"/>
      <c r="X6678" s="63"/>
      <c r="Y6678" s="62">
        <f>(J6678)</f>
        <v>45050</v>
      </c>
      <c r="Z6678" s="60">
        <v>0.01</v>
      </c>
      <c r="AA6678" s="71">
        <f>Y6678*Z6678/100</f>
        <v>4.5049999999999999</v>
      </c>
    </row>
    <row r="6679" spans="1:27" ht="16.2" x14ac:dyDescent="0.45">
      <c r="A6679" s="57"/>
      <c r="B6679" s="57"/>
      <c r="C6679" s="57"/>
      <c r="D6679" s="58"/>
      <c r="E6679" s="58"/>
      <c r="F6679" s="59"/>
      <c r="G6679" s="58"/>
      <c r="H6679" s="72"/>
      <c r="I6679" s="61"/>
      <c r="J6679" s="62"/>
      <c r="K6679" s="57"/>
      <c r="L6679" s="63"/>
      <c r="M6679" s="63"/>
      <c r="N6679" s="63"/>
      <c r="O6679" s="64"/>
      <c r="P6679" s="73"/>
      <c r="Q6679" s="66"/>
      <c r="R6679" s="66"/>
      <c r="S6679" s="67"/>
      <c r="T6679" s="67"/>
      <c r="U6679" s="68"/>
      <c r="V6679" s="74"/>
      <c r="W6679" s="75"/>
      <c r="X6679" s="63"/>
      <c r="Y6679" s="62"/>
      <c r="Z6679" s="60"/>
      <c r="AA6679" s="71"/>
    </row>
    <row r="6680" spans="1:27" ht="16.2" x14ac:dyDescent="0.45">
      <c r="A6680" s="76"/>
      <c r="B6680" s="76"/>
      <c r="C6680" s="77"/>
      <c r="D6680" s="77"/>
      <c r="E6680" s="77"/>
      <c r="F6680" s="77"/>
      <c r="G6680" s="77"/>
      <c r="H6680" s="78"/>
      <c r="I6680" s="79"/>
      <c r="J6680" s="80"/>
      <c r="K6680" s="81"/>
      <c r="L6680" s="82"/>
      <c r="M6680" s="82"/>
      <c r="N6680" s="82"/>
      <c r="O6680" s="83"/>
      <c r="P6680" s="84"/>
      <c r="Q6680" s="85"/>
      <c r="R6680" s="85"/>
      <c r="S6680" s="84"/>
      <c r="T6680" s="84"/>
      <c r="U6680" s="86"/>
      <c r="V6680" s="87"/>
      <c r="W6680" s="87"/>
      <c r="X6680" s="88"/>
      <c r="Y6680" s="89"/>
      <c r="Z6680" s="83"/>
      <c r="AA6680" s="90">
        <f>SUM(AA6678:AA6679)</f>
        <v>4.5049999999999999</v>
      </c>
    </row>
    <row r="6681" spans="1:27" ht="16.2" x14ac:dyDescent="0.45">
      <c r="A6681" s="1"/>
      <c r="B6681" s="1"/>
      <c r="C6681" s="2"/>
      <c r="D6681" s="1"/>
      <c r="E6681" s="1"/>
      <c r="F6681" s="1"/>
      <c r="G6681" s="1"/>
      <c r="H6681" s="1"/>
      <c r="I6681" s="3"/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</row>
    <row r="6682" spans="1:27" ht="16.2" x14ac:dyDescent="0.45">
      <c r="A6682" s="91"/>
      <c r="B6682" s="92" t="s">
        <v>38</v>
      </c>
      <c r="C6682" s="93" t="s">
        <v>39</v>
      </c>
      <c r="D6682" s="93"/>
      <c r="E6682" s="94"/>
      <c r="F6682" s="95"/>
      <c r="G6682" s="95"/>
      <c r="H6682" s="92"/>
      <c r="I6682" s="92"/>
      <c r="J6682" s="92" t="s">
        <v>40</v>
      </c>
      <c r="K6682" s="92"/>
      <c r="L6682" s="92"/>
      <c r="M6682" s="92"/>
      <c r="N6682" s="92"/>
      <c r="O6682" s="96"/>
      <c r="P6682" s="96"/>
      <c r="Q6682" s="96"/>
      <c r="R6682" s="96"/>
      <c r="S6682" s="1"/>
      <c r="T6682" s="1"/>
      <c r="U6682" s="1"/>
      <c r="V6682" s="97" t="s">
        <v>41</v>
      </c>
      <c r="W6682" s="97"/>
      <c r="X6682" s="98"/>
      <c r="Y6682" s="99">
        <f>AA6680</f>
        <v>4.5049999999999999</v>
      </c>
      <c r="Z6682" s="97" t="s">
        <v>42</v>
      </c>
      <c r="AA6682" s="1"/>
    </row>
    <row r="6683" spans="1:27" ht="16.2" x14ac:dyDescent="0.45">
      <c r="A6683" s="91"/>
      <c r="B6683" s="92"/>
      <c r="C6683" s="93"/>
      <c r="D6683" s="93"/>
      <c r="E6683" s="94"/>
      <c r="F6683" s="95"/>
      <c r="G6683" s="95"/>
      <c r="H6683" s="92"/>
      <c r="I6683" s="92"/>
      <c r="J6683" s="92" t="s">
        <v>43</v>
      </c>
      <c r="K6683" s="92"/>
      <c r="L6683" s="92"/>
      <c r="M6683" s="92"/>
      <c r="N6683" s="92"/>
      <c r="O6683" s="96"/>
      <c r="P6683" s="96"/>
      <c r="Q6683" s="96"/>
      <c r="R6683" s="96"/>
      <c r="S6683" s="1"/>
      <c r="T6683" s="1"/>
      <c r="U6683" s="1"/>
      <c r="V6683" s="100" t="s">
        <v>44</v>
      </c>
      <c r="W6683" s="100"/>
      <c r="X6683" s="100"/>
      <c r="Y6683" s="101">
        <f>Y6682*90%</f>
        <v>4.0545</v>
      </c>
      <c r="Z6683" s="97" t="s">
        <v>42</v>
      </c>
      <c r="AA6683" s="1"/>
    </row>
    <row r="6684" spans="1:27" ht="16.2" x14ac:dyDescent="0.45">
      <c r="A6684" s="91"/>
      <c r="B6684" s="92"/>
      <c r="C6684" s="93"/>
      <c r="D6684" s="93"/>
      <c r="E6684" s="94"/>
      <c r="F6684" s="95"/>
      <c r="G6684" s="95"/>
      <c r="H6684" s="92"/>
      <c r="I6684" s="92"/>
      <c r="J6684" s="92" t="s">
        <v>45</v>
      </c>
      <c r="K6684" s="92"/>
      <c r="L6684" s="92"/>
      <c r="M6684" s="92"/>
      <c r="N6684" s="92"/>
      <c r="O6684" s="96"/>
      <c r="P6684" s="96"/>
      <c r="Q6684" s="96"/>
      <c r="R6684" s="92"/>
      <c r="S6684" s="1"/>
      <c r="T6684" s="1"/>
      <c r="U6684" s="1"/>
      <c r="V6684" s="91" t="s">
        <v>46</v>
      </c>
      <c r="W6684" s="91"/>
      <c r="X6684" s="91"/>
      <c r="Y6684" s="101">
        <f>Y6682-Y6683</f>
        <v>0.4504999999999999</v>
      </c>
      <c r="Z6684" s="97" t="s">
        <v>42</v>
      </c>
      <c r="AA6684" s="91"/>
    </row>
    <row r="6685" spans="1:27" ht="16.2" x14ac:dyDescent="0.45">
      <c r="A6685" s="91"/>
      <c r="B6685" s="92"/>
      <c r="C6685" s="93"/>
      <c r="D6685" s="93"/>
      <c r="E6685" s="94"/>
      <c r="F6685" s="95"/>
      <c r="G6685" s="95"/>
      <c r="H6685" s="92"/>
      <c r="I6685" s="94"/>
      <c r="J6685" s="92" t="s">
        <v>47</v>
      </c>
      <c r="K6685" s="94"/>
      <c r="L6685" s="94"/>
      <c r="M6685" s="94"/>
      <c r="N6685" s="94"/>
      <c r="O6685" s="96"/>
      <c r="P6685" s="96"/>
      <c r="Q6685" s="96"/>
      <c r="R6685" s="92"/>
      <c r="S6685" s="1"/>
      <c r="T6685" s="1"/>
      <c r="U6685" s="1"/>
      <c r="V6685" s="1"/>
      <c r="W6685" s="1"/>
      <c r="X6685" s="91"/>
      <c r="Y6685" s="91"/>
      <c r="Z6685" s="91"/>
      <c r="AA6685" s="91"/>
    </row>
    <row r="6686" spans="1:27" ht="16.2" x14ac:dyDescent="0.45">
      <c r="A6686" s="98"/>
      <c r="B6686" s="94"/>
      <c r="C6686" s="102"/>
      <c r="D6686" s="94"/>
      <c r="E6686" s="94"/>
      <c r="F6686" s="95"/>
      <c r="G6686" s="95"/>
      <c r="H6686" s="103"/>
      <c r="I6686" s="94"/>
      <c r="J6686" s="103" t="s">
        <v>48</v>
      </c>
      <c r="K6686" s="94"/>
      <c r="L6686" s="94"/>
      <c r="M6686" s="94"/>
      <c r="N6686" s="94"/>
      <c r="O6686" s="95"/>
      <c r="P6686" s="95"/>
      <c r="Q6686" s="95"/>
      <c r="R6686" s="95"/>
      <c r="S6686" s="4"/>
      <c r="T6686" s="4"/>
      <c r="U6686" s="4"/>
      <c r="V6686" s="4"/>
      <c r="W6686" s="4"/>
      <c r="X6686" s="4"/>
      <c r="Y6686" s="4"/>
      <c r="Z6686" s="4"/>
      <c r="AA6686" s="4"/>
    </row>
    <row r="6687" spans="1:27" ht="24" x14ac:dyDescent="0.65">
      <c r="A6687" s="104"/>
      <c r="B6687" s="104"/>
      <c r="C6687" s="104"/>
      <c r="D6687" s="104"/>
      <c r="E6687" s="104"/>
      <c r="F6687" s="104"/>
      <c r="G6687" s="104"/>
      <c r="H6687" s="104"/>
      <c r="I6687" s="104"/>
      <c r="J6687" s="104"/>
      <c r="K6687" s="104"/>
      <c r="L6687" s="104"/>
      <c r="M6687" s="104"/>
      <c r="N6687" s="104"/>
      <c r="O6687" s="104"/>
      <c r="P6687" s="104"/>
      <c r="Q6687" s="104"/>
      <c r="R6687" s="104"/>
      <c r="S6687" s="104"/>
      <c r="T6687" s="104"/>
      <c r="U6687" s="104"/>
      <c r="V6687" s="104"/>
      <c r="W6687" s="104"/>
      <c r="X6687" s="104"/>
      <c r="Y6687" s="104"/>
      <c r="Z6687" s="104"/>
      <c r="AA6687" s="104"/>
    </row>
    <row r="6688" spans="1:27" ht="24" x14ac:dyDescent="0.65">
      <c r="A6688" s="104"/>
      <c r="B6688" s="104"/>
      <c r="C6688" s="104"/>
      <c r="D6688" s="104"/>
      <c r="E6688" s="104"/>
      <c r="F6688" s="104"/>
      <c r="G6688" s="104"/>
      <c r="H6688" s="104"/>
      <c r="I6688" s="104"/>
      <c r="J6688" s="104"/>
      <c r="K6688" s="104"/>
      <c r="L6688" s="104"/>
      <c r="M6688" s="104"/>
      <c r="N6688" s="104"/>
      <c r="O6688" s="104"/>
      <c r="P6688" s="104"/>
      <c r="Q6688" s="104"/>
      <c r="R6688" s="104"/>
      <c r="S6688" s="104"/>
      <c r="T6688" s="104"/>
      <c r="U6688" s="104"/>
      <c r="V6688" s="104"/>
      <c r="W6688" s="104"/>
      <c r="X6688" s="104"/>
      <c r="Y6688" s="104"/>
      <c r="Z6688" s="104"/>
      <c r="AA6688" s="104"/>
    </row>
    <row r="6689" spans="1:27" ht="16.2" x14ac:dyDescent="0.45">
      <c r="A6689" s="4"/>
      <c r="B6689" s="4"/>
      <c r="C6689" s="105"/>
      <c r="D6689" s="4"/>
      <c r="E6689" s="4"/>
      <c r="F6689" s="4"/>
      <c r="G6689" s="4"/>
      <c r="H6689" s="4"/>
      <c r="I6689" s="106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</row>
    <row r="6690" spans="1:27" ht="16.2" x14ac:dyDescent="0.45">
      <c r="A6690" s="4"/>
      <c r="B6690" s="4"/>
      <c r="C6690" s="105"/>
      <c r="D6690" s="4"/>
      <c r="E6690" s="4"/>
      <c r="F6690" s="4"/>
      <c r="G6690" s="4"/>
      <c r="H6690" s="4"/>
      <c r="I6690" s="106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</row>
    <row r="6691" spans="1:27" ht="16.2" x14ac:dyDescent="0.45">
      <c r="A6691" s="4"/>
      <c r="B6691" s="4"/>
      <c r="C6691" s="105"/>
      <c r="D6691" s="4"/>
      <c r="E6691" s="4"/>
      <c r="F6691" s="4"/>
      <c r="G6691" s="4"/>
      <c r="H6691" s="4"/>
      <c r="I6691" s="106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</row>
    <row r="6692" spans="1:27" ht="16.2" x14ac:dyDescent="0.45">
      <c r="A6692" s="4"/>
      <c r="B6692" s="4"/>
      <c r="C6692" s="105"/>
      <c r="D6692" s="4"/>
      <c r="E6692" s="4"/>
      <c r="F6692" s="4"/>
      <c r="G6692" s="4"/>
      <c r="H6692" s="4"/>
      <c r="I6692" s="106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</row>
    <row r="6693" spans="1:27" ht="16.2" x14ac:dyDescent="0.45">
      <c r="A6693" s="4"/>
      <c r="B6693" s="4"/>
      <c r="C6693" s="105"/>
      <c r="D6693" s="4"/>
      <c r="E6693" s="4"/>
      <c r="F6693" s="4"/>
      <c r="G6693" s="4"/>
      <c r="H6693" s="4"/>
      <c r="I6693" s="106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</row>
    <row r="6694" spans="1:27" ht="16.2" x14ac:dyDescent="0.45">
      <c r="A6694" s="4"/>
      <c r="B6694" s="4"/>
      <c r="C6694" s="105"/>
      <c r="D6694" s="4"/>
      <c r="E6694" s="4"/>
      <c r="F6694" s="4"/>
      <c r="G6694" s="4"/>
      <c r="H6694" s="4"/>
      <c r="I6694" s="106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 t="s">
        <v>51</v>
      </c>
    </row>
    <row r="6695" spans="1:27" ht="18" x14ac:dyDescent="0.5">
      <c r="A6695" s="4"/>
      <c r="B6695" s="4"/>
      <c r="C6695" s="105"/>
      <c r="D6695" s="4"/>
      <c r="E6695" s="4"/>
      <c r="F6695" s="4"/>
      <c r="G6695" s="4"/>
      <c r="H6695" s="4"/>
      <c r="I6695" s="106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4"/>
      <c r="X6695" s="4"/>
      <c r="Y6695" s="4"/>
      <c r="Z6695" s="4"/>
      <c r="AA6695" s="5" t="s">
        <v>0</v>
      </c>
    </row>
    <row r="6696" spans="1:27" ht="24" x14ac:dyDescent="0.65">
      <c r="A6696" s="6" t="s">
        <v>1</v>
      </c>
      <c r="B6696" s="6"/>
      <c r="C6696" s="6"/>
      <c r="D6696" s="6"/>
      <c r="E6696" s="6"/>
      <c r="F6696" s="6"/>
      <c r="G6696" s="6"/>
      <c r="H6696" s="6"/>
      <c r="I6696" s="6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6"/>
      <c r="U6696" s="6"/>
      <c r="V6696" s="6"/>
      <c r="W6696" s="6"/>
      <c r="X6696" s="6"/>
      <c r="Y6696" s="6"/>
      <c r="Z6696" s="6"/>
      <c r="AA6696" s="6"/>
    </row>
    <row r="6697" spans="1:27" ht="24" x14ac:dyDescent="0.65">
      <c r="A6697" s="6" t="s">
        <v>2</v>
      </c>
      <c r="B6697" s="6"/>
      <c r="C6697" s="6"/>
      <c r="D6697" s="6"/>
      <c r="E6697" s="6"/>
      <c r="F6697" s="6"/>
      <c r="G6697" s="6"/>
      <c r="H6697" s="6"/>
      <c r="I6697" s="6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6"/>
      <c r="U6697" s="6"/>
      <c r="V6697" s="6"/>
      <c r="W6697" s="6"/>
      <c r="X6697" s="6"/>
      <c r="Y6697" s="6"/>
      <c r="Z6697" s="6"/>
      <c r="AA6697" s="6"/>
    </row>
    <row r="6698" spans="1:27" ht="24" x14ac:dyDescent="0.65">
      <c r="A6698" s="7"/>
      <c r="B6698" s="8" t="s">
        <v>3</v>
      </c>
      <c r="C6698" s="8"/>
      <c r="D6698" s="8"/>
      <c r="E6698" s="8"/>
      <c r="F6698" s="8"/>
      <c r="G6698" s="8"/>
      <c r="H6698" s="8"/>
      <c r="I6698" s="8"/>
      <c r="J6698" s="8"/>
      <c r="K6698" s="8"/>
      <c r="L6698" s="8"/>
      <c r="M6698" s="9" t="s">
        <v>504</v>
      </c>
      <c r="N6698" s="9"/>
      <c r="O6698" s="9"/>
      <c r="P6698" s="9"/>
      <c r="Q6698" s="10" t="s">
        <v>505</v>
      </c>
      <c r="R6698" s="10"/>
      <c r="S6698" s="10" t="s">
        <v>68</v>
      </c>
      <c r="T6698" s="10"/>
      <c r="U6698" s="11" t="s">
        <v>7</v>
      </c>
      <c r="V6698" s="11"/>
      <c r="W6698" s="11"/>
      <c r="X6698" s="11"/>
      <c r="Y6698" s="11"/>
      <c r="Z6698" s="11"/>
      <c r="AA6698" s="11"/>
    </row>
    <row r="6699" spans="1:27" ht="18" x14ac:dyDescent="0.5">
      <c r="A6699" s="12" t="s">
        <v>8</v>
      </c>
      <c r="B6699" s="13" t="s">
        <v>9</v>
      </c>
      <c r="C6699" s="14" t="s">
        <v>10</v>
      </c>
      <c r="D6699" s="15" t="s">
        <v>11</v>
      </c>
      <c r="E6699" s="15"/>
      <c r="F6699" s="15"/>
      <c r="G6699" s="15"/>
      <c r="H6699" s="15"/>
      <c r="I6699" s="15"/>
      <c r="J6699" s="15"/>
      <c r="K6699" s="16" t="s">
        <v>12</v>
      </c>
      <c r="L6699" s="17"/>
      <c r="M6699" s="17"/>
      <c r="N6699" s="17"/>
      <c r="O6699" s="17"/>
      <c r="P6699" s="17"/>
      <c r="Q6699" s="17"/>
      <c r="R6699" s="17"/>
      <c r="S6699" s="17"/>
      <c r="T6699" s="17"/>
      <c r="U6699" s="18"/>
      <c r="V6699" s="19" t="s">
        <v>13</v>
      </c>
      <c r="W6699" s="19" t="s">
        <v>14</v>
      </c>
      <c r="X6699" s="19" t="s">
        <v>15</v>
      </c>
      <c r="Y6699" s="19" t="s">
        <v>16</v>
      </c>
      <c r="Z6699" s="19" t="s">
        <v>17</v>
      </c>
      <c r="AA6699" s="20" t="s">
        <v>18</v>
      </c>
    </row>
    <row r="6700" spans="1:27" ht="16.2" x14ac:dyDescent="0.45">
      <c r="A6700" s="12"/>
      <c r="B6700" s="13"/>
      <c r="C6700" s="14"/>
      <c r="D6700" s="21" t="s">
        <v>19</v>
      </c>
      <c r="E6700" s="22"/>
      <c r="F6700" s="23"/>
      <c r="G6700" s="24" t="s">
        <v>20</v>
      </c>
      <c r="H6700" s="25" t="s">
        <v>21</v>
      </c>
      <c r="I6700" s="26" t="s">
        <v>22</v>
      </c>
      <c r="J6700" s="25" t="s">
        <v>23</v>
      </c>
      <c r="K6700" s="27" t="s">
        <v>8</v>
      </c>
      <c r="L6700" s="28" t="s">
        <v>24</v>
      </c>
      <c r="M6700" s="28" t="s">
        <v>25</v>
      </c>
      <c r="N6700" s="29" t="s">
        <v>20</v>
      </c>
      <c r="O6700" s="28" t="s">
        <v>26</v>
      </c>
      <c r="P6700" s="29" t="s">
        <v>27</v>
      </c>
      <c r="Q6700" s="30" t="s">
        <v>28</v>
      </c>
      <c r="R6700" s="28" t="s">
        <v>29</v>
      </c>
      <c r="S6700" s="31" t="s">
        <v>30</v>
      </c>
      <c r="T6700" s="32"/>
      <c r="U6700" s="28" t="s">
        <v>31</v>
      </c>
      <c r="V6700" s="33"/>
      <c r="W6700" s="33"/>
      <c r="X6700" s="33"/>
      <c r="Y6700" s="33"/>
      <c r="Z6700" s="33"/>
      <c r="AA6700" s="34"/>
    </row>
    <row r="6701" spans="1:27" x14ac:dyDescent="0.3">
      <c r="A6701" s="12"/>
      <c r="B6701" s="13"/>
      <c r="C6701" s="14"/>
      <c r="D6701" s="35"/>
      <c r="E6701" s="36"/>
      <c r="F6701" s="37"/>
      <c r="G6701" s="24"/>
      <c r="H6701" s="38"/>
      <c r="I6701" s="39"/>
      <c r="J6701" s="38"/>
      <c r="K6701" s="40"/>
      <c r="L6701" s="41"/>
      <c r="M6701" s="41"/>
      <c r="N6701" s="42"/>
      <c r="O6701" s="41"/>
      <c r="P6701" s="42"/>
      <c r="Q6701" s="43"/>
      <c r="R6701" s="41"/>
      <c r="S6701" s="30" t="s">
        <v>32</v>
      </c>
      <c r="T6701" s="30" t="s">
        <v>33</v>
      </c>
      <c r="U6701" s="41"/>
      <c r="V6701" s="33"/>
      <c r="W6701" s="33"/>
      <c r="X6701" s="33"/>
      <c r="Y6701" s="33"/>
      <c r="Z6701" s="33"/>
      <c r="AA6701" s="34"/>
    </row>
    <row r="6702" spans="1:27" x14ac:dyDescent="0.3">
      <c r="A6702" s="12"/>
      <c r="B6702" s="13"/>
      <c r="C6702" s="14"/>
      <c r="D6702" s="44" t="s">
        <v>34</v>
      </c>
      <c r="E6702" s="44" t="s">
        <v>35</v>
      </c>
      <c r="F6702" s="44" t="s">
        <v>36</v>
      </c>
      <c r="G6702" s="24"/>
      <c r="H6702" s="38"/>
      <c r="I6702" s="39"/>
      <c r="J6702" s="38"/>
      <c r="K6702" s="40"/>
      <c r="L6702" s="41"/>
      <c r="M6702" s="41"/>
      <c r="N6702" s="42"/>
      <c r="O6702" s="41"/>
      <c r="P6702" s="42"/>
      <c r="Q6702" s="43"/>
      <c r="R6702" s="41"/>
      <c r="S6702" s="43"/>
      <c r="T6702" s="43"/>
      <c r="U6702" s="41"/>
      <c r="V6702" s="33"/>
      <c r="W6702" s="33"/>
      <c r="X6702" s="33"/>
      <c r="Y6702" s="33"/>
      <c r="Z6702" s="33"/>
      <c r="AA6702" s="34"/>
    </row>
    <row r="6703" spans="1:27" x14ac:dyDescent="0.3">
      <c r="A6703" s="12"/>
      <c r="B6703" s="13"/>
      <c r="C6703" s="14"/>
      <c r="D6703" s="45"/>
      <c r="E6703" s="45"/>
      <c r="F6703" s="45"/>
      <c r="G6703" s="24"/>
      <c r="H6703" s="38"/>
      <c r="I6703" s="39"/>
      <c r="J6703" s="38"/>
      <c r="K6703" s="40"/>
      <c r="L6703" s="41"/>
      <c r="M6703" s="41"/>
      <c r="N6703" s="42"/>
      <c r="O6703" s="41"/>
      <c r="P6703" s="42"/>
      <c r="Q6703" s="43"/>
      <c r="R6703" s="41"/>
      <c r="S6703" s="43"/>
      <c r="T6703" s="43"/>
      <c r="U6703" s="41"/>
      <c r="V6703" s="33"/>
      <c r="W6703" s="33"/>
      <c r="X6703" s="33"/>
      <c r="Y6703" s="33"/>
      <c r="Z6703" s="33"/>
      <c r="AA6703" s="34"/>
    </row>
    <row r="6704" spans="1:27" x14ac:dyDescent="0.3">
      <c r="A6704" s="12"/>
      <c r="B6704" s="13"/>
      <c r="C6704" s="14"/>
      <c r="D6704" s="46"/>
      <c r="E6704" s="46"/>
      <c r="F6704" s="46"/>
      <c r="G6704" s="47"/>
      <c r="H6704" s="48"/>
      <c r="I6704" s="49"/>
      <c r="J6704" s="48"/>
      <c r="K6704" s="50"/>
      <c r="L6704" s="51"/>
      <c r="M6704" s="51"/>
      <c r="N6704" s="52"/>
      <c r="O6704" s="51"/>
      <c r="P6704" s="52"/>
      <c r="Q6704" s="53"/>
      <c r="R6704" s="51"/>
      <c r="S6704" s="53"/>
      <c r="T6704" s="53"/>
      <c r="U6704" s="51"/>
      <c r="V6704" s="54"/>
      <c r="W6704" s="54"/>
      <c r="X6704" s="54"/>
      <c r="Y6704" s="54"/>
      <c r="Z6704" s="54"/>
      <c r="AA6704" s="55"/>
    </row>
    <row r="6705" spans="1:27" ht="16.2" x14ac:dyDescent="0.45">
      <c r="A6705" s="56">
        <v>1</v>
      </c>
      <c r="B6705" s="57" t="s">
        <v>37</v>
      </c>
      <c r="C6705" s="57">
        <v>2063</v>
      </c>
      <c r="D6705" s="58">
        <v>1</v>
      </c>
      <c r="E6705" s="58">
        <v>2</v>
      </c>
      <c r="F6705" s="59">
        <v>53</v>
      </c>
      <c r="G6705" s="58">
        <v>1</v>
      </c>
      <c r="H6705" s="60">
        <f t="shared" ref="H6705" si="496">(D6705*400)+(E6705*100)+(F6705)</f>
        <v>653</v>
      </c>
      <c r="I6705" s="61">
        <v>85</v>
      </c>
      <c r="J6705" s="62">
        <f t="shared" ref="J6705" si="497">(H6705*I6705)</f>
        <v>55505</v>
      </c>
      <c r="K6705" s="57"/>
      <c r="L6705" s="63"/>
      <c r="M6705" s="63"/>
      <c r="N6705" s="63"/>
      <c r="O6705" s="64"/>
      <c r="P6705" s="65"/>
      <c r="Q6705" s="66"/>
      <c r="R6705" s="66"/>
      <c r="S6705" s="67"/>
      <c r="T6705" s="67"/>
      <c r="U6705" s="68"/>
      <c r="V6705" s="69"/>
      <c r="W6705" s="70"/>
      <c r="X6705" s="63"/>
      <c r="Y6705" s="62">
        <f>(J6705)</f>
        <v>55505</v>
      </c>
      <c r="Z6705" s="60">
        <v>0.01</v>
      </c>
      <c r="AA6705" s="71">
        <f>Y6705*Z6705/100</f>
        <v>5.5505000000000004</v>
      </c>
    </row>
    <row r="6706" spans="1:27" ht="16.2" x14ac:dyDescent="0.45">
      <c r="A6706" s="57"/>
      <c r="B6706" s="57"/>
      <c r="C6706" s="57"/>
      <c r="D6706" s="58"/>
      <c r="E6706" s="58"/>
      <c r="F6706" s="59"/>
      <c r="G6706" s="58"/>
      <c r="H6706" s="72"/>
      <c r="I6706" s="61"/>
      <c r="J6706" s="62"/>
      <c r="K6706" s="57"/>
      <c r="L6706" s="63"/>
      <c r="M6706" s="63"/>
      <c r="N6706" s="63"/>
      <c r="O6706" s="64"/>
      <c r="P6706" s="73"/>
      <c r="Q6706" s="66"/>
      <c r="R6706" s="66"/>
      <c r="S6706" s="67"/>
      <c r="T6706" s="67"/>
      <c r="U6706" s="68"/>
      <c r="V6706" s="74"/>
      <c r="W6706" s="75"/>
      <c r="X6706" s="63"/>
      <c r="Y6706" s="62"/>
      <c r="Z6706" s="60"/>
      <c r="AA6706" s="71"/>
    </row>
    <row r="6707" spans="1:27" ht="16.2" x14ac:dyDescent="0.45">
      <c r="A6707" s="76"/>
      <c r="B6707" s="76"/>
      <c r="C6707" s="77"/>
      <c r="D6707" s="77"/>
      <c r="E6707" s="77"/>
      <c r="F6707" s="77"/>
      <c r="G6707" s="77"/>
      <c r="H6707" s="78"/>
      <c r="I6707" s="79"/>
      <c r="J6707" s="80"/>
      <c r="K6707" s="81"/>
      <c r="L6707" s="82"/>
      <c r="M6707" s="82"/>
      <c r="N6707" s="82"/>
      <c r="O6707" s="83"/>
      <c r="P6707" s="84"/>
      <c r="Q6707" s="85"/>
      <c r="R6707" s="85"/>
      <c r="S6707" s="84"/>
      <c r="T6707" s="84"/>
      <c r="U6707" s="86"/>
      <c r="V6707" s="87"/>
      <c r="W6707" s="87"/>
      <c r="X6707" s="88"/>
      <c r="Y6707" s="89"/>
      <c r="Z6707" s="83"/>
      <c r="AA6707" s="90">
        <f>SUM(AA6705:AA6706)</f>
        <v>5.5505000000000004</v>
      </c>
    </row>
    <row r="6708" spans="1:27" ht="16.2" x14ac:dyDescent="0.45">
      <c r="A6708" s="1"/>
      <c r="B6708" s="1"/>
      <c r="C6708" s="2"/>
      <c r="D6708" s="1"/>
      <c r="E6708" s="1"/>
      <c r="F6708" s="1"/>
      <c r="G6708" s="1"/>
      <c r="H6708" s="1"/>
      <c r="I6708" s="3"/>
      <c r="J6708" s="1"/>
      <c r="K6708" s="1"/>
      <c r="L6708" s="1"/>
      <c r="M6708" s="1"/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</row>
    <row r="6709" spans="1:27" ht="16.2" x14ac:dyDescent="0.45">
      <c r="A6709" s="91"/>
      <c r="B6709" s="92" t="s">
        <v>38</v>
      </c>
      <c r="C6709" s="93" t="s">
        <v>39</v>
      </c>
      <c r="D6709" s="93"/>
      <c r="E6709" s="94"/>
      <c r="F6709" s="95"/>
      <c r="G6709" s="95"/>
      <c r="H6709" s="92"/>
      <c r="I6709" s="92"/>
      <c r="J6709" s="92" t="s">
        <v>40</v>
      </c>
      <c r="K6709" s="92"/>
      <c r="L6709" s="92"/>
      <c r="M6709" s="92"/>
      <c r="N6709" s="92"/>
      <c r="O6709" s="96"/>
      <c r="P6709" s="96"/>
      <c r="Q6709" s="96"/>
      <c r="R6709" s="96"/>
      <c r="S6709" s="1"/>
      <c r="T6709" s="1"/>
      <c r="U6709" s="1"/>
      <c r="V6709" s="97" t="s">
        <v>41</v>
      </c>
      <c r="W6709" s="97"/>
      <c r="X6709" s="98"/>
      <c r="Y6709" s="99">
        <f>AA6707</f>
        <v>5.5505000000000004</v>
      </c>
      <c r="Z6709" s="97" t="s">
        <v>42</v>
      </c>
      <c r="AA6709" s="1"/>
    </row>
    <row r="6710" spans="1:27" ht="16.2" x14ac:dyDescent="0.45">
      <c r="A6710" s="91"/>
      <c r="B6710" s="92"/>
      <c r="C6710" s="93"/>
      <c r="D6710" s="93"/>
      <c r="E6710" s="94"/>
      <c r="F6710" s="95"/>
      <c r="G6710" s="95"/>
      <c r="H6710" s="92"/>
      <c r="I6710" s="92"/>
      <c r="J6710" s="92" t="s">
        <v>43</v>
      </c>
      <c r="K6710" s="92"/>
      <c r="L6710" s="92"/>
      <c r="M6710" s="92"/>
      <c r="N6710" s="92"/>
      <c r="O6710" s="96"/>
      <c r="P6710" s="96"/>
      <c r="Q6710" s="96"/>
      <c r="R6710" s="96"/>
      <c r="S6710" s="1"/>
      <c r="T6710" s="1"/>
      <c r="U6710" s="1"/>
      <c r="V6710" s="100" t="s">
        <v>44</v>
      </c>
      <c r="W6710" s="100"/>
      <c r="X6710" s="100"/>
      <c r="Y6710" s="101">
        <f>Y6709*90%</f>
        <v>4.9954500000000008</v>
      </c>
      <c r="Z6710" s="97" t="s">
        <v>42</v>
      </c>
      <c r="AA6710" s="1"/>
    </row>
    <row r="6711" spans="1:27" ht="16.2" x14ac:dyDescent="0.45">
      <c r="A6711" s="91"/>
      <c r="B6711" s="92"/>
      <c r="C6711" s="93"/>
      <c r="D6711" s="93"/>
      <c r="E6711" s="94"/>
      <c r="F6711" s="95"/>
      <c r="G6711" s="95"/>
      <c r="H6711" s="92"/>
      <c r="I6711" s="92"/>
      <c r="J6711" s="92" t="s">
        <v>45</v>
      </c>
      <c r="K6711" s="92"/>
      <c r="L6711" s="92"/>
      <c r="M6711" s="92"/>
      <c r="N6711" s="92"/>
      <c r="O6711" s="96"/>
      <c r="P6711" s="96"/>
      <c r="Q6711" s="96"/>
      <c r="R6711" s="92"/>
      <c r="S6711" s="1"/>
      <c r="T6711" s="1"/>
      <c r="U6711" s="1"/>
      <c r="V6711" s="91" t="s">
        <v>46</v>
      </c>
      <c r="W6711" s="91"/>
      <c r="X6711" s="91"/>
      <c r="Y6711" s="101">
        <f>Y6709-Y6710</f>
        <v>0.5550499999999996</v>
      </c>
      <c r="Z6711" s="97" t="s">
        <v>42</v>
      </c>
      <c r="AA6711" s="91"/>
    </row>
    <row r="6712" spans="1:27" ht="16.2" x14ac:dyDescent="0.45">
      <c r="A6712" s="91"/>
      <c r="B6712" s="92"/>
      <c r="C6712" s="93"/>
      <c r="D6712" s="93"/>
      <c r="E6712" s="94"/>
      <c r="F6712" s="95"/>
      <c r="G6712" s="95"/>
      <c r="H6712" s="92"/>
      <c r="I6712" s="94"/>
      <c r="J6712" s="92" t="s">
        <v>47</v>
      </c>
      <c r="K6712" s="94"/>
      <c r="L6712" s="94"/>
      <c r="M6712" s="94"/>
      <c r="N6712" s="94"/>
      <c r="O6712" s="96"/>
      <c r="P6712" s="96"/>
      <c r="Q6712" s="96"/>
      <c r="R6712" s="92"/>
      <c r="S6712" s="1"/>
      <c r="T6712" s="1"/>
      <c r="U6712" s="1"/>
      <c r="V6712" s="1"/>
      <c r="W6712" s="1"/>
      <c r="X6712" s="91"/>
      <c r="Y6712" s="91"/>
      <c r="Z6712" s="91"/>
      <c r="AA6712" s="91"/>
    </row>
    <row r="6713" spans="1:27" ht="16.2" x14ac:dyDescent="0.45">
      <c r="A6713" s="98"/>
      <c r="B6713" s="94"/>
      <c r="C6713" s="102"/>
      <c r="D6713" s="94"/>
      <c r="E6713" s="94"/>
      <c r="F6713" s="95"/>
      <c r="G6713" s="95"/>
      <c r="H6713" s="103"/>
      <c r="I6713" s="94"/>
      <c r="J6713" s="103" t="s">
        <v>48</v>
      </c>
      <c r="K6713" s="94"/>
      <c r="L6713" s="94"/>
      <c r="M6713" s="94"/>
      <c r="N6713" s="94"/>
      <c r="O6713" s="95"/>
      <c r="P6713" s="95"/>
      <c r="Q6713" s="95"/>
      <c r="R6713" s="95"/>
      <c r="S6713" s="4"/>
      <c r="T6713" s="4"/>
      <c r="U6713" s="4"/>
      <c r="V6713" s="4"/>
      <c r="W6713" s="4"/>
      <c r="X6713" s="4"/>
      <c r="Y6713" s="4"/>
      <c r="Z6713" s="4"/>
      <c r="AA6713" s="4"/>
    </row>
    <row r="6714" spans="1:27" ht="24" x14ac:dyDescent="0.65">
      <c r="A6714" s="104"/>
      <c r="B6714" s="104"/>
      <c r="C6714" s="104"/>
      <c r="D6714" s="104"/>
      <c r="E6714" s="104"/>
      <c r="F6714" s="104"/>
      <c r="G6714" s="104"/>
      <c r="H6714" s="104"/>
      <c r="I6714" s="104"/>
      <c r="J6714" s="104"/>
      <c r="K6714" s="104"/>
      <c r="L6714" s="104"/>
      <c r="M6714" s="104"/>
      <c r="N6714" s="104"/>
      <c r="O6714" s="104"/>
      <c r="P6714" s="104"/>
      <c r="Q6714" s="104"/>
      <c r="R6714" s="104"/>
      <c r="S6714" s="104"/>
      <c r="T6714" s="104"/>
      <c r="U6714" s="104"/>
      <c r="V6714" s="104"/>
      <c r="W6714" s="104"/>
      <c r="X6714" s="104"/>
      <c r="Y6714" s="104"/>
      <c r="Z6714" s="104"/>
      <c r="AA6714" s="104"/>
    </row>
    <row r="6715" spans="1:27" ht="24" x14ac:dyDescent="0.65">
      <c r="A6715" s="104"/>
      <c r="B6715" s="104"/>
      <c r="C6715" s="104"/>
      <c r="D6715" s="104"/>
      <c r="E6715" s="104"/>
      <c r="F6715" s="104"/>
      <c r="G6715" s="104"/>
      <c r="H6715" s="104"/>
      <c r="I6715" s="104"/>
      <c r="J6715" s="104"/>
      <c r="K6715" s="104"/>
      <c r="L6715" s="104"/>
      <c r="M6715" s="104"/>
      <c r="N6715" s="104"/>
      <c r="O6715" s="104"/>
      <c r="P6715" s="104"/>
      <c r="Q6715" s="104"/>
      <c r="R6715" s="104"/>
      <c r="S6715" s="104"/>
      <c r="T6715" s="104"/>
      <c r="U6715" s="104"/>
      <c r="V6715" s="104"/>
      <c r="W6715" s="104"/>
      <c r="X6715" s="104"/>
      <c r="Y6715" s="104"/>
      <c r="Z6715" s="104"/>
      <c r="AA6715" s="104"/>
    </row>
    <row r="6716" spans="1:27" ht="16.2" x14ac:dyDescent="0.45">
      <c r="A6716" s="4"/>
      <c r="B6716" s="4"/>
      <c r="C6716" s="105"/>
      <c r="D6716" s="4"/>
      <c r="E6716" s="4"/>
      <c r="F6716" s="4"/>
      <c r="G6716" s="4"/>
      <c r="H6716" s="4"/>
      <c r="I6716" s="106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4"/>
      <c r="X6716" s="4"/>
      <c r="Y6716" s="4"/>
      <c r="Z6716" s="4"/>
      <c r="AA6716" s="4"/>
    </row>
    <row r="6717" spans="1:27" ht="16.2" x14ac:dyDescent="0.45">
      <c r="A6717" s="4"/>
      <c r="B6717" s="4"/>
      <c r="C6717" s="105"/>
      <c r="D6717" s="4"/>
      <c r="E6717" s="4"/>
      <c r="F6717" s="4"/>
      <c r="G6717" s="4"/>
      <c r="H6717" s="4"/>
      <c r="I6717" s="106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4"/>
      <c r="X6717" s="4"/>
      <c r="Y6717" s="4"/>
      <c r="Z6717" s="4"/>
      <c r="AA6717" s="4"/>
    </row>
    <row r="6718" spans="1:27" ht="16.2" x14ac:dyDescent="0.45">
      <c r="A6718" s="4"/>
      <c r="B6718" s="4"/>
      <c r="C6718" s="105"/>
      <c r="D6718" s="4"/>
      <c r="E6718" s="4"/>
      <c r="F6718" s="4"/>
      <c r="G6718" s="4"/>
      <c r="H6718" s="4"/>
      <c r="I6718" s="106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4"/>
      <c r="X6718" s="4"/>
      <c r="Y6718" s="4"/>
      <c r="Z6718" s="4"/>
      <c r="AA6718" s="4"/>
    </row>
    <row r="6719" spans="1:27" ht="16.2" x14ac:dyDescent="0.45">
      <c r="A6719" s="4"/>
      <c r="B6719" s="4"/>
      <c r="C6719" s="105"/>
      <c r="D6719" s="4"/>
      <c r="E6719" s="4"/>
      <c r="F6719" s="4"/>
      <c r="G6719" s="4"/>
      <c r="H6719" s="4"/>
      <c r="I6719" s="106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4"/>
      <c r="X6719" s="4"/>
      <c r="Y6719" s="4"/>
      <c r="Z6719" s="4"/>
      <c r="AA6719" s="4"/>
    </row>
    <row r="6720" spans="1:27" ht="16.2" x14ac:dyDescent="0.45">
      <c r="A6720" s="4"/>
      <c r="B6720" s="4"/>
      <c r="C6720" s="105"/>
      <c r="D6720" s="4"/>
      <c r="E6720" s="4"/>
      <c r="F6720" s="4"/>
      <c r="G6720" s="4"/>
      <c r="H6720" s="4"/>
      <c r="I6720" s="106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</row>
    <row r="6721" spans="1:27" ht="16.2" x14ac:dyDescent="0.45">
      <c r="A6721" s="4"/>
      <c r="B6721" s="4"/>
      <c r="C6721" s="105"/>
      <c r="D6721" s="4"/>
      <c r="E6721" s="4"/>
      <c r="F6721" s="4"/>
      <c r="G6721" s="4"/>
      <c r="H6721" s="4"/>
      <c r="I6721" s="106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4"/>
      <c r="X6721" s="4"/>
      <c r="Y6721" s="4"/>
      <c r="Z6721" s="4"/>
      <c r="AA6721" s="4" t="s">
        <v>51</v>
      </c>
    </row>
    <row r="6722" spans="1:27" ht="18" x14ac:dyDescent="0.5">
      <c r="A6722" s="4"/>
      <c r="B6722" s="4"/>
      <c r="C6722" s="105"/>
      <c r="D6722" s="4"/>
      <c r="E6722" s="4"/>
      <c r="F6722" s="4"/>
      <c r="G6722" s="4"/>
      <c r="H6722" s="4"/>
      <c r="I6722" s="106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4"/>
      <c r="X6722" s="4"/>
      <c r="Y6722" s="4"/>
      <c r="Z6722" s="4"/>
      <c r="AA6722" s="5" t="s">
        <v>0</v>
      </c>
    </row>
    <row r="6723" spans="1:27" ht="24" x14ac:dyDescent="0.65">
      <c r="A6723" s="6" t="s">
        <v>1</v>
      </c>
      <c r="B6723" s="6"/>
      <c r="C6723" s="6"/>
      <c r="D6723" s="6"/>
      <c r="E6723" s="6"/>
      <c r="F6723" s="6"/>
      <c r="G6723" s="6"/>
      <c r="H6723" s="6"/>
      <c r="I6723" s="6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6"/>
      <c r="U6723" s="6"/>
      <c r="V6723" s="6"/>
      <c r="W6723" s="6"/>
      <c r="X6723" s="6"/>
      <c r="Y6723" s="6"/>
      <c r="Z6723" s="6"/>
      <c r="AA6723" s="6"/>
    </row>
    <row r="6724" spans="1:27" ht="24" x14ac:dyDescent="0.65">
      <c r="A6724" s="6" t="s">
        <v>2</v>
      </c>
      <c r="B6724" s="6"/>
      <c r="C6724" s="6"/>
      <c r="D6724" s="6"/>
      <c r="E6724" s="6"/>
      <c r="F6724" s="6"/>
      <c r="G6724" s="6"/>
      <c r="H6724" s="6"/>
      <c r="I6724" s="6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6"/>
      <c r="U6724" s="6"/>
      <c r="V6724" s="6"/>
      <c r="W6724" s="6"/>
      <c r="X6724" s="6"/>
      <c r="Y6724" s="6"/>
      <c r="Z6724" s="6"/>
      <c r="AA6724" s="6"/>
    </row>
    <row r="6725" spans="1:27" ht="24" x14ac:dyDescent="0.65">
      <c r="A6725" s="7"/>
      <c r="B6725" s="8" t="s">
        <v>3</v>
      </c>
      <c r="C6725" s="8"/>
      <c r="D6725" s="8"/>
      <c r="E6725" s="8"/>
      <c r="F6725" s="8"/>
      <c r="G6725" s="8"/>
      <c r="H6725" s="8"/>
      <c r="I6725" s="8"/>
      <c r="J6725" s="8"/>
      <c r="K6725" s="8"/>
      <c r="L6725" s="8"/>
      <c r="M6725" s="9" t="s">
        <v>506</v>
      </c>
      <c r="N6725" s="9"/>
      <c r="O6725" s="9"/>
      <c r="P6725" s="9"/>
      <c r="Q6725" s="10" t="s">
        <v>240</v>
      </c>
      <c r="R6725" s="10"/>
      <c r="S6725" s="10" t="s">
        <v>100</v>
      </c>
      <c r="T6725" s="10"/>
      <c r="U6725" s="11" t="s">
        <v>7</v>
      </c>
      <c r="V6725" s="11"/>
      <c r="W6725" s="11"/>
      <c r="X6725" s="11"/>
      <c r="Y6725" s="11"/>
      <c r="Z6725" s="11"/>
      <c r="AA6725" s="11"/>
    </row>
    <row r="6726" spans="1:27" ht="18" x14ac:dyDescent="0.5">
      <c r="A6726" s="12" t="s">
        <v>8</v>
      </c>
      <c r="B6726" s="13" t="s">
        <v>9</v>
      </c>
      <c r="C6726" s="14" t="s">
        <v>10</v>
      </c>
      <c r="D6726" s="15" t="s">
        <v>11</v>
      </c>
      <c r="E6726" s="15"/>
      <c r="F6726" s="15"/>
      <c r="G6726" s="15"/>
      <c r="H6726" s="15"/>
      <c r="I6726" s="15"/>
      <c r="J6726" s="15"/>
      <c r="K6726" s="16" t="s">
        <v>12</v>
      </c>
      <c r="L6726" s="17"/>
      <c r="M6726" s="17"/>
      <c r="N6726" s="17"/>
      <c r="O6726" s="17"/>
      <c r="P6726" s="17"/>
      <c r="Q6726" s="17"/>
      <c r="R6726" s="17"/>
      <c r="S6726" s="17"/>
      <c r="T6726" s="17"/>
      <c r="U6726" s="18"/>
      <c r="V6726" s="19" t="s">
        <v>13</v>
      </c>
      <c r="W6726" s="19" t="s">
        <v>14</v>
      </c>
      <c r="X6726" s="19" t="s">
        <v>15</v>
      </c>
      <c r="Y6726" s="19" t="s">
        <v>16</v>
      </c>
      <c r="Z6726" s="19" t="s">
        <v>17</v>
      </c>
      <c r="AA6726" s="20" t="s">
        <v>18</v>
      </c>
    </row>
    <row r="6727" spans="1:27" ht="16.2" x14ac:dyDescent="0.45">
      <c r="A6727" s="12"/>
      <c r="B6727" s="13"/>
      <c r="C6727" s="14"/>
      <c r="D6727" s="21" t="s">
        <v>19</v>
      </c>
      <c r="E6727" s="22"/>
      <c r="F6727" s="23"/>
      <c r="G6727" s="24" t="s">
        <v>20</v>
      </c>
      <c r="H6727" s="25" t="s">
        <v>21</v>
      </c>
      <c r="I6727" s="26" t="s">
        <v>22</v>
      </c>
      <c r="J6727" s="25" t="s">
        <v>23</v>
      </c>
      <c r="K6727" s="27" t="s">
        <v>8</v>
      </c>
      <c r="L6727" s="28" t="s">
        <v>24</v>
      </c>
      <c r="M6727" s="28" t="s">
        <v>25</v>
      </c>
      <c r="N6727" s="29" t="s">
        <v>20</v>
      </c>
      <c r="O6727" s="28" t="s">
        <v>26</v>
      </c>
      <c r="P6727" s="29" t="s">
        <v>27</v>
      </c>
      <c r="Q6727" s="30" t="s">
        <v>28</v>
      </c>
      <c r="R6727" s="28" t="s">
        <v>29</v>
      </c>
      <c r="S6727" s="31" t="s">
        <v>30</v>
      </c>
      <c r="T6727" s="32"/>
      <c r="U6727" s="28" t="s">
        <v>31</v>
      </c>
      <c r="V6727" s="33"/>
      <c r="W6727" s="33"/>
      <c r="X6727" s="33"/>
      <c r="Y6727" s="33"/>
      <c r="Z6727" s="33"/>
      <c r="AA6727" s="34"/>
    </row>
    <row r="6728" spans="1:27" x14ac:dyDescent="0.3">
      <c r="A6728" s="12"/>
      <c r="B6728" s="13"/>
      <c r="C6728" s="14"/>
      <c r="D6728" s="35"/>
      <c r="E6728" s="36"/>
      <c r="F6728" s="37"/>
      <c r="G6728" s="24"/>
      <c r="H6728" s="38"/>
      <c r="I6728" s="39"/>
      <c r="J6728" s="38"/>
      <c r="K6728" s="40"/>
      <c r="L6728" s="41"/>
      <c r="M6728" s="41"/>
      <c r="N6728" s="42"/>
      <c r="O6728" s="41"/>
      <c r="P6728" s="42"/>
      <c r="Q6728" s="43"/>
      <c r="R6728" s="41"/>
      <c r="S6728" s="30" t="s">
        <v>32</v>
      </c>
      <c r="T6728" s="30" t="s">
        <v>33</v>
      </c>
      <c r="U6728" s="41"/>
      <c r="V6728" s="33"/>
      <c r="W6728" s="33"/>
      <c r="X6728" s="33"/>
      <c r="Y6728" s="33"/>
      <c r="Z6728" s="33"/>
      <c r="AA6728" s="34"/>
    </row>
    <row r="6729" spans="1:27" x14ac:dyDescent="0.3">
      <c r="A6729" s="12"/>
      <c r="B6729" s="13"/>
      <c r="C6729" s="14"/>
      <c r="D6729" s="44" t="s">
        <v>34</v>
      </c>
      <c r="E6729" s="44" t="s">
        <v>35</v>
      </c>
      <c r="F6729" s="44" t="s">
        <v>36</v>
      </c>
      <c r="G6729" s="24"/>
      <c r="H6729" s="38"/>
      <c r="I6729" s="39"/>
      <c r="J6729" s="38"/>
      <c r="K6729" s="40"/>
      <c r="L6729" s="41"/>
      <c r="M6729" s="41"/>
      <c r="N6729" s="42"/>
      <c r="O6729" s="41"/>
      <c r="P6729" s="42"/>
      <c r="Q6729" s="43"/>
      <c r="R6729" s="41"/>
      <c r="S6729" s="43"/>
      <c r="T6729" s="43"/>
      <c r="U6729" s="41"/>
      <c r="V6729" s="33"/>
      <c r="W6729" s="33"/>
      <c r="X6729" s="33"/>
      <c r="Y6729" s="33"/>
      <c r="Z6729" s="33"/>
      <c r="AA6729" s="34"/>
    </row>
    <row r="6730" spans="1:27" x14ac:dyDescent="0.3">
      <c r="A6730" s="12"/>
      <c r="B6730" s="13"/>
      <c r="C6730" s="14"/>
      <c r="D6730" s="45"/>
      <c r="E6730" s="45"/>
      <c r="F6730" s="45"/>
      <c r="G6730" s="24"/>
      <c r="H6730" s="38"/>
      <c r="I6730" s="39"/>
      <c r="J6730" s="38"/>
      <c r="K6730" s="40"/>
      <c r="L6730" s="41"/>
      <c r="M6730" s="41"/>
      <c r="N6730" s="42"/>
      <c r="O6730" s="41"/>
      <c r="P6730" s="42"/>
      <c r="Q6730" s="43"/>
      <c r="R6730" s="41"/>
      <c r="S6730" s="43"/>
      <c r="T6730" s="43"/>
      <c r="U6730" s="41"/>
      <c r="V6730" s="33"/>
      <c r="W6730" s="33"/>
      <c r="X6730" s="33"/>
      <c r="Y6730" s="33"/>
      <c r="Z6730" s="33"/>
      <c r="AA6730" s="34"/>
    </row>
    <row r="6731" spans="1:27" x14ac:dyDescent="0.3">
      <c r="A6731" s="12"/>
      <c r="B6731" s="13"/>
      <c r="C6731" s="14"/>
      <c r="D6731" s="46"/>
      <c r="E6731" s="46"/>
      <c r="F6731" s="46"/>
      <c r="G6731" s="47"/>
      <c r="H6731" s="48"/>
      <c r="I6731" s="49"/>
      <c r="J6731" s="48"/>
      <c r="K6731" s="50"/>
      <c r="L6731" s="51"/>
      <c r="M6731" s="51"/>
      <c r="N6731" s="52"/>
      <c r="O6731" s="51"/>
      <c r="P6731" s="52"/>
      <c r="Q6731" s="53"/>
      <c r="R6731" s="51"/>
      <c r="S6731" s="53"/>
      <c r="T6731" s="53"/>
      <c r="U6731" s="51"/>
      <c r="V6731" s="54"/>
      <c r="W6731" s="54"/>
      <c r="X6731" s="54"/>
      <c r="Y6731" s="54"/>
      <c r="Z6731" s="54"/>
      <c r="AA6731" s="55"/>
    </row>
    <row r="6732" spans="1:27" ht="16.2" x14ac:dyDescent="0.45">
      <c r="A6732" s="56">
        <v>1</v>
      </c>
      <c r="B6732" s="57" t="s">
        <v>37</v>
      </c>
      <c r="C6732" s="57">
        <v>2067</v>
      </c>
      <c r="D6732" s="58">
        <v>6</v>
      </c>
      <c r="E6732" s="58">
        <v>0</v>
      </c>
      <c r="F6732" s="59">
        <v>50</v>
      </c>
      <c r="G6732" s="58">
        <v>1</v>
      </c>
      <c r="H6732" s="60">
        <f t="shared" ref="H6732" si="498">(D6732*400)+(E6732*100)+(F6732)</f>
        <v>2450</v>
      </c>
      <c r="I6732" s="61">
        <v>85</v>
      </c>
      <c r="J6732" s="62">
        <f t="shared" ref="J6732" si="499">(H6732*I6732)</f>
        <v>208250</v>
      </c>
      <c r="K6732" s="57"/>
      <c r="L6732" s="63"/>
      <c r="M6732" s="63"/>
      <c r="N6732" s="63"/>
      <c r="O6732" s="64"/>
      <c r="P6732" s="65"/>
      <c r="Q6732" s="66"/>
      <c r="R6732" s="66"/>
      <c r="S6732" s="67"/>
      <c r="T6732" s="67"/>
      <c r="U6732" s="68"/>
      <c r="V6732" s="69"/>
      <c r="W6732" s="70"/>
      <c r="X6732" s="63"/>
      <c r="Y6732" s="62">
        <f>(J6732)</f>
        <v>208250</v>
      </c>
      <c r="Z6732" s="60">
        <v>0.01</v>
      </c>
      <c r="AA6732" s="71">
        <f>Y6732*Z6732/100</f>
        <v>20.824999999999999</v>
      </c>
    </row>
    <row r="6733" spans="1:27" ht="16.2" x14ac:dyDescent="0.45">
      <c r="A6733" s="57"/>
      <c r="B6733" s="57"/>
      <c r="C6733" s="57"/>
      <c r="D6733" s="58"/>
      <c r="E6733" s="58"/>
      <c r="F6733" s="59"/>
      <c r="G6733" s="58"/>
      <c r="H6733" s="72"/>
      <c r="I6733" s="61"/>
      <c r="J6733" s="62"/>
      <c r="K6733" s="57"/>
      <c r="L6733" s="63"/>
      <c r="M6733" s="63"/>
      <c r="N6733" s="63"/>
      <c r="O6733" s="64"/>
      <c r="P6733" s="73"/>
      <c r="Q6733" s="66"/>
      <c r="R6733" s="66"/>
      <c r="S6733" s="67"/>
      <c r="T6733" s="67"/>
      <c r="U6733" s="68"/>
      <c r="V6733" s="74"/>
      <c r="W6733" s="75"/>
      <c r="X6733" s="63"/>
      <c r="Y6733" s="62"/>
      <c r="Z6733" s="60"/>
      <c r="AA6733" s="71"/>
    </row>
    <row r="6734" spans="1:27" ht="16.2" x14ac:dyDescent="0.45">
      <c r="A6734" s="76"/>
      <c r="B6734" s="76"/>
      <c r="C6734" s="77"/>
      <c r="D6734" s="77"/>
      <c r="E6734" s="77"/>
      <c r="F6734" s="77"/>
      <c r="G6734" s="77"/>
      <c r="H6734" s="78"/>
      <c r="I6734" s="79"/>
      <c r="J6734" s="80"/>
      <c r="K6734" s="81"/>
      <c r="L6734" s="82"/>
      <c r="M6734" s="82"/>
      <c r="N6734" s="82"/>
      <c r="O6734" s="83"/>
      <c r="P6734" s="84"/>
      <c r="Q6734" s="85"/>
      <c r="R6734" s="85"/>
      <c r="S6734" s="84"/>
      <c r="T6734" s="84"/>
      <c r="U6734" s="86"/>
      <c r="V6734" s="87"/>
      <c r="W6734" s="87"/>
      <c r="X6734" s="88"/>
      <c r="Y6734" s="89"/>
      <c r="Z6734" s="83"/>
      <c r="AA6734" s="90">
        <f>SUM(AA6732:AA6733)</f>
        <v>20.824999999999999</v>
      </c>
    </row>
    <row r="6735" spans="1:27" ht="16.2" x14ac:dyDescent="0.45">
      <c r="A6735" s="1"/>
      <c r="B6735" s="1"/>
      <c r="C6735" s="2"/>
      <c r="D6735" s="1"/>
      <c r="E6735" s="1"/>
      <c r="F6735" s="1"/>
      <c r="G6735" s="1"/>
      <c r="H6735" s="1"/>
      <c r="I6735" s="3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</row>
    <row r="6736" spans="1:27" ht="16.2" x14ac:dyDescent="0.45">
      <c r="A6736" s="91"/>
      <c r="B6736" s="92" t="s">
        <v>38</v>
      </c>
      <c r="C6736" s="93" t="s">
        <v>39</v>
      </c>
      <c r="D6736" s="93"/>
      <c r="E6736" s="94"/>
      <c r="F6736" s="95"/>
      <c r="G6736" s="95"/>
      <c r="H6736" s="92"/>
      <c r="I6736" s="92"/>
      <c r="J6736" s="92" t="s">
        <v>40</v>
      </c>
      <c r="K6736" s="92"/>
      <c r="L6736" s="92"/>
      <c r="M6736" s="92"/>
      <c r="N6736" s="92"/>
      <c r="O6736" s="96"/>
      <c r="P6736" s="96"/>
      <c r="Q6736" s="96"/>
      <c r="R6736" s="96"/>
      <c r="S6736" s="1"/>
      <c r="T6736" s="1"/>
      <c r="U6736" s="1"/>
      <c r="V6736" s="97" t="s">
        <v>41</v>
      </c>
      <c r="W6736" s="97"/>
      <c r="X6736" s="98"/>
      <c r="Y6736" s="99">
        <f>AA6734</f>
        <v>20.824999999999999</v>
      </c>
      <c r="Z6736" s="97" t="s">
        <v>42</v>
      </c>
      <c r="AA6736" s="1"/>
    </row>
    <row r="6737" spans="1:27" ht="16.2" x14ac:dyDescent="0.45">
      <c r="A6737" s="91"/>
      <c r="B6737" s="92"/>
      <c r="C6737" s="93"/>
      <c r="D6737" s="93"/>
      <c r="E6737" s="94"/>
      <c r="F6737" s="95"/>
      <c r="G6737" s="95"/>
      <c r="H6737" s="92"/>
      <c r="I6737" s="92"/>
      <c r="J6737" s="92" t="s">
        <v>43</v>
      </c>
      <c r="K6737" s="92"/>
      <c r="L6737" s="92"/>
      <c r="M6737" s="92"/>
      <c r="N6737" s="92"/>
      <c r="O6737" s="96"/>
      <c r="P6737" s="96"/>
      <c r="Q6737" s="96"/>
      <c r="R6737" s="96"/>
      <c r="S6737" s="1"/>
      <c r="T6737" s="1"/>
      <c r="U6737" s="1"/>
      <c r="V6737" s="100" t="s">
        <v>44</v>
      </c>
      <c r="W6737" s="100"/>
      <c r="X6737" s="100"/>
      <c r="Y6737" s="101">
        <f>Y6736*90%</f>
        <v>18.7425</v>
      </c>
      <c r="Z6737" s="97" t="s">
        <v>42</v>
      </c>
      <c r="AA6737" s="1"/>
    </row>
    <row r="6738" spans="1:27" ht="16.2" x14ac:dyDescent="0.45">
      <c r="A6738" s="91"/>
      <c r="B6738" s="92"/>
      <c r="C6738" s="93"/>
      <c r="D6738" s="93"/>
      <c r="E6738" s="94"/>
      <c r="F6738" s="95"/>
      <c r="G6738" s="95"/>
      <c r="H6738" s="92"/>
      <c r="I6738" s="92"/>
      <c r="J6738" s="92" t="s">
        <v>45</v>
      </c>
      <c r="K6738" s="92"/>
      <c r="L6738" s="92"/>
      <c r="M6738" s="92"/>
      <c r="N6738" s="92"/>
      <c r="O6738" s="96"/>
      <c r="P6738" s="96"/>
      <c r="Q6738" s="96"/>
      <c r="R6738" s="92"/>
      <c r="S6738" s="1"/>
      <c r="T6738" s="1"/>
      <c r="U6738" s="1"/>
      <c r="V6738" s="91" t="s">
        <v>46</v>
      </c>
      <c r="W6738" s="91"/>
      <c r="X6738" s="91"/>
      <c r="Y6738" s="101">
        <f>Y6736-Y6737</f>
        <v>2.0824999999999996</v>
      </c>
      <c r="Z6738" s="97" t="s">
        <v>42</v>
      </c>
      <c r="AA6738" s="91"/>
    </row>
    <row r="6739" spans="1:27" ht="16.2" x14ac:dyDescent="0.45">
      <c r="A6739" s="91"/>
      <c r="B6739" s="92"/>
      <c r="C6739" s="93"/>
      <c r="D6739" s="93"/>
      <c r="E6739" s="94"/>
      <c r="F6739" s="95"/>
      <c r="G6739" s="95"/>
      <c r="H6739" s="92"/>
      <c r="I6739" s="94"/>
      <c r="J6739" s="92" t="s">
        <v>47</v>
      </c>
      <c r="K6739" s="94"/>
      <c r="L6739" s="94"/>
      <c r="M6739" s="94"/>
      <c r="N6739" s="94"/>
      <c r="O6739" s="96"/>
      <c r="P6739" s="96"/>
      <c r="Q6739" s="96"/>
      <c r="R6739" s="92"/>
      <c r="S6739" s="1"/>
      <c r="T6739" s="1"/>
      <c r="U6739" s="1"/>
      <c r="V6739" s="1"/>
      <c r="W6739" s="1"/>
      <c r="X6739" s="91"/>
      <c r="Y6739" s="91"/>
      <c r="Z6739" s="91"/>
      <c r="AA6739" s="91"/>
    </row>
    <row r="6740" spans="1:27" ht="16.2" x14ac:dyDescent="0.45">
      <c r="A6740" s="98"/>
      <c r="B6740" s="94"/>
      <c r="C6740" s="102"/>
      <c r="D6740" s="94"/>
      <c r="E6740" s="94"/>
      <c r="F6740" s="95"/>
      <c r="G6740" s="95"/>
      <c r="H6740" s="103"/>
      <c r="I6740" s="94"/>
      <c r="J6740" s="103" t="s">
        <v>48</v>
      </c>
      <c r="K6740" s="94"/>
      <c r="L6740" s="94"/>
      <c r="M6740" s="94"/>
      <c r="N6740" s="94"/>
      <c r="O6740" s="95"/>
      <c r="P6740" s="95"/>
      <c r="Q6740" s="95"/>
      <c r="R6740" s="95"/>
      <c r="S6740" s="4"/>
      <c r="T6740" s="4"/>
      <c r="U6740" s="4"/>
      <c r="V6740" s="4"/>
      <c r="W6740" s="4"/>
      <c r="X6740" s="4"/>
      <c r="Y6740" s="4"/>
      <c r="Z6740" s="4"/>
      <c r="AA6740" s="4"/>
    </row>
    <row r="6741" spans="1:27" ht="24" x14ac:dyDescent="0.65">
      <c r="A6741" s="104"/>
      <c r="B6741" s="104"/>
      <c r="C6741" s="104"/>
      <c r="D6741" s="104"/>
      <c r="E6741" s="104"/>
      <c r="F6741" s="104"/>
      <c r="G6741" s="104"/>
      <c r="H6741" s="104"/>
      <c r="I6741" s="104"/>
      <c r="J6741" s="104"/>
      <c r="K6741" s="104"/>
      <c r="L6741" s="104"/>
      <c r="M6741" s="104"/>
      <c r="N6741" s="104"/>
      <c r="O6741" s="104"/>
      <c r="P6741" s="104"/>
      <c r="Q6741" s="104"/>
      <c r="R6741" s="104"/>
      <c r="S6741" s="104"/>
      <c r="T6741" s="104"/>
      <c r="U6741" s="104"/>
      <c r="V6741" s="104"/>
      <c r="W6741" s="104"/>
      <c r="X6741" s="104"/>
      <c r="Y6741" s="104"/>
      <c r="Z6741" s="104"/>
      <c r="AA6741" s="104"/>
    </row>
    <row r="6742" spans="1:27" ht="24" x14ac:dyDescent="0.65">
      <c r="A6742" s="104"/>
      <c r="B6742" s="104"/>
      <c r="C6742" s="104"/>
      <c r="D6742" s="104"/>
      <c r="E6742" s="104"/>
      <c r="F6742" s="104"/>
      <c r="G6742" s="104"/>
      <c r="H6742" s="104"/>
      <c r="I6742" s="104"/>
      <c r="J6742" s="104"/>
      <c r="K6742" s="104"/>
      <c r="L6742" s="104"/>
      <c r="M6742" s="104"/>
      <c r="N6742" s="104"/>
      <c r="O6742" s="104"/>
      <c r="P6742" s="104"/>
      <c r="Q6742" s="104"/>
      <c r="R6742" s="104"/>
      <c r="S6742" s="104"/>
      <c r="T6742" s="104"/>
      <c r="U6742" s="104"/>
      <c r="V6742" s="104"/>
      <c r="W6742" s="104"/>
      <c r="X6742" s="104"/>
      <c r="Y6742" s="104"/>
      <c r="Z6742" s="104"/>
      <c r="AA6742" s="104"/>
    </row>
    <row r="6743" spans="1:27" ht="16.2" x14ac:dyDescent="0.45">
      <c r="A6743" s="4"/>
      <c r="B6743" s="4"/>
      <c r="C6743" s="105"/>
      <c r="D6743" s="4"/>
      <c r="E6743" s="4"/>
      <c r="F6743" s="4"/>
      <c r="G6743" s="4"/>
      <c r="H6743" s="4"/>
      <c r="I6743" s="106"/>
      <c r="J6743" s="4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4"/>
      <c r="V6743" s="4"/>
      <c r="W6743" s="4"/>
      <c r="X6743" s="4"/>
      <c r="Y6743" s="4"/>
      <c r="Z6743" s="4"/>
      <c r="AA6743" s="4"/>
    </row>
    <row r="6744" spans="1:27" ht="16.2" x14ac:dyDescent="0.45">
      <c r="A6744" s="4"/>
      <c r="B6744" s="4"/>
      <c r="C6744" s="105"/>
      <c r="D6744" s="4"/>
      <c r="E6744" s="4"/>
      <c r="F6744" s="4"/>
      <c r="G6744" s="4"/>
      <c r="H6744" s="4"/>
      <c r="I6744" s="106"/>
      <c r="J6744" s="4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4"/>
      <c r="V6744" s="4"/>
      <c r="W6744" s="4"/>
      <c r="X6744" s="4"/>
      <c r="Y6744" s="4"/>
      <c r="Z6744" s="4"/>
      <c r="AA6744" s="4"/>
    </row>
    <row r="6745" spans="1:27" ht="16.2" x14ac:dyDescent="0.45">
      <c r="A6745" s="4"/>
      <c r="B6745" s="4"/>
      <c r="C6745" s="105"/>
      <c r="D6745" s="4"/>
      <c r="E6745" s="4"/>
      <c r="F6745" s="4"/>
      <c r="G6745" s="4"/>
      <c r="H6745" s="4"/>
      <c r="I6745" s="106"/>
      <c r="J6745" s="4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4"/>
      <c r="V6745" s="4"/>
      <c r="W6745" s="4"/>
      <c r="X6745" s="4"/>
      <c r="Y6745" s="4"/>
      <c r="Z6745" s="4"/>
      <c r="AA6745" s="4"/>
    </row>
    <row r="6746" spans="1:27" ht="16.2" x14ac:dyDescent="0.45">
      <c r="A6746" s="4"/>
      <c r="B6746" s="4"/>
      <c r="C6746" s="105"/>
      <c r="D6746" s="4"/>
      <c r="E6746" s="4"/>
      <c r="F6746" s="4"/>
      <c r="G6746" s="4"/>
      <c r="H6746" s="4"/>
      <c r="I6746" s="106"/>
      <c r="J6746" s="4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4"/>
      <c r="V6746" s="4"/>
      <c r="W6746" s="4"/>
      <c r="X6746" s="4"/>
      <c r="Y6746" s="4"/>
      <c r="Z6746" s="4"/>
      <c r="AA6746" s="4"/>
    </row>
    <row r="6747" spans="1:27" ht="16.2" x14ac:dyDescent="0.45">
      <c r="A6747" s="4"/>
      <c r="B6747" s="4"/>
      <c r="C6747" s="105"/>
      <c r="D6747" s="4"/>
      <c r="E6747" s="4"/>
      <c r="F6747" s="4"/>
      <c r="G6747" s="4"/>
      <c r="H6747" s="4"/>
      <c r="I6747" s="106"/>
      <c r="J6747" s="4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4"/>
      <c r="V6747" s="4"/>
      <c r="W6747" s="4"/>
      <c r="X6747" s="4"/>
      <c r="Y6747" s="4"/>
      <c r="Z6747" s="4"/>
      <c r="AA6747" s="4"/>
    </row>
    <row r="6748" spans="1:27" ht="16.2" x14ac:dyDescent="0.45">
      <c r="A6748" s="4"/>
      <c r="B6748" s="4"/>
      <c r="C6748" s="105"/>
      <c r="D6748" s="4"/>
      <c r="E6748" s="4"/>
      <c r="F6748" s="4"/>
      <c r="G6748" s="4"/>
      <c r="H6748" s="4"/>
      <c r="I6748" s="106"/>
      <c r="J6748" s="4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4"/>
      <c r="V6748" s="4"/>
      <c r="W6748" s="4"/>
      <c r="X6748" s="4"/>
      <c r="Y6748" s="4"/>
      <c r="Z6748" s="4"/>
      <c r="AA6748" s="4" t="s">
        <v>51</v>
      </c>
    </row>
    <row r="6749" spans="1:27" ht="18" x14ac:dyDescent="0.5">
      <c r="A6749" s="4"/>
      <c r="B6749" s="4"/>
      <c r="C6749" s="105"/>
      <c r="D6749" s="4"/>
      <c r="E6749" s="4"/>
      <c r="F6749" s="4"/>
      <c r="G6749" s="4"/>
      <c r="H6749" s="4"/>
      <c r="I6749" s="106"/>
      <c r="J6749" s="4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4"/>
      <c r="V6749" s="4"/>
      <c r="W6749" s="4"/>
      <c r="X6749" s="4"/>
      <c r="Y6749" s="4"/>
      <c r="Z6749" s="4"/>
      <c r="AA6749" s="5" t="s">
        <v>0</v>
      </c>
    </row>
    <row r="6750" spans="1:27" ht="24" x14ac:dyDescent="0.65">
      <c r="A6750" s="6" t="s">
        <v>1</v>
      </c>
      <c r="B6750" s="6"/>
      <c r="C6750" s="6"/>
      <c r="D6750" s="6"/>
      <c r="E6750" s="6"/>
      <c r="F6750" s="6"/>
      <c r="G6750" s="6"/>
      <c r="H6750" s="6"/>
      <c r="I6750" s="6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6"/>
      <c r="U6750" s="6"/>
      <c r="V6750" s="6"/>
      <c r="W6750" s="6"/>
      <c r="X6750" s="6"/>
      <c r="Y6750" s="6"/>
      <c r="Z6750" s="6"/>
      <c r="AA6750" s="6"/>
    </row>
    <row r="6751" spans="1:27" ht="24" x14ac:dyDescent="0.65">
      <c r="A6751" s="6" t="s">
        <v>2</v>
      </c>
      <c r="B6751" s="6"/>
      <c r="C6751" s="6"/>
      <c r="D6751" s="6"/>
      <c r="E6751" s="6"/>
      <c r="F6751" s="6"/>
      <c r="G6751" s="6"/>
      <c r="H6751" s="6"/>
      <c r="I6751" s="6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6"/>
      <c r="U6751" s="6"/>
      <c r="V6751" s="6"/>
      <c r="W6751" s="6"/>
      <c r="X6751" s="6"/>
      <c r="Y6751" s="6"/>
      <c r="Z6751" s="6"/>
      <c r="AA6751" s="6"/>
    </row>
    <row r="6752" spans="1:27" ht="24" x14ac:dyDescent="0.65">
      <c r="A6752" s="7"/>
      <c r="B6752" s="8" t="s">
        <v>3</v>
      </c>
      <c r="C6752" s="8"/>
      <c r="D6752" s="8"/>
      <c r="E6752" s="8"/>
      <c r="F6752" s="8"/>
      <c r="G6752" s="8"/>
      <c r="H6752" s="8"/>
      <c r="I6752" s="8"/>
      <c r="J6752" s="8"/>
      <c r="K6752" s="8"/>
      <c r="L6752" s="8"/>
      <c r="M6752" s="9" t="s">
        <v>507</v>
      </c>
      <c r="N6752" s="9"/>
      <c r="O6752" s="9"/>
      <c r="P6752" s="9"/>
      <c r="Q6752" s="10" t="s">
        <v>508</v>
      </c>
      <c r="R6752" s="10"/>
      <c r="S6752" s="10" t="s">
        <v>100</v>
      </c>
      <c r="T6752" s="10"/>
      <c r="U6752" s="11" t="s">
        <v>7</v>
      </c>
      <c r="V6752" s="11"/>
      <c r="W6752" s="11"/>
      <c r="X6752" s="11"/>
      <c r="Y6752" s="11"/>
      <c r="Z6752" s="11"/>
      <c r="AA6752" s="11"/>
    </row>
    <row r="6753" spans="1:27" ht="18" x14ac:dyDescent="0.5">
      <c r="A6753" s="12" t="s">
        <v>8</v>
      </c>
      <c r="B6753" s="13" t="s">
        <v>9</v>
      </c>
      <c r="C6753" s="14" t="s">
        <v>10</v>
      </c>
      <c r="D6753" s="15" t="s">
        <v>11</v>
      </c>
      <c r="E6753" s="15"/>
      <c r="F6753" s="15"/>
      <c r="G6753" s="15"/>
      <c r="H6753" s="15"/>
      <c r="I6753" s="15"/>
      <c r="J6753" s="15"/>
      <c r="K6753" s="16" t="s">
        <v>12</v>
      </c>
      <c r="L6753" s="17"/>
      <c r="M6753" s="17"/>
      <c r="N6753" s="17"/>
      <c r="O6753" s="17"/>
      <c r="P6753" s="17"/>
      <c r="Q6753" s="17"/>
      <c r="R6753" s="17"/>
      <c r="S6753" s="17"/>
      <c r="T6753" s="17"/>
      <c r="U6753" s="18"/>
      <c r="V6753" s="19" t="s">
        <v>13</v>
      </c>
      <c r="W6753" s="19" t="s">
        <v>14</v>
      </c>
      <c r="X6753" s="19" t="s">
        <v>15</v>
      </c>
      <c r="Y6753" s="19" t="s">
        <v>16</v>
      </c>
      <c r="Z6753" s="19" t="s">
        <v>17</v>
      </c>
      <c r="AA6753" s="20" t="s">
        <v>18</v>
      </c>
    </row>
    <row r="6754" spans="1:27" ht="16.2" x14ac:dyDescent="0.45">
      <c r="A6754" s="12"/>
      <c r="B6754" s="13"/>
      <c r="C6754" s="14"/>
      <c r="D6754" s="21" t="s">
        <v>19</v>
      </c>
      <c r="E6754" s="22"/>
      <c r="F6754" s="23"/>
      <c r="G6754" s="24" t="s">
        <v>20</v>
      </c>
      <c r="H6754" s="25" t="s">
        <v>21</v>
      </c>
      <c r="I6754" s="26" t="s">
        <v>22</v>
      </c>
      <c r="J6754" s="25" t="s">
        <v>23</v>
      </c>
      <c r="K6754" s="27" t="s">
        <v>8</v>
      </c>
      <c r="L6754" s="28" t="s">
        <v>24</v>
      </c>
      <c r="M6754" s="28" t="s">
        <v>25</v>
      </c>
      <c r="N6754" s="29" t="s">
        <v>20</v>
      </c>
      <c r="O6754" s="28" t="s">
        <v>26</v>
      </c>
      <c r="P6754" s="29" t="s">
        <v>27</v>
      </c>
      <c r="Q6754" s="30" t="s">
        <v>28</v>
      </c>
      <c r="R6754" s="28" t="s">
        <v>29</v>
      </c>
      <c r="S6754" s="31" t="s">
        <v>30</v>
      </c>
      <c r="T6754" s="32"/>
      <c r="U6754" s="28" t="s">
        <v>31</v>
      </c>
      <c r="V6754" s="33"/>
      <c r="W6754" s="33"/>
      <c r="X6754" s="33"/>
      <c r="Y6754" s="33"/>
      <c r="Z6754" s="33"/>
      <c r="AA6754" s="34"/>
    </row>
    <row r="6755" spans="1:27" x14ac:dyDescent="0.3">
      <c r="A6755" s="12"/>
      <c r="B6755" s="13"/>
      <c r="C6755" s="14"/>
      <c r="D6755" s="35"/>
      <c r="E6755" s="36"/>
      <c r="F6755" s="37"/>
      <c r="G6755" s="24"/>
      <c r="H6755" s="38"/>
      <c r="I6755" s="39"/>
      <c r="J6755" s="38"/>
      <c r="K6755" s="40"/>
      <c r="L6755" s="41"/>
      <c r="M6755" s="41"/>
      <c r="N6755" s="42"/>
      <c r="O6755" s="41"/>
      <c r="P6755" s="42"/>
      <c r="Q6755" s="43"/>
      <c r="R6755" s="41"/>
      <c r="S6755" s="30" t="s">
        <v>32</v>
      </c>
      <c r="T6755" s="30" t="s">
        <v>33</v>
      </c>
      <c r="U6755" s="41"/>
      <c r="V6755" s="33"/>
      <c r="W6755" s="33"/>
      <c r="X6755" s="33"/>
      <c r="Y6755" s="33"/>
      <c r="Z6755" s="33"/>
      <c r="AA6755" s="34"/>
    </row>
    <row r="6756" spans="1:27" x14ac:dyDescent="0.3">
      <c r="A6756" s="12"/>
      <c r="B6756" s="13"/>
      <c r="C6756" s="14"/>
      <c r="D6756" s="44" t="s">
        <v>34</v>
      </c>
      <c r="E6756" s="44" t="s">
        <v>35</v>
      </c>
      <c r="F6756" s="44" t="s">
        <v>36</v>
      </c>
      <c r="G6756" s="24"/>
      <c r="H6756" s="38"/>
      <c r="I6756" s="39"/>
      <c r="J6756" s="38"/>
      <c r="K6756" s="40"/>
      <c r="L6756" s="41"/>
      <c r="M6756" s="41"/>
      <c r="N6756" s="42"/>
      <c r="O6756" s="41"/>
      <c r="P6756" s="42"/>
      <c r="Q6756" s="43"/>
      <c r="R6756" s="41"/>
      <c r="S6756" s="43"/>
      <c r="T6756" s="43"/>
      <c r="U6756" s="41"/>
      <c r="V6756" s="33"/>
      <c r="W6756" s="33"/>
      <c r="X6756" s="33"/>
      <c r="Y6756" s="33"/>
      <c r="Z6756" s="33"/>
      <c r="AA6756" s="34"/>
    </row>
    <row r="6757" spans="1:27" x14ac:dyDescent="0.3">
      <c r="A6757" s="12"/>
      <c r="B6757" s="13"/>
      <c r="C6757" s="14"/>
      <c r="D6757" s="45"/>
      <c r="E6757" s="45"/>
      <c r="F6757" s="45"/>
      <c r="G6757" s="24"/>
      <c r="H6757" s="38"/>
      <c r="I6757" s="39"/>
      <c r="J6757" s="38"/>
      <c r="K6757" s="40"/>
      <c r="L6757" s="41"/>
      <c r="M6757" s="41"/>
      <c r="N6757" s="42"/>
      <c r="O6757" s="41"/>
      <c r="P6757" s="42"/>
      <c r="Q6757" s="43"/>
      <c r="R6757" s="41"/>
      <c r="S6757" s="43"/>
      <c r="T6757" s="43"/>
      <c r="U6757" s="41"/>
      <c r="V6757" s="33"/>
      <c r="W6757" s="33"/>
      <c r="X6757" s="33"/>
      <c r="Y6757" s="33"/>
      <c r="Z6757" s="33"/>
      <c r="AA6757" s="34"/>
    </row>
    <row r="6758" spans="1:27" x14ac:dyDescent="0.3">
      <c r="A6758" s="12"/>
      <c r="B6758" s="13"/>
      <c r="C6758" s="14"/>
      <c r="D6758" s="46"/>
      <c r="E6758" s="46"/>
      <c r="F6758" s="46"/>
      <c r="G6758" s="47"/>
      <c r="H6758" s="48"/>
      <c r="I6758" s="49"/>
      <c r="J6758" s="48"/>
      <c r="K6758" s="50"/>
      <c r="L6758" s="51"/>
      <c r="M6758" s="51"/>
      <c r="N6758" s="52"/>
      <c r="O6758" s="51"/>
      <c r="P6758" s="52"/>
      <c r="Q6758" s="53"/>
      <c r="R6758" s="51"/>
      <c r="S6758" s="53"/>
      <c r="T6758" s="53"/>
      <c r="U6758" s="51"/>
      <c r="V6758" s="54"/>
      <c r="W6758" s="54"/>
      <c r="X6758" s="54"/>
      <c r="Y6758" s="54"/>
      <c r="Z6758" s="54"/>
      <c r="AA6758" s="55"/>
    </row>
    <row r="6759" spans="1:27" ht="16.2" x14ac:dyDescent="0.45">
      <c r="A6759" s="56">
        <v>1</v>
      </c>
      <c r="B6759" s="57" t="s">
        <v>37</v>
      </c>
      <c r="C6759" s="57">
        <v>2093</v>
      </c>
      <c r="D6759" s="58">
        <v>7</v>
      </c>
      <c r="E6759" s="58">
        <v>3</v>
      </c>
      <c r="F6759" s="59">
        <v>20</v>
      </c>
      <c r="G6759" s="58">
        <v>1</v>
      </c>
      <c r="H6759" s="60">
        <f t="shared" ref="H6759" si="500">(D6759*400)+(E6759*100)+(F6759)</f>
        <v>3120</v>
      </c>
      <c r="I6759" s="61">
        <v>85</v>
      </c>
      <c r="J6759" s="62">
        <f t="shared" ref="J6759" si="501">(H6759*I6759)</f>
        <v>265200</v>
      </c>
      <c r="K6759" s="57"/>
      <c r="L6759" s="63"/>
      <c r="M6759" s="63"/>
      <c r="N6759" s="63"/>
      <c r="O6759" s="64"/>
      <c r="P6759" s="65"/>
      <c r="Q6759" s="66"/>
      <c r="R6759" s="66"/>
      <c r="S6759" s="67"/>
      <c r="T6759" s="67"/>
      <c r="U6759" s="68"/>
      <c r="V6759" s="69"/>
      <c r="W6759" s="70"/>
      <c r="X6759" s="63"/>
      <c r="Y6759" s="62">
        <f>(J6759)</f>
        <v>265200</v>
      </c>
      <c r="Z6759" s="60">
        <v>0.01</v>
      </c>
      <c r="AA6759" s="71">
        <f>Y6759*Z6759/100</f>
        <v>26.52</v>
      </c>
    </row>
    <row r="6760" spans="1:27" ht="16.2" x14ac:dyDescent="0.45">
      <c r="A6760" s="57"/>
      <c r="B6760" s="57"/>
      <c r="C6760" s="57"/>
      <c r="D6760" s="58"/>
      <c r="E6760" s="58"/>
      <c r="F6760" s="59"/>
      <c r="G6760" s="58"/>
      <c r="H6760" s="72"/>
      <c r="I6760" s="61"/>
      <c r="J6760" s="62"/>
      <c r="K6760" s="57"/>
      <c r="L6760" s="63"/>
      <c r="M6760" s="63"/>
      <c r="N6760" s="63"/>
      <c r="O6760" s="64"/>
      <c r="P6760" s="73"/>
      <c r="Q6760" s="66"/>
      <c r="R6760" s="66"/>
      <c r="S6760" s="67"/>
      <c r="T6760" s="67"/>
      <c r="U6760" s="68"/>
      <c r="V6760" s="74"/>
      <c r="W6760" s="75"/>
      <c r="X6760" s="63"/>
      <c r="Y6760" s="62"/>
      <c r="Z6760" s="60"/>
      <c r="AA6760" s="71"/>
    </row>
    <row r="6761" spans="1:27" ht="16.2" x14ac:dyDescent="0.45">
      <c r="A6761" s="76"/>
      <c r="B6761" s="76"/>
      <c r="C6761" s="77"/>
      <c r="D6761" s="77"/>
      <c r="E6761" s="77"/>
      <c r="F6761" s="77"/>
      <c r="G6761" s="77"/>
      <c r="H6761" s="78"/>
      <c r="I6761" s="79"/>
      <c r="J6761" s="80"/>
      <c r="K6761" s="81"/>
      <c r="L6761" s="82"/>
      <c r="M6761" s="82"/>
      <c r="N6761" s="82"/>
      <c r="O6761" s="83"/>
      <c r="P6761" s="84"/>
      <c r="Q6761" s="85"/>
      <c r="R6761" s="85"/>
      <c r="S6761" s="84"/>
      <c r="T6761" s="84"/>
      <c r="U6761" s="86"/>
      <c r="V6761" s="87"/>
      <c r="W6761" s="87"/>
      <c r="X6761" s="88"/>
      <c r="Y6761" s="89"/>
      <c r="Z6761" s="83"/>
      <c r="AA6761" s="90">
        <f>SUM(AA6759:AA6760)</f>
        <v>26.52</v>
      </c>
    </row>
    <row r="6762" spans="1:27" ht="16.2" x14ac:dyDescent="0.45">
      <c r="A6762" s="1"/>
      <c r="B6762" s="1"/>
      <c r="C6762" s="2"/>
      <c r="D6762" s="1"/>
      <c r="E6762" s="1"/>
      <c r="F6762" s="1"/>
      <c r="G6762" s="1"/>
      <c r="H6762" s="1"/>
      <c r="I6762" s="3"/>
      <c r="J6762" s="1"/>
      <c r="K6762" s="1"/>
      <c r="L6762" s="1"/>
      <c r="M6762" s="1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</row>
    <row r="6763" spans="1:27" ht="16.2" x14ac:dyDescent="0.45">
      <c r="A6763" s="91"/>
      <c r="B6763" s="92" t="s">
        <v>38</v>
      </c>
      <c r="C6763" s="93" t="s">
        <v>39</v>
      </c>
      <c r="D6763" s="93"/>
      <c r="E6763" s="94"/>
      <c r="F6763" s="95"/>
      <c r="G6763" s="95"/>
      <c r="H6763" s="92"/>
      <c r="I6763" s="92"/>
      <c r="J6763" s="92" t="s">
        <v>40</v>
      </c>
      <c r="K6763" s="92"/>
      <c r="L6763" s="92"/>
      <c r="M6763" s="92"/>
      <c r="N6763" s="92"/>
      <c r="O6763" s="96"/>
      <c r="P6763" s="96"/>
      <c r="Q6763" s="96"/>
      <c r="R6763" s="96"/>
      <c r="S6763" s="1"/>
      <c r="T6763" s="1"/>
      <c r="U6763" s="1"/>
      <c r="V6763" s="97" t="s">
        <v>41</v>
      </c>
      <c r="W6763" s="97"/>
      <c r="X6763" s="98"/>
      <c r="Y6763" s="99">
        <f>AA6761</f>
        <v>26.52</v>
      </c>
      <c r="Z6763" s="97" t="s">
        <v>42</v>
      </c>
      <c r="AA6763" s="1"/>
    </row>
    <row r="6764" spans="1:27" ht="16.2" x14ac:dyDescent="0.45">
      <c r="A6764" s="91"/>
      <c r="B6764" s="92"/>
      <c r="C6764" s="93"/>
      <c r="D6764" s="93"/>
      <c r="E6764" s="94"/>
      <c r="F6764" s="95"/>
      <c r="G6764" s="95"/>
      <c r="H6764" s="92"/>
      <c r="I6764" s="92"/>
      <c r="J6764" s="92" t="s">
        <v>43</v>
      </c>
      <c r="K6764" s="92"/>
      <c r="L6764" s="92"/>
      <c r="M6764" s="92"/>
      <c r="N6764" s="92"/>
      <c r="O6764" s="96"/>
      <c r="P6764" s="96"/>
      <c r="Q6764" s="96"/>
      <c r="R6764" s="96"/>
      <c r="S6764" s="1"/>
      <c r="T6764" s="1"/>
      <c r="U6764" s="1"/>
      <c r="V6764" s="100" t="s">
        <v>44</v>
      </c>
      <c r="W6764" s="100"/>
      <c r="X6764" s="100"/>
      <c r="Y6764" s="101">
        <f>Y6763*90%</f>
        <v>23.867999999999999</v>
      </c>
      <c r="Z6764" s="97" t="s">
        <v>42</v>
      </c>
      <c r="AA6764" s="1"/>
    </row>
    <row r="6765" spans="1:27" ht="16.2" x14ac:dyDescent="0.45">
      <c r="A6765" s="91"/>
      <c r="B6765" s="92"/>
      <c r="C6765" s="93"/>
      <c r="D6765" s="93"/>
      <c r="E6765" s="94"/>
      <c r="F6765" s="95"/>
      <c r="G6765" s="95"/>
      <c r="H6765" s="92"/>
      <c r="I6765" s="92"/>
      <c r="J6765" s="92" t="s">
        <v>45</v>
      </c>
      <c r="K6765" s="92"/>
      <c r="L6765" s="92"/>
      <c r="M6765" s="92"/>
      <c r="N6765" s="92"/>
      <c r="O6765" s="96"/>
      <c r="P6765" s="96"/>
      <c r="Q6765" s="96"/>
      <c r="R6765" s="92"/>
      <c r="S6765" s="1"/>
      <c r="T6765" s="1"/>
      <c r="U6765" s="1"/>
      <c r="V6765" s="91" t="s">
        <v>46</v>
      </c>
      <c r="W6765" s="91"/>
      <c r="X6765" s="91"/>
      <c r="Y6765" s="101">
        <f>Y6763-Y6764</f>
        <v>2.652000000000001</v>
      </c>
      <c r="Z6765" s="97" t="s">
        <v>42</v>
      </c>
      <c r="AA6765" s="91"/>
    </row>
    <row r="6766" spans="1:27" ht="16.2" x14ac:dyDescent="0.45">
      <c r="A6766" s="91"/>
      <c r="B6766" s="92"/>
      <c r="C6766" s="93"/>
      <c r="D6766" s="93"/>
      <c r="E6766" s="94"/>
      <c r="F6766" s="95"/>
      <c r="G6766" s="95"/>
      <c r="H6766" s="92"/>
      <c r="I6766" s="94"/>
      <c r="J6766" s="92" t="s">
        <v>47</v>
      </c>
      <c r="K6766" s="94"/>
      <c r="L6766" s="94"/>
      <c r="M6766" s="94"/>
      <c r="N6766" s="94"/>
      <c r="O6766" s="96"/>
      <c r="P6766" s="96"/>
      <c r="Q6766" s="96"/>
      <c r="R6766" s="92"/>
      <c r="S6766" s="1"/>
      <c r="T6766" s="1"/>
      <c r="U6766" s="1"/>
      <c r="V6766" s="1"/>
      <c r="W6766" s="1"/>
      <c r="X6766" s="91"/>
      <c r="Y6766" s="91"/>
      <c r="Z6766" s="91"/>
      <c r="AA6766" s="91"/>
    </row>
    <row r="6767" spans="1:27" ht="16.2" x14ac:dyDescent="0.45">
      <c r="A6767" s="98"/>
      <c r="B6767" s="94"/>
      <c r="C6767" s="102"/>
      <c r="D6767" s="94"/>
      <c r="E6767" s="94"/>
      <c r="F6767" s="95"/>
      <c r="G6767" s="95"/>
      <c r="H6767" s="103"/>
      <c r="I6767" s="94"/>
      <c r="J6767" s="103" t="s">
        <v>48</v>
      </c>
      <c r="K6767" s="94"/>
      <c r="L6767" s="94"/>
      <c r="M6767" s="94"/>
      <c r="N6767" s="94"/>
      <c r="O6767" s="95"/>
      <c r="P6767" s="95"/>
      <c r="Q6767" s="95"/>
      <c r="R6767" s="95"/>
      <c r="S6767" s="4"/>
      <c r="T6767" s="4"/>
      <c r="U6767" s="4"/>
      <c r="V6767" s="4"/>
      <c r="W6767" s="4"/>
      <c r="X6767" s="4"/>
      <c r="Y6767" s="4"/>
      <c r="Z6767" s="4"/>
      <c r="AA6767" s="4"/>
    </row>
    <row r="6768" spans="1:27" ht="24" x14ac:dyDescent="0.65">
      <c r="A6768" s="104"/>
      <c r="B6768" s="104"/>
      <c r="C6768" s="104"/>
      <c r="D6768" s="104"/>
      <c r="E6768" s="104"/>
      <c r="F6768" s="104"/>
      <c r="G6768" s="104"/>
      <c r="H6768" s="104"/>
      <c r="I6768" s="104"/>
      <c r="J6768" s="104"/>
      <c r="K6768" s="104"/>
      <c r="L6768" s="104"/>
      <c r="M6768" s="104"/>
      <c r="N6768" s="104"/>
      <c r="O6768" s="104"/>
      <c r="P6768" s="104"/>
      <c r="Q6768" s="104"/>
      <c r="R6768" s="104"/>
      <c r="S6768" s="104"/>
      <c r="T6768" s="104"/>
      <c r="U6768" s="104"/>
      <c r="V6768" s="104"/>
      <c r="W6768" s="104"/>
      <c r="X6768" s="104"/>
      <c r="Y6768" s="104"/>
      <c r="Z6768" s="104"/>
      <c r="AA6768" s="104"/>
    </row>
    <row r="6769" spans="1:27" ht="24" x14ac:dyDescent="0.65">
      <c r="A6769" s="104"/>
      <c r="B6769" s="104"/>
      <c r="C6769" s="104"/>
      <c r="D6769" s="104"/>
      <c r="E6769" s="104"/>
      <c r="F6769" s="104"/>
      <c r="G6769" s="104"/>
      <c r="H6769" s="104"/>
      <c r="I6769" s="104"/>
      <c r="J6769" s="104"/>
      <c r="K6769" s="104"/>
      <c r="L6769" s="104"/>
      <c r="M6769" s="104"/>
      <c r="N6769" s="104"/>
      <c r="O6769" s="104"/>
      <c r="P6769" s="104"/>
      <c r="Q6769" s="104"/>
      <c r="R6769" s="104"/>
      <c r="S6769" s="104"/>
      <c r="T6769" s="104"/>
      <c r="U6769" s="104"/>
      <c r="V6769" s="104"/>
      <c r="W6769" s="104"/>
      <c r="X6769" s="104"/>
      <c r="Y6769" s="104"/>
      <c r="Z6769" s="104"/>
      <c r="AA6769" s="104"/>
    </row>
    <row r="6770" spans="1:27" ht="16.2" x14ac:dyDescent="0.45">
      <c r="A6770" s="4"/>
      <c r="B6770" s="4"/>
      <c r="C6770" s="105"/>
      <c r="D6770" s="4"/>
      <c r="E6770" s="4"/>
      <c r="F6770" s="4"/>
      <c r="G6770" s="4"/>
      <c r="H6770" s="4"/>
      <c r="I6770" s="106"/>
      <c r="J6770" s="4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4"/>
      <c r="V6770" s="4"/>
      <c r="W6770" s="4"/>
      <c r="X6770" s="4"/>
      <c r="Y6770" s="4"/>
      <c r="Z6770" s="4"/>
      <c r="AA6770" s="4"/>
    </row>
    <row r="6771" spans="1:27" ht="16.2" x14ac:dyDescent="0.45">
      <c r="A6771" s="4"/>
      <c r="B6771" s="4"/>
      <c r="C6771" s="105"/>
      <c r="D6771" s="4"/>
      <c r="E6771" s="4"/>
      <c r="F6771" s="4"/>
      <c r="G6771" s="4"/>
      <c r="H6771" s="4"/>
      <c r="I6771" s="106"/>
      <c r="J6771" s="4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4"/>
      <c r="V6771" s="4"/>
      <c r="W6771" s="4"/>
      <c r="X6771" s="4"/>
      <c r="Y6771" s="4"/>
      <c r="Z6771" s="4"/>
      <c r="AA6771" s="4"/>
    </row>
    <row r="6772" spans="1:27" ht="16.2" x14ac:dyDescent="0.45">
      <c r="A6772" s="4"/>
      <c r="B6772" s="4"/>
      <c r="C6772" s="105"/>
      <c r="D6772" s="4"/>
      <c r="E6772" s="4"/>
      <c r="F6772" s="4"/>
      <c r="G6772" s="4"/>
      <c r="H6772" s="4"/>
      <c r="I6772" s="106"/>
      <c r="J6772" s="4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4"/>
      <c r="V6772" s="4"/>
      <c r="W6772" s="4"/>
      <c r="X6772" s="4"/>
      <c r="Y6772" s="4"/>
      <c r="Z6772" s="4"/>
      <c r="AA6772" s="4"/>
    </row>
    <row r="6773" spans="1:27" ht="16.2" x14ac:dyDescent="0.45">
      <c r="A6773" s="4"/>
      <c r="B6773" s="4"/>
      <c r="C6773" s="105"/>
      <c r="D6773" s="4"/>
      <c r="E6773" s="4"/>
      <c r="F6773" s="4"/>
      <c r="G6773" s="4"/>
      <c r="H6773" s="4"/>
      <c r="I6773" s="106"/>
      <c r="J6773" s="4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4"/>
      <c r="V6773" s="4"/>
      <c r="W6773" s="4"/>
      <c r="X6773" s="4"/>
      <c r="Y6773" s="4"/>
      <c r="Z6773" s="4"/>
      <c r="AA6773" s="4"/>
    </row>
    <row r="6774" spans="1:27" ht="16.2" x14ac:dyDescent="0.45">
      <c r="A6774" s="4"/>
      <c r="B6774" s="4"/>
      <c r="C6774" s="105"/>
      <c r="D6774" s="4"/>
      <c r="E6774" s="4"/>
      <c r="F6774" s="4"/>
      <c r="G6774" s="4"/>
      <c r="H6774" s="4"/>
      <c r="I6774" s="106"/>
      <c r="J6774" s="4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4"/>
      <c r="V6774" s="4"/>
      <c r="W6774" s="4"/>
      <c r="X6774" s="4"/>
      <c r="Y6774" s="4"/>
      <c r="Z6774" s="4"/>
      <c r="AA6774" s="4"/>
    </row>
    <row r="6775" spans="1:27" ht="16.2" x14ac:dyDescent="0.45">
      <c r="A6775" s="4"/>
      <c r="B6775" s="4"/>
      <c r="C6775" s="105"/>
      <c r="D6775" s="4"/>
      <c r="E6775" s="4"/>
      <c r="F6775" s="4"/>
      <c r="G6775" s="4"/>
      <c r="H6775" s="4"/>
      <c r="I6775" s="106"/>
      <c r="J6775" s="4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4"/>
      <c r="V6775" s="4"/>
      <c r="W6775" s="4"/>
      <c r="X6775" s="4"/>
      <c r="Y6775" s="4"/>
      <c r="Z6775" s="4"/>
      <c r="AA6775" s="4" t="s">
        <v>51</v>
      </c>
    </row>
    <row r="6776" spans="1:27" ht="18" x14ac:dyDescent="0.5">
      <c r="A6776" s="4"/>
      <c r="B6776" s="4"/>
      <c r="C6776" s="105"/>
      <c r="D6776" s="4"/>
      <c r="E6776" s="4"/>
      <c r="F6776" s="4"/>
      <c r="G6776" s="4"/>
      <c r="H6776" s="4"/>
      <c r="I6776" s="106"/>
      <c r="J6776" s="4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4"/>
      <c r="V6776" s="4"/>
      <c r="W6776" s="4"/>
      <c r="X6776" s="4"/>
      <c r="Y6776" s="4"/>
      <c r="Z6776" s="4"/>
      <c r="AA6776" s="5" t="s">
        <v>0</v>
      </c>
    </row>
    <row r="6777" spans="1:27" ht="24" x14ac:dyDescent="0.65">
      <c r="A6777" s="6" t="s">
        <v>1</v>
      </c>
      <c r="B6777" s="6"/>
      <c r="C6777" s="6"/>
      <c r="D6777" s="6"/>
      <c r="E6777" s="6"/>
      <c r="F6777" s="6"/>
      <c r="G6777" s="6"/>
      <c r="H6777" s="6"/>
      <c r="I6777" s="6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6"/>
      <c r="U6777" s="6"/>
      <c r="V6777" s="6"/>
      <c r="W6777" s="6"/>
      <c r="X6777" s="6"/>
      <c r="Y6777" s="6"/>
      <c r="Z6777" s="6"/>
      <c r="AA6777" s="6"/>
    </row>
    <row r="6778" spans="1:27" ht="24" x14ac:dyDescent="0.65">
      <c r="A6778" s="6" t="s">
        <v>2</v>
      </c>
      <c r="B6778" s="6"/>
      <c r="C6778" s="6"/>
      <c r="D6778" s="6"/>
      <c r="E6778" s="6"/>
      <c r="F6778" s="6"/>
      <c r="G6778" s="6"/>
      <c r="H6778" s="6"/>
      <c r="I6778" s="6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6"/>
      <c r="U6778" s="6"/>
      <c r="V6778" s="6"/>
      <c r="W6778" s="6"/>
      <c r="X6778" s="6"/>
      <c r="Y6778" s="6"/>
      <c r="Z6778" s="6"/>
      <c r="AA6778" s="6"/>
    </row>
    <row r="6779" spans="1:27" ht="24" x14ac:dyDescent="0.65">
      <c r="A6779" s="7"/>
      <c r="B6779" s="8" t="s">
        <v>3</v>
      </c>
      <c r="C6779" s="8"/>
      <c r="D6779" s="8"/>
      <c r="E6779" s="8"/>
      <c r="F6779" s="8"/>
      <c r="G6779" s="8"/>
      <c r="H6779" s="8"/>
      <c r="I6779" s="8"/>
      <c r="J6779" s="8"/>
      <c r="K6779" s="8"/>
      <c r="L6779" s="8"/>
      <c r="M6779" s="9" t="s">
        <v>509</v>
      </c>
      <c r="N6779" s="9"/>
      <c r="O6779" s="9"/>
      <c r="P6779" s="9"/>
      <c r="Q6779" s="10" t="s">
        <v>327</v>
      </c>
      <c r="R6779" s="10"/>
      <c r="S6779" s="10" t="s">
        <v>100</v>
      </c>
      <c r="T6779" s="10"/>
      <c r="U6779" s="11" t="s">
        <v>7</v>
      </c>
      <c r="V6779" s="11"/>
      <c r="W6779" s="11"/>
      <c r="X6779" s="11"/>
      <c r="Y6779" s="11"/>
      <c r="Z6779" s="11"/>
      <c r="AA6779" s="11"/>
    </row>
    <row r="6780" spans="1:27" ht="18" x14ac:dyDescent="0.5">
      <c r="A6780" s="12" t="s">
        <v>8</v>
      </c>
      <c r="B6780" s="13" t="s">
        <v>9</v>
      </c>
      <c r="C6780" s="14" t="s">
        <v>10</v>
      </c>
      <c r="D6780" s="15" t="s">
        <v>11</v>
      </c>
      <c r="E6780" s="15"/>
      <c r="F6780" s="15"/>
      <c r="G6780" s="15"/>
      <c r="H6780" s="15"/>
      <c r="I6780" s="15"/>
      <c r="J6780" s="15"/>
      <c r="K6780" s="16" t="s">
        <v>12</v>
      </c>
      <c r="L6780" s="17"/>
      <c r="M6780" s="17"/>
      <c r="N6780" s="17"/>
      <c r="O6780" s="17"/>
      <c r="P6780" s="17"/>
      <c r="Q6780" s="17"/>
      <c r="R6780" s="17"/>
      <c r="S6780" s="17"/>
      <c r="T6780" s="17"/>
      <c r="U6780" s="18"/>
      <c r="V6780" s="19" t="s">
        <v>13</v>
      </c>
      <c r="W6780" s="19" t="s">
        <v>14</v>
      </c>
      <c r="X6780" s="19" t="s">
        <v>15</v>
      </c>
      <c r="Y6780" s="19" t="s">
        <v>16</v>
      </c>
      <c r="Z6780" s="19" t="s">
        <v>17</v>
      </c>
      <c r="AA6780" s="20" t="s">
        <v>18</v>
      </c>
    </row>
    <row r="6781" spans="1:27" ht="16.2" x14ac:dyDescent="0.45">
      <c r="A6781" s="12"/>
      <c r="B6781" s="13"/>
      <c r="C6781" s="14"/>
      <c r="D6781" s="21" t="s">
        <v>19</v>
      </c>
      <c r="E6781" s="22"/>
      <c r="F6781" s="23"/>
      <c r="G6781" s="24" t="s">
        <v>20</v>
      </c>
      <c r="H6781" s="25" t="s">
        <v>21</v>
      </c>
      <c r="I6781" s="26" t="s">
        <v>22</v>
      </c>
      <c r="J6781" s="25" t="s">
        <v>23</v>
      </c>
      <c r="K6781" s="27" t="s">
        <v>8</v>
      </c>
      <c r="L6781" s="28" t="s">
        <v>24</v>
      </c>
      <c r="M6781" s="28" t="s">
        <v>25</v>
      </c>
      <c r="N6781" s="29" t="s">
        <v>20</v>
      </c>
      <c r="O6781" s="28" t="s">
        <v>26</v>
      </c>
      <c r="P6781" s="29" t="s">
        <v>27</v>
      </c>
      <c r="Q6781" s="30" t="s">
        <v>28</v>
      </c>
      <c r="R6781" s="28" t="s">
        <v>29</v>
      </c>
      <c r="S6781" s="31" t="s">
        <v>30</v>
      </c>
      <c r="T6781" s="32"/>
      <c r="U6781" s="28" t="s">
        <v>31</v>
      </c>
      <c r="V6781" s="33"/>
      <c r="W6781" s="33"/>
      <c r="X6781" s="33"/>
      <c r="Y6781" s="33"/>
      <c r="Z6781" s="33"/>
      <c r="AA6781" s="34"/>
    </row>
    <row r="6782" spans="1:27" x14ac:dyDescent="0.3">
      <c r="A6782" s="12"/>
      <c r="B6782" s="13"/>
      <c r="C6782" s="14"/>
      <c r="D6782" s="35"/>
      <c r="E6782" s="36"/>
      <c r="F6782" s="37"/>
      <c r="G6782" s="24"/>
      <c r="H6782" s="38"/>
      <c r="I6782" s="39"/>
      <c r="J6782" s="38"/>
      <c r="K6782" s="40"/>
      <c r="L6782" s="41"/>
      <c r="M6782" s="41"/>
      <c r="N6782" s="42"/>
      <c r="O6782" s="41"/>
      <c r="P6782" s="42"/>
      <c r="Q6782" s="43"/>
      <c r="R6782" s="41"/>
      <c r="S6782" s="30" t="s">
        <v>32</v>
      </c>
      <c r="T6782" s="30" t="s">
        <v>33</v>
      </c>
      <c r="U6782" s="41"/>
      <c r="V6782" s="33"/>
      <c r="W6782" s="33"/>
      <c r="X6782" s="33"/>
      <c r="Y6782" s="33"/>
      <c r="Z6782" s="33"/>
      <c r="AA6782" s="34"/>
    </row>
    <row r="6783" spans="1:27" x14ac:dyDescent="0.3">
      <c r="A6783" s="12"/>
      <c r="B6783" s="13"/>
      <c r="C6783" s="14"/>
      <c r="D6783" s="44" t="s">
        <v>34</v>
      </c>
      <c r="E6783" s="44" t="s">
        <v>35</v>
      </c>
      <c r="F6783" s="44" t="s">
        <v>36</v>
      </c>
      <c r="G6783" s="24"/>
      <c r="H6783" s="38"/>
      <c r="I6783" s="39"/>
      <c r="J6783" s="38"/>
      <c r="K6783" s="40"/>
      <c r="L6783" s="41"/>
      <c r="M6783" s="41"/>
      <c r="N6783" s="42"/>
      <c r="O6783" s="41"/>
      <c r="P6783" s="42"/>
      <c r="Q6783" s="43"/>
      <c r="R6783" s="41"/>
      <c r="S6783" s="43"/>
      <c r="T6783" s="43"/>
      <c r="U6783" s="41"/>
      <c r="V6783" s="33"/>
      <c r="W6783" s="33"/>
      <c r="X6783" s="33"/>
      <c r="Y6783" s="33"/>
      <c r="Z6783" s="33"/>
      <c r="AA6783" s="34"/>
    </row>
    <row r="6784" spans="1:27" x14ac:dyDescent="0.3">
      <c r="A6784" s="12"/>
      <c r="B6784" s="13"/>
      <c r="C6784" s="14"/>
      <c r="D6784" s="45"/>
      <c r="E6784" s="45"/>
      <c r="F6784" s="45"/>
      <c r="G6784" s="24"/>
      <c r="H6784" s="38"/>
      <c r="I6784" s="39"/>
      <c r="J6784" s="38"/>
      <c r="K6784" s="40"/>
      <c r="L6784" s="41"/>
      <c r="M6784" s="41"/>
      <c r="N6784" s="42"/>
      <c r="O6784" s="41"/>
      <c r="P6784" s="42"/>
      <c r="Q6784" s="43"/>
      <c r="R6784" s="41"/>
      <c r="S6784" s="43"/>
      <c r="T6784" s="43"/>
      <c r="U6784" s="41"/>
      <c r="V6784" s="33"/>
      <c r="W6784" s="33"/>
      <c r="X6784" s="33"/>
      <c r="Y6784" s="33"/>
      <c r="Z6784" s="33"/>
      <c r="AA6784" s="34"/>
    </row>
    <row r="6785" spans="1:27" x14ac:dyDescent="0.3">
      <c r="A6785" s="12"/>
      <c r="B6785" s="13"/>
      <c r="C6785" s="14"/>
      <c r="D6785" s="46"/>
      <c r="E6785" s="46"/>
      <c r="F6785" s="46"/>
      <c r="G6785" s="47"/>
      <c r="H6785" s="48"/>
      <c r="I6785" s="49"/>
      <c r="J6785" s="48"/>
      <c r="K6785" s="50"/>
      <c r="L6785" s="51"/>
      <c r="M6785" s="51"/>
      <c r="N6785" s="52"/>
      <c r="O6785" s="51"/>
      <c r="P6785" s="52"/>
      <c r="Q6785" s="53"/>
      <c r="R6785" s="51"/>
      <c r="S6785" s="53"/>
      <c r="T6785" s="53"/>
      <c r="U6785" s="51"/>
      <c r="V6785" s="54"/>
      <c r="W6785" s="54"/>
      <c r="X6785" s="54"/>
      <c r="Y6785" s="54"/>
      <c r="Z6785" s="54"/>
      <c r="AA6785" s="55"/>
    </row>
    <row r="6786" spans="1:27" ht="16.2" x14ac:dyDescent="0.45">
      <c r="A6786" s="56">
        <v>1</v>
      </c>
      <c r="B6786" s="57" t="s">
        <v>37</v>
      </c>
      <c r="C6786" s="57">
        <v>2094</v>
      </c>
      <c r="D6786" s="58">
        <v>22</v>
      </c>
      <c r="E6786" s="58">
        <v>0</v>
      </c>
      <c r="F6786" s="59">
        <v>6</v>
      </c>
      <c r="G6786" s="58">
        <v>1</v>
      </c>
      <c r="H6786" s="60">
        <f t="shared" ref="H6786" si="502">(D6786*400)+(E6786*100)+(F6786)</f>
        <v>8806</v>
      </c>
      <c r="I6786" s="61">
        <v>85</v>
      </c>
      <c r="J6786" s="62">
        <f t="shared" ref="J6786" si="503">(H6786*I6786)</f>
        <v>748510</v>
      </c>
      <c r="K6786" s="57"/>
      <c r="L6786" s="63"/>
      <c r="M6786" s="63"/>
      <c r="N6786" s="63"/>
      <c r="O6786" s="64"/>
      <c r="P6786" s="65"/>
      <c r="Q6786" s="66"/>
      <c r="R6786" s="66"/>
      <c r="S6786" s="67"/>
      <c r="T6786" s="67"/>
      <c r="U6786" s="68"/>
      <c r="V6786" s="69"/>
      <c r="W6786" s="70"/>
      <c r="X6786" s="63"/>
      <c r="Y6786" s="62">
        <f>(J6786)</f>
        <v>748510</v>
      </c>
      <c r="Z6786" s="60">
        <v>0.01</v>
      </c>
      <c r="AA6786" s="71">
        <f>Y6786*Z6786/100</f>
        <v>74.850999999999999</v>
      </c>
    </row>
    <row r="6787" spans="1:27" ht="16.2" x14ac:dyDescent="0.45">
      <c r="A6787" s="57"/>
      <c r="B6787" s="57"/>
      <c r="C6787" s="57"/>
      <c r="D6787" s="58"/>
      <c r="E6787" s="58"/>
      <c r="F6787" s="59"/>
      <c r="G6787" s="58"/>
      <c r="H6787" s="72"/>
      <c r="I6787" s="61"/>
      <c r="J6787" s="62"/>
      <c r="K6787" s="57"/>
      <c r="L6787" s="63"/>
      <c r="M6787" s="63"/>
      <c r="N6787" s="63"/>
      <c r="O6787" s="64"/>
      <c r="P6787" s="73"/>
      <c r="Q6787" s="66"/>
      <c r="R6787" s="66"/>
      <c r="S6787" s="67"/>
      <c r="T6787" s="67"/>
      <c r="U6787" s="68"/>
      <c r="V6787" s="74"/>
      <c r="W6787" s="75"/>
      <c r="X6787" s="63"/>
      <c r="Y6787" s="62"/>
      <c r="Z6787" s="60"/>
      <c r="AA6787" s="71"/>
    </row>
    <row r="6788" spans="1:27" ht="16.2" x14ac:dyDescent="0.45">
      <c r="A6788" s="76"/>
      <c r="B6788" s="76"/>
      <c r="C6788" s="77"/>
      <c r="D6788" s="77"/>
      <c r="E6788" s="77"/>
      <c r="F6788" s="77"/>
      <c r="G6788" s="77"/>
      <c r="H6788" s="78"/>
      <c r="I6788" s="79"/>
      <c r="J6788" s="80"/>
      <c r="K6788" s="81"/>
      <c r="L6788" s="82"/>
      <c r="M6788" s="82"/>
      <c r="N6788" s="82"/>
      <c r="O6788" s="83"/>
      <c r="P6788" s="84"/>
      <c r="Q6788" s="85"/>
      <c r="R6788" s="85"/>
      <c r="S6788" s="84"/>
      <c r="T6788" s="84"/>
      <c r="U6788" s="86"/>
      <c r="V6788" s="87"/>
      <c r="W6788" s="87"/>
      <c r="X6788" s="88"/>
      <c r="Y6788" s="89"/>
      <c r="Z6788" s="83"/>
      <c r="AA6788" s="90">
        <f>SUM(AA6786:AA6787)</f>
        <v>74.850999999999999</v>
      </c>
    </row>
    <row r="6789" spans="1:27" ht="16.2" x14ac:dyDescent="0.45">
      <c r="A6789" s="1"/>
      <c r="B6789" s="1"/>
      <c r="C6789" s="2"/>
      <c r="D6789" s="1"/>
      <c r="E6789" s="1"/>
      <c r="F6789" s="1"/>
      <c r="G6789" s="1"/>
      <c r="H6789" s="1"/>
      <c r="I6789" s="3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</row>
    <row r="6790" spans="1:27" ht="16.2" x14ac:dyDescent="0.45">
      <c r="A6790" s="91"/>
      <c r="B6790" s="92" t="s">
        <v>38</v>
      </c>
      <c r="C6790" s="93" t="s">
        <v>39</v>
      </c>
      <c r="D6790" s="93"/>
      <c r="E6790" s="94"/>
      <c r="F6790" s="95"/>
      <c r="G6790" s="95"/>
      <c r="H6790" s="92"/>
      <c r="I6790" s="92"/>
      <c r="J6790" s="92" t="s">
        <v>40</v>
      </c>
      <c r="K6790" s="92"/>
      <c r="L6790" s="92"/>
      <c r="M6790" s="92"/>
      <c r="N6790" s="92"/>
      <c r="O6790" s="96"/>
      <c r="P6790" s="96"/>
      <c r="Q6790" s="96"/>
      <c r="R6790" s="96"/>
      <c r="S6790" s="1"/>
      <c r="T6790" s="1"/>
      <c r="U6790" s="1"/>
      <c r="V6790" s="97" t="s">
        <v>41</v>
      </c>
      <c r="W6790" s="97"/>
      <c r="X6790" s="98"/>
      <c r="Y6790" s="99">
        <f>AA6788</f>
        <v>74.850999999999999</v>
      </c>
      <c r="Z6790" s="97" t="s">
        <v>42</v>
      </c>
      <c r="AA6790" s="1"/>
    </row>
    <row r="6791" spans="1:27" ht="16.2" x14ac:dyDescent="0.45">
      <c r="A6791" s="91"/>
      <c r="B6791" s="92"/>
      <c r="C6791" s="93"/>
      <c r="D6791" s="93"/>
      <c r="E6791" s="94"/>
      <c r="F6791" s="95"/>
      <c r="G6791" s="95"/>
      <c r="H6791" s="92"/>
      <c r="I6791" s="92"/>
      <c r="J6791" s="92" t="s">
        <v>43</v>
      </c>
      <c r="K6791" s="92"/>
      <c r="L6791" s="92"/>
      <c r="M6791" s="92"/>
      <c r="N6791" s="92"/>
      <c r="O6791" s="96"/>
      <c r="P6791" s="96"/>
      <c r="Q6791" s="96"/>
      <c r="R6791" s="96"/>
      <c r="S6791" s="1"/>
      <c r="T6791" s="1"/>
      <c r="U6791" s="1"/>
      <c r="V6791" s="100" t="s">
        <v>44</v>
      </c>
      <c r="W6791" s="100"/>
      <c r="X6791" s="100"/>
      <c r="Y6791" s="101">
        <f>Y6790*90%</f>
        <v>67.365899999999996</v>
      </c>
      <c r="Z6791" s="97" t="s">
        <v>42</v>
      </c>
      <c r="AA6791" s="1"/>
    </row>
    <row r="6792" spans="1:27" ht="16.2" x14ac:dyDescent="0.45">
      <c r="A6792" s="91"/>
      <c r="B6792" s="92"/>
      <c r="C6792" s="93"/>
      <c r="D6792" s="93"/>
      <c r="E6792" s="94"/>
      <c r="F6792" s="95"/>
      <c r="G6792" s="95"/>
      <c r="H6792" s="92"/>
      <c r="I6792" s="92"/>
      <c r="J6792" s="92" t="s">
        <v>45</v>
      </c>
      <c r="K6792" s="92"/>
      <c r="L6792" s="92"/>
      <c r="M6792" s="92"/>
      <c r="N6792" s="92"/>
      <c r="O6792" s="96"/>
      <c r="P6792" s="96"/>
      <c r="Q6792" s="96"/>
      <c r="R6792" s="92"/>
      <c r="S6792" s="1"/>
      <c r="T6792" s="1"/>
      <c r="U6792" s="1"/>
      <c r="V6792" s="91" t="s">
        <v>46</v>
      </c>
      <c r="W6792" s="91"/>
      <c r="X6792" s="91"/>
      <c r="Y6792" s="101">
        <f>Y6790-Y6791</f>
        <v>7.4851000000000028</v>
      </c>
      <c r="Z6792" s="97" t="s">
        <v>42</v>
      </c>
      <c r="AA6792" s="91"/>
    </row>
    <row r="6793" spans="1:27" ht="16.2" x14ac:dyDescent="0.45">
      <c r="A6793" s="91"/>
      <c r="B6793" s="92"/>
      <c r="C6793" s="93"/>
      <c r="D6793" s="93"/>
      <c r="E6793" s="94"/>
      <c r="F6793" s="95"/>
      <c r="G6793" s="95"/>
      <c r="H6793" s="92"/>
      <c r="I6793" s="94"/>
      <c r="J6793" s="92" t="s">
        <v>47</v>
      </c>
      <c r="K6793" s="94"/>
      <c r="L6793" s="94"/>
      <c r="M6793" s="94"/>
      <c r="N6793" s="94"/>
      <c r="O6793" s="96"/>
      <c r="P6793" s="96"/>
      <c r="Q6793" s="96"/>
      <c r="R6793" s="92"/>
      <c r="S6793" s="1"/>
      <c r="T6793" s="1"/>
      <c r="U6793" s="1"/>
      <c r="V6793" s="1"/>
      <c r="W6793" s="1"/>
      <c r="X6793" s="91"/>
      <c r="Y6793" s="91"/>
      <c r="Z6793" s="91"/>
      <c r="AA6793" s="91"/>
    </row>
    <row r="6794" spans="1:27" ht="16.2" x14ac:dyDescent="0.45">
      <c r="A6794" s="98"/>
      <c r="B6794" s="94"/>
      <c r="C6794" s="102"/>
      <c r="D6794" s="94"/>
      <c r="E6794" s="94"/>
      <c r="F6794" s="95"/>
      <c r="G6794" s="95"/>
      <c r="H6794" s="103"/>
      <c r="I6794" s="94"/>
      <c r="J6794" s="103" t="s">
        <v>48</v>
      </c>
      <c r="K6794" s="94"/>
      <c r="L6794" s="94"/>
      <c r="M6794" s="94"/>
      <c r="N6794" s="94"/>
      <c r="O6794" s="95"/>
      <c r="P6794" s="95"/>
      <c r="Q6794" s="95"/>
      <c r="R6794" s="95"/>
      <c r="S6794" s="4"/>
      <c r="T6794" s="4"/>
      <c r="U6794" s="4"/>
      <c r="V6794" s="4"/>
      <c r="W6794" s="4"/>
      <c r="X6794" s="4"/>
      <c r="Y6794" s="4"/>
      <c r="Z6794" s="4"/>
      <c r="AA6794" s="4"/>
    </row>
    <row r="6795" spans="1:27" ht="24" x14ac:dyDescent="0.65">
      <c r="A6795" s="104"/>
      <c r="B6795" s="104"/>
      <c r="C6795" s="104"/>
      <c r="D6795" s="104"/>
      <c r="E6795" s="104"/>
      <c r="F6795" s="104"/>
      <c r="G6795" s="104"/>
      <c r="H6795" s="104"/>
      <c r="I6795" s="104"/>
      <c r="J6795" s="104"/>
      <c r="K6795" s="104"/>
      <c r="L6795" s="104"/>
      <c r="M6795" s="104"/>
      <c r="N6795" s="104"/>
      <c r="O6795" s="104"/>
      <c r="P6795" s="104"/>
      <c r="Q6795" s="104"/>
      <c r="R6795" s="104"/>
      <c r="S6795" s="104"/>
      <c r="T6795" s="104"/>
      <c r="U6795" s="104"/>
      <c r="V6795" s="104"/>
      <c r="W6795" s="104"/>
      <c r="X6795" s="104"/>
      <c r="Y6795" s="104"/>
      <c r="Z6795" s="104"/>
      <c r="AA6795" s="104"/>
    </row>
    <row r="6796" spans="1:27" ht="24" x14ac:dyDescent="0.65">
      <c r="A6796" s="104"/>
      <c r="B6796" s="104"/>
      <c r="C6796" s="104"/>
      <c r="D6796" s="104"/>
      <c r="E6796" s="104"/>
      <c r="F6796" s="104"/>
      <c r="G6796" s="104"/>
      <c r="H6796" s="104"/>
      <c r="I6796" s="104"/>
      <c r="J6796" s="104"/>
      <c r="K6796" s="104"/>
      <c r="L6796" s="104"/>
      <c r="M6796" s="104"/>
      <c r="N6796" s="104"/>
      <c r="O6796" s="104"/>
      <c r="P6796" s="104"/>
      <c r="Q6796" s="104"/>
      <c r="R6796" s="104"/>
      <c r="S6796" s="104"/>
      <c r="T6796" s="104"/>
      <c r="U6796" s="104"/>
      <c r="V6796" s="104"/>
      <c r="W6796" s="104"/>
      <c r="X6796" s="104"/>
      <c r="Y6796" s="104"/>
      <c r="Z6796" s="104"/>
      <c r="AA6796" s="104"/>
    </row>
    <row r="6797" spans="1:27" ht="16.2" x14ac:dyDescent="0.45">
      <c r="A6797" s="4"/>
      <c r="B6797" s="4"/>
      <c r="C6797" s="105"/>
      <c r="D6797" s="4"/>
      <c r="E6797" s="4"/>
      <c r="F6797" s="4"/>
      <c r="G6797" s="4"/>
      <c r="H6797" s="4"/>
      <c r="I6797" s="106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4"/>
      <c r="X6797" s="4"/>
      <c r="Y6797" s="4"/>
      <c r="Z6797" s="4"/>
      <c r="AA6797" s="4"/>
    </row>
    <row r="6798" spans="1:27" ht="16.2" x14ac:dyDescent="0.45">
      <c r="A6798" s="4"/>
      <c r="B6798" s="4"/>
      <c r="C6798" s="105"/>
      <c r="D6798" s="4"/>
      <c r="E6798" s="4"/>
      <c r="F6798" s="4"/>
      <c r="G6798" s="4"/>
      <c r="H6798" s="4"/>
      <c r="I6798" s="106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4"/>
      <c r="X6798" s="4"/>
      <c r="Y6798" s="4"/>
      <c r="Z6798" s="4"/>
      <c r="AA6798" s="4"/>
    </row>
    <row r="6799" spans="1:27" ht="16.2" x14ac:dyDescent="0.45">
      <c r="A6799" s="4"/>
      <c r="B6799" s="4"/>
      <c r="C6799" s="105"/>
      <c r="D6799" s="4"/>
      <c r="E6799" s="4"/>
      <c r="F6799" s="4"/>
      <c r="G6799" s="4"/>
      <c r="H6799" s="4"/>
      <c r="I6799" s="106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4"/>
      <c r="X6799" s="4"/>
      <c r="Y6799" s="4"/>
      <c r="Z6799" s="4"/>
      <c r="AA6799" s="4"/>
    </row>
    <row r="6800" spans="1:27" ht="16.2" x14ac:dyDescent="0.45">
      <c r="A6800" s="4"/>
      <c r="B6800" s="4"/>
      <c r="C6800" s="105"/>
      <c r="D6800" s="4"/>
      <c r="E6800" s="4"/>
      <c r="F6800" s="4"/>
      <c r="G6800" s="4"/>
      <c r="H6800" s="4"/>
      <c r="I6800" s="106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4"/>
      <c r="X6800" s="4"/>
      <c r="Y6800" s="4"/>
      <c r="Z6800" s="4"/>
      <c r="AA6800" s="4"/>
    </row>
    <row r="6801" spans="1:27" ht="16.2" x14ac:dyDescent="0.45">
      <c r="A6801" s="4"/>
      <c r="B6801" s="4"/>
      <c r="C6801" s="105"/>
      <c r="D6801" s="4"/>
      <c r="E6801" s="4"/>
      <c r="F6801" s="4"/>
      <c r="G6801" s="4"/>
      <c r="H6801" s="4"/>
      <c r="I6801" s="106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4"/>
      <c r="X6801" s="4"/>
      <c r="Y6801" s="4"/>
      <c r="Z6801" s="4"/>
      <c r="AA6801" s="4"/>
    </row>
    <row r="6802" spans="1:27" ht="16.2" x14ac:dyDescent="0.45">
      <c r="A6802" s="4"/>
      <c r="B6802" s="4"/>
      <c r="C6802" s="105"/>
      <c r="D6802" s="4"/>
      <c r="E6802" s="4"/>
      <c r="F6802" s="4"/>
      <c r="G6802" s="4"/>
      <c r="H6802" s="4"/>
      <c r="I6802" s="106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4"/>
      <c r="X6802" s="4"/>
      <c r="Y6802" s="4"/>
      <c r="Z6802" s="4"/>
      <c r="AA6802" s="4" t="s">
        <v>51</v>
      </c>
    </row>
    <row r="6803" spans="1:27" ht="18" x14ac:dyDescent="0.5">
      <c r="A6803" s="4"/>
      <c r="B6803" s="4"/>
      <c r="C6803" s="105"/>
      <c r="D6803" s="4"/>
      <c r="E6803" s="4"/>
      <c r="F6803" s="4"/>
      <c r="G6803" s="4"/>
      <c r="H6803" s="4"/>
      <c r="I6803" s="106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4"/>
      <c r="X6803" s="4"/>
      <c r="Y6803" s="4"/>
      <c r="Z6803" s="4"/>
      <c r="AA6803" s="5" t="s">
        <v>0</v>
      </c>
    </row>
    <row r="6804" spans="1:27" ht="24" x14ac:dyDescent="0.65">
      <c r="A6804" s="6" t="s">
        <v>1</v>
      </c>
      <c r="B6804" s="6"/>
      <c r="C6804" s="6"/>
      <c r="D6804" s="6"/>
      <c r="E6804" s="6"/>
      <c r="F6804" s="6"/>
      <c r="G6804" s="6"/>
      <c r="H6804" s="6"/>
      <c r="I6804" s="6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6"/>
      <c r="U6804" s="6"/>
      <c r="V6804" s="6"/>
      <c r="W6804" s="6"/>
      <c r="X6804" s="6"/>
      <c r="Y6804" s="6"/>
      <c r="Z6804" s="6"/>
      <c r="AA6804" s="6"/>
    </row>
    <row r="6805" spans="1:27" ht="24" x14ac:dyDescent="0.65">
      <c r="A6805" s="6" t="s">
        <v>2</v>
      </c>
      <c r="B6805" s="6"/>
      <c r="C6805" s="6"/>
      <c r="D6805" s="6"/>
      <c r="E6805" s="6"/>
      <c r="F6805" s="6"/>
      <c r="G6805" s="6"/>
      <c r="H6805" s="6"/>
      <c r="I6805" s="6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6"/>
      <c r="U6805" s="6"/>
      <c r="V6805" s="6"/>
      <c r="W6805" s="6"/>
      <c r="X6805" s="6"/>
      <c r="Y6805" s="6"/>
      <c r="Z6805" s="6"/>
      <c r="AA6805" s="6"/>
    </row>
    <row r="6806" spans="1:27" ht="24" x14ac:dyDescent="0.65">
      <c r="A6806" s="7"/>
      <c r="B6806" s="8" t="s">
        <v>3</v>
      </c>
      <c r="C6806" s="8"/>
      <c r="D6806" s="8"/>
      <c r="E6806" s="8"/>
      <c r="F6806" s="8"/>
      <c r="G6806" s="8"/>
      <c r="H6806" s="8"/>
      <c r="I6806" s="8"/>
      <c r="J6806" s="8"/>
      <c r="K6806" s="8"/>
      <c r="L6806" s="8"/>
      <c r="M6806" s="9" t="s">
        <v>510</v>
      </c>
      <c r="N6806" s="9"/>
      <c r="O6806" s="9"/>
      <c r="P6806" s="9"/>
      <c r="Q6806" s="10" t="s">
        <v>511</v>
      </c>
      <c r="R6806" s="10"/>
      <c r="S6806" s="10" t="s">
        <v>59</v>
      </c>
      <c r="T6806" s="10"/>
      <c r="U6806" s="11" t="s">
        <v>7</v>
      </c>
      <c r="V6806" s="11"/>
      <c r="W6806" s="11"/>
      <c r="X6806" s="11"/>
      <c r="Y6806" s="11"/>
      <c r="Z6806" s="11"/>
      <c r="AA6806" s="11"/>
    </row>
    <row r="6807" spans="1:27" ht="18" x14ac:dyDescent="0.5">
      <c r="A6807" s="12" t="s">
        <v>8</v>
      </c>
      <c r="B6807" s="13" t="s">
        <v>9</v>
      </c>
      <c r="C6807" s="14" t="s">
        <v>10</v>
      </c>
      <c r="D6807" s="15" t="s">
        <v>11</v>
      </c>
      <c r="E6807" s="15"/>
      <c r="F6807" s="15"/>
      <c r="G6807" s="15"/>
      <c r="H6807" s="15"/>
      <c r="I6807" s="15"/>
      <c r="J6807" s="15"/>
      <c r="K6807" s="16" t="s">
        <v>12</v>
      </c>
      <c r="L6807" s="17"/>
      <c r="M6807" s="17"/>
      <c r="N6807" s="17"/>
      <c r="O6807" s="17"/>
      <c r="P6807" s="17"/>
      <c r="Q6807" s="17"/>
      <c r="R6807" s="17"/>
      <c r="S6807" s="17"/>
      <c r="T6807" s="17"/>
      <c r="U6807" s="18"/>
      <c r="V6807" s="19" t="s">
        <v>13</v>
      </c>
      <c r="W6807" s="19" t="s">
        <v>14</v>
      </c>
      <c r="X6807" s="19" t="s">
        <v>15</v>
      </c>
      <c r="Y6807" s="19" t="s">
        <v>16</v>
      </c>
      <c r="Z6807" s="19" t="s">
        <v>17</v>
      </c>
      <c r="AA6807" s="20" t="s">
        <v>18</v>
      </c>
    </row>
    <row r="6808" spans="1:27" ht="16.2" x14ac:dyDescent="0.45">
      <c r="A6808" s="12"/>
      <c r="B6808" s="13"/>
      <c r="C6808" s="14"/>
      <c r="D6808" s="21" t="s">
        <v>19</v>
      </c>
      <c r="E6808" s="22"/>
      <c r="F6808" s="23"/>
      <c r="G6808" s="24" t="s">
        <v>20</v>
      </c>
      <c r="H6808" s="25" t="s">
        <v>21</v>
      </c>
      <c r="I6808" s="26" t="s">
        <v>22</v>
      </c>
      <c r="J6808" s="25" t="s">
        <v>23</v>
      </c>
      <c r="K6808" s="27" t="s">
        <v>8</v>
      </c>
      <c r="L6808" s="28" t="s">
        <v>24</v>
      </c>
      <c r="M6808" s="28" t="s">
        <v>25</v>
      </c>
      <c r="N6808" s="29" t="s">
        <v>20</v>
      </c>
      <c r="O6808" s="28" t="s">
        <v>26</v>
      </c>
      <c r="P6808" s="29" t="s">
        <v>27</v>
      </c>
      <c r="Q6808" s="30" t="s">
        <v>28</v>
      </c>
      <c r="R6808" s="28" t="s">
        <v>29</v>
      </c>
      <c r="S6808" s="31" t="s">
        <v>30</v>
      </c>
      <c r="T6808" s="32"/>
      <c r="U6808" s="28" t="s">
        <v>31</v>
      </c>
      <c r="V6808" s="33"/>
      <c r="W6808" s="33"/>
      <c r="X6808" s="33"/>
      <c r="Y6808" s="33"/>
      <c r="Z6808" s="33"/>
      <c r="AA6808" s="34"/>
    </row>
    <row r="6809" spans="1:27" x14ac:dyDescent="0.3">
      <c r="A6809" s="12"/>
      <c r="B6809" s="13"/>
      <c r="C6809" s="14"/>
      <c r="D6809" s="35"/>
      <c r="E6809" s="36"/>
      <c r="F6809" s="37"/>
      <c r="G6809" s="24"/>
      <c r="H6809" s="38"/>
      <c r="I6809" s="39"/>
      <c r="J6809" s="38"/>
      <c r="K6809" s="40"/>
      <c r="L6809" s="41"/>
      <c r="M6809" s="41"/>
      <c r="N6809" s="42"/>
      <c r="O6809" s="41"/>
      <c r="P6809" s="42"/>
      <c r="Q6809" s="43"/>
      <c r="R6809" s="41"/>
      <c r="S6809" s="30" t="s">
        <v>32</v>
      </c>
      <c r="T6809" s="30" t="s">
        <v>33</v>
      </c>
      <c r="U6809" s="41"/>
      <c r="V6809" s="33"/>
      <c r="W6809" s="33"/>
      <c r="X6809" s="33"/>
      <c r="Y6809" s="33"/>
      <c r="Z6809" s="33"/>
      <c r="AA6809" s="34"/>
    </row>
    <row r="6810" spans="1:27" x14ac:dyDescent="0.3">
      <c r="A6810" s="12"/>
      <c r="B6810" s="13"/>
      <c r="C6810" s="14"/>
      <c r="D6810" s="44" t="s">
        <v>34</v>
      </c>
      <c r="E6810" s="44" t="s">
        <v>35</v>
      </c>
      <c r="F6810" s="44" t="s">
        <v>36</v>
      </c>
      <c r="G6810" s="24"/>
      <c r="H6810" s="38"/>
      <c r="I6810" s="39"/>
      <c r="J6810" s="38"/>
      <c r="K6810" s="40"/>
      <c r="L6810" s="41"/>
      <c r="M6810" s="41"/>
      <c r="N6810" s="42"/>
      <c r="O6810" s="41"/>
      <c r="P6810" s="42"/>
      <c r="Q6810" s="43"/>
      <c r="R6810" s="41"/>
      <c r="S6810" s="43"/>
      <c r="T6810" s="43"/>
      <c r="U6810" s="41"/>
      <c r="V6810" s="33"/>
      <c r="W6810" s="33"/>
      <c r="X6810" s="33"/>
      <c r="Y6810" s="33"/>
      <c r="Z6810" s="33"/>
      <c r="AA6810" s="34"/>
    </row>
    <row r="6811" spans="1:27" x14ac:dyDescent="0.3">
      <c r="A6811" s="12"/>
      <c r="B6811" s="13"/>
      <c r="C6811" s="14"/>
      <c r="D6811" s="45"/>
      <c r="E6811" s="45"/>
      <c r="F6811" s="45"/>
      <c r="G6811" s="24"/>
      <c r="H6811" s="38"/>
      <c r="I6811" s="39"/>
      <c r="J6811" s="38"/>
      <c r="K6811" s="40"/>
      <c r="L6811" s="41"/>
      <c r="M6811" s="41"/>
      <c r="N6811" s="42"/>
      <c r="O6811" s="41"/>
      <c r="P6811" s="42"/>
      <c r="Q6811" s="43"/>
      <c r="R6811" s="41"/>
      <c r="S6811" s="43"/>
      <c r="T6811" s="43"/>
      <c r="U6811" s="41"/>
      <c r="V6811" s="33"/>
      <c r="W6811" s="33"/>
      <c r="X6811" s="33"/>
      <c r="Y6811" s="33"/>
      <c r="Z6811" s="33"/>
      <c r="AA6811" s="34"/>
    </row>
    <row r="6812" spans="1:27" x14ac:dyDescent="0.3">
      <c r="A6812" s="12"/>
      <c r="B6812" s="13"/>
      <c r="C6812" s="14"/>
      <c r="D6812" s="46"/>
      <c r="E6812" s="46"/>
      <c r="F6812" s="46"/>
      <c r="G6812" s="47"/>
      <c r="H6812" s="48"/>
      <c r="I6812" s="49"/>
      <c r="J6812" s="48"/>
      <c r="K6812" s="50"/>
      <c r="L6812" s="51"/>
      <c r="M6812" s="51"/>
      <c r="N6812" s="52"/>
      <c r="O6812" s="51"/>
      <c r="P6812" s="52"/>
      <c r="Q6812" s="53"/>
      <c r="R6812" s="51"/>
      <c r="S6812" s="53"/>
      <c r="T6812" s="53"/>
      <c r="U6812" s="51"/>
      <c r="V6812" s="54"/>
      <c r="W6812" s="54"/>
      <c r="X6812" s="54"/>
      <c r="Y6812" s="54"/>
      <c r="Z6812" s="54"/>
      <c r="AA6812" s="55"/>
    </row>
    <row r="6813" spans="1:27" ht="16.2" x14ac:dyDescent="0.45">
      <c r="A6813" s="56">
        <v>1</v>
      </c>
      <c r="B6813" s="57" t="s">
        <v>37</v>
      </c>
      <c r="C6813" s="57">
        <v>2095</v>
      </c>
      <c r="D6813" s="58">
        <v>20</v>
      </c>
      <c r="E6813" s="58">
        <v>1</v>
      </c>
      <c r="F6813" s="59">
        <v>50</v>
      </c>
      <c r="G6813" s="58">
        <v>1</v>
      </c>
      <c r="H6813" s="60">
        <f t="shared" ref="H6813" si="504">(D6813*400)+(E6813*100)+(F6813)</f>
        <v>8150</v>
      </c>
      <c r="I6813" s="61">
        <v>85</v>
      </c>
      <c r="J6813" s="62">
        <f t="shared" ref="J6813" si="505">(H6813*I6813)</f>
        <v>692750</v>
      </c>
      <c r="K6813" s="57"/>
      <c r="L6813" s="63"/>
      <c r="M6813" s="63"/>
      <c r="N6813" s="63"/>
      <c r="O6813" s="64"/>
      <c r="P6813" s="65"/>
      <c r="Q6813" s="66"/>
      <c r="R6813" s="66"/>
      <c r="S6813" s="67"/>
      <c r="T6813" s="67"/>
      <c r="U6813" s="68"/>
      <c r="V6813" s="69"/>
      <c r="W6813" s="70"/>
      <c r="X6813" s="63"/>
      <c r="Y6813" s="62">
        <f>(J6813)</f>
        <v>692750</v>
      </c>
      <c r="Z6813" s="60">
        <v>0.01</v>
      </c>
      <c r="AA6813" s="71">
        <f>Y6813*Z6813/100</f>
        <v>69.275000000000006</v>
      </c>
    </row>
    <row r="6814" spans="1:27" ht="16.2" x14ac:dyDescent="0.45">
      <c r="A6814" s="57"/>
      <c r="B6814" s="57"/>
      <c r="C6814" s="57"/>
      <c r="D6814" s="58"/>
      <c r="E6814" s="58"/>
      <c r="F6814" s="59"/>
      <c r="G6814" s="58"/>
      <c r="H6814" s="72"/>
      <c r="I6814" s="61"/>
      <c r="J6814" s="62"/>
      <c r="K6814" s="57"/>
      <c r="L6814" s="63"/>
      <c r="M6814" s="63"/>
      <c r="N6814" s="63"/>
      <c r="O6814" s="64"/>
      <c r="P6814" s="73"/>
      <c r="Q6814" s="66"/>
      <c r="R6814" s="66"/>
      <c r="S6814" s="67"/>
      <c r="T6814" s="67"/>
      <c r="U6814" s="68"/>
      <c r="V6814" s="74"/>
      <c r="W6814" s="75"/>
      <c r="X6814" s="63"/>
      <c r="Y6814" s="62"/>
      <c r="Z6814" s="60"/>
      <c r="AA6814" s="71"/>
    </row>
    <row r="6815" spans="1:27" ht="16.2" x14ac:dyDescent="0.45">
      <c r="A6815" s="76"/>
      <c r="B6815" s="76"/>
      <c r="C6815" s="77"/>
      <c r="D6815" s="77"/>
      <c r="E6815" s="77"/>
      <c r="F6815" s="77"/>
      <c r="G6815" s="77"/>
      <c r="H6815" s="78"/>
      <c r="I6815" s="79"/>
      <c r="J6815" s="80"/>
      <c r="K6815" s="81"/>
      <c r="L6815" s="82"/>
      <c r="M6815" s="82"/>
      <c r="N6815" s="82"/>
      <c r="O6815" s="83"/>
      <c r="P6815" s="84"/>
      <c r="Q6815" s="85"/>
      <c r="R6815" s="85"/>
      <c r="S6815" s="84"/>
      <c r="T6815" s="84"/>
      <c r="U6815" s="86"/>
      <c r="V6815" s="87"/>
      <c r="W6815" s="87"/>
      <c r="X6815" s="88"/>
      <c r="Y6815" s="89"/>
      <c r="Z6815" s="83"/>
      <c r="AA6815" s="90">
        <f>SUM(AA6813:AA6814)</f>
        <v>69.275000000000006</v>
      </c>
    </row>
    <row r="6816" spans="1:27" ht="16.2" x14ac:dyDescent="0.45">
      <c r="A6816" s="1"/>
      <c r="B6816" s="1"/>
      <c r="C6816" s="2"/>
      <c r="D6816" s="1"/>
      <c r="E6816" s="1"/>
      <c r="F6816" s="1"/>
      <c r="G6816" s="1"/>
      <c r="H6816" s="1"/>
      <c r="I6816" s="3"/>
      <c r="J6816" s="1"/>
      <c r="K6816" s="1"/>
      <c r="L6816" s="1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</row>
    <row r="6817" spans="1:27" ht="16.2" x14ac:dyDescent="0.45">
      <c r="A6817" s="91"/>
      <c r="B6817" s="92" t="s">
        <v>38</v>
      </c>
      <c r="C6817" s="93" t="s">
        <v>39</v>
      </c>
      <c r="D6817" s="93"/>
      <c r="E6817" s="94"/>
      <c r="F6817" s="95"/>
      <c r="G6817" s="95"/>
      <c r="H6817" s="92"/>
      <c r="I6817" s="92"/>
      <c r="J6817" s="92" t="s">
        <v>40</v>
      </c>
      <c r="K6817" s="92"/>
      <c r="L6817" s="92"/>
      <c r="M6817" s="92"/>
      <c r="N6817" s="92"/>
      <c r="O6817" s="96"/>
      <c r="P6817" s="96"/>
      <c r="Q6817" s="96"/>
      <c r="R6817" s="96"/>
      <c r="S6817" s="1"/>
      <c r="T6817" s="1"/>
      <c r="U6817" s="1"/>
      <c r="V6817" s="97" t="s">
        <v>41</v>
      </c>
      <c r="W6817" s="97"/>
      <c r="X6817" s="98"/>
      <c r="Y6817" s="99">
        <f>AA6815</f>
        <v>69.275000000000006</v>
      </c>
      <c r="Z6817" s="97" t="s">
        <v>42</v>
      </c>
      <c r="AA6817" s="1"/>
    </row>
    <row r="6818" spans="1:27" ht="16.2" x14ac:dyDescent="0.45">
      <c r="A6818" s="91"/>
      <c r="B6818" s="92"/>
      <c r="C6818" s="93"/>
      <c r="D6818" s="93"/>
      <c r="E6818" s="94"/>
      <c r="F6818" s="95"/>
      <c r="G6818" s="95"/>
      <c r="H6818" s="92"/>
      <c r="I6818" s="92"/>
      <c r="J6818" s="92" t="s">
        <v>43</v>
      </c>
      <c r="K6818" s="92"/>
      <c r="L6818" s="92"/>
      <c r="M6818" s="92"/>
      <c r="N6818" s="92"/>
      <c r="O6818" s="96"/>
      <c r="P6818" s="96"/>
      <c r="Q6818" s="96"/>
      <c r="R6818" s="96"/>
      <c r="S6818" s="1"/>
      <c r="T6818" s="1"/>
      <c r="U6818" s="1"/>
      <c r="V6818" s="100" t="s">
        <v>44</v>
      </c>
      <c r="W6818" s="100"/>
      <c r="X6818" s="100"/>
      <c r="Y6818" s="101">
        <f>Y6817*90%</f>
        <v>62.347500000000004</v>
      </c>
      <c r="Z6818" s="97" t="s">
        <v>42</v>
      </c>
      <c r="AA6818" s="1"/>
    </row>
    <row r="6819" spans="1:27" ht="16.2" x14ac:dyDescent="0.45">
      <c r="A6819" s="91"/>
      <c r="B6819" s="92"/>
      <c r="C6819" s="93"/>
      <c r="D6819" s="93"/>
      <c r="E6819" s="94"/>
      <c r="F6819" s="95"/>
      <c r="G6819" s="95"/>
      <c r="H6819" s="92"/>
      <c r="I6819" s="92"/>
      <c r="J6819" s="92" t="s">
        <v>45</v>
      </c>
      <c r="K6819" s="92"/>
      <c r="L6819" s="92"/>
      <c r="M6819" s="92"/>
      <c r="N6819" s="92"/>
      <c r="O6819" s="96"/>
      <c r="P6819" s="96"/>
      <c r="Q6819" s="96"/>
      <c r="R6819" s="92"/>
      <c r="S6819" s="1"/>
      <c r="T6819" s="1"/>
      <c r="U6819" s="1"/>
      <c r="V6819" s="91" t="s">
        <v>46</v>
      </c>
      <c r="W6819" s="91"/>
      <c r="X6819" s="91"/>
      <c r="Y6819" s="101">
        <f>Y6817-Y6818</f>
        <v>6.927500000000002</v>
      </c>
      <c r="Z6819" s="97" t="s">
        <v>42</v>
      </c>
      <c r="AA6819" s="91"/>
    </row>
    <row r="6820" spans="1:27" ht="16.2" x14ac:dyDescent="0.45">
      <c r="A6820" s="91"/>
      <c r="B6820" s="92"/>
      <c r="C6820" s="93"/>
      <c r="D6820" s="93"/>
      <c r="E6820" s="94"/>
      <c r="F6820" s="95"/>
      <c r="G6820" s="95"/>
      <c r="H6820" s="92"/>
      <c r="I6820" s="94"/>
      <c r="J6820" s="92" t="s">
        <v>47</v>
      </c>
      <c r="K6820" s="94"/>
      <c r="L6820" s="94"/>
      <c r="M6820" s="94"/>
      <c r="N6820" s="94"/>
      <c r="O6820" s="96"/>
      <c r="P6820" s="96"/>
      <c r="Q6820" s="96"/>
      <c r="R6820" s="92"/>
      <c r="S6820" s="1"/>
      <c r="T6820" s="1"/>
      <c r="U6820" s="1"/>
      <c r="V6820" s="1"/>
      <c r="W6820" s="1"/>
      <c r="X6820" s="91"/>
      <c r="Y6820" s="91"/>
      <c r="Z6820" s="91"/>
      <c r="AA6820" s="91"/>
    </row>
    <row r="6821" spans="1:27" ht="16.2" x14ac:dyDescent="0.45">
      <c r="A6821" s="98"/>
      <c r="B6821" s="94"/>
      <c r="C6821" s="102"/>
      <c r="D6821" s="94"/>
      <c r="E6821" s="94"/>
      <c r="F6821" s="95"/>
      <c r="G6821" s="95"/>
      <c r="H6821" s="103"/>
      <c r="I6821" s="94"/>
      <c r="J6821" s="103" t="s">
        <v>48</v>
      </c>
      <c r="K6821" s="94"/>
      <c r="L6821" s="94"/>
      <c r="M6821" s="94"/>
      <c r="N6821" s="94"/>
      <c r="O6821" s="95"/>
      <c r="P6821" s="95"/>
      <c r="Q6821" s="95"/>
      <c r="R6821" s="95"/>
      <c r="S6821" s="4"/>
      <c r="T6821" s="4"/>
      <c r="U6821" s="4"/>
      <c r="V6821" s="4"/>
      <c r="W6821" s="4"/>
      <c r="X6821" s="4"/>
      <c r="Y6821" s="4"/>
      <c r="Z6821" s="4"/>
      <c r="AA6821" s="4"/>
    </row>
    <row r="6822" spans="1:27" ht="24" x14ac:dyDescent="0.65">
      <c r="A6822" s="104"/>
      <c r="B6822" s="104"/>
      <c r="C6822" s="104"/>
      <c r="D6822" s="104"/>
      <c r="E6822" s="104"/>
      <c r="F6822" s="104"/>
      <c r="G6822" s="104"/>
      <c r="H6822" s="104"/>
      <c r="I6822" s="104"/>
      <c r="J6822" s="104"/>
      <c r="K6822" s="104"/>
      <c r="L6822" s="104"/>
      <c r="M6822" s="104"/>
      <c r="N6822" s="104"/>
      <c r="O6822" s="104"/>
      <c r="P6822" s="104"/>
      <c r="Q6822" s="104"/>
      <c r="R6822" s="104"/>
      <c r="S6822" s="104"/>
      <c r="T6822" s="104"/>
      <c r="U6822" s="104"/>
      <c r="V6822" s="104"/>
      <c r="W6822" s="104"/>
      <c r="X6822" s="104"/>
      <c r="Y6822" s="104"/>
      <c r="Z6822" s="104"/>
      <c r="AA6822" s="104"/>
    </row>
    <row r="6823" spans="1:27" ht="24" x14ac:dyDescent="0.65">
      <c r="A6823" s="104"/>
      <c r="B6823" s="104"/>
      <c r="C6823" s="104"/>
      <c r="D6823" s="104"/>
      <c r="E6823" s="104"/>
      <c r="F6823" s="104"/>
      <c r="G6823" s="104"/>
      <c r="H6823" s="104"/>
      <c r="I6823" s="104"/>
      <c r="J6823" s="104"/>
      <c r="K6823" s="104"/>
      <c r="L6823" s="104"/>
      <c r="M6823" s="104"/>
      <c r="N6823" s="104"/>
      <c r="O6823" s="104"/>
      <c r="P6823" s="104"/>
      <c r="Q6823" s="104"/>
      <c r="R6823" s="104"/>
      <c r="S6823" s="104"/>
      <c r="T6823" s="104"/>
      <c r="U6823" s="104"/>
      <c r="V6823" s="104"/>
      <c r="W6823" s="104"/>
      <c r="X6823" s="104"/>
      <c r="Y6823" s="104"/>
      <c r="Z6823" s="104"/>
      <c r="AA6823" s="104"/>
    </row>
    <row r="6824" spans="1:27" ht="16.2" x14ac:dyDescent="0.45">
      <c r="A6824" s="4"/>
      <c r="B6824" s="4"/>
      <c r="C6824" s="105"/>
      <c r="D6824" s="4"/>
      <c r="E6824" s="4"/>
      <c r="F6824" s="4"/>
      <c r="G6824" s="4"/>
      <c r="H6824" s="4"/>
      <c r="I6824" s="106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4"/>
      <c r="X6824" s="4"/>
      <c r="Y6824" s="4"/>
      <c r="Z6824" s="4"/>
      <c r="AA6824" s="4"/>
    </row>
    <row r="6825" spans="1:27" ht="16.2" x14ac:dyDescent="0.45">
      <c r="A6825" s="4"/>
      <c r="B6825" s="4"/>
      <c r="C6825" s="105"/>
      <c r="D6825" s="4"/>
      <c r="E6825" s="4"/>
      <c r="F6825" s="4"/>
      <c r="G6825" s="4"/>
      <c r="H6825" s="4"/>
      <c r="I6825" s="106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4"/>
      <c r="X6825" s="4"/>
      <c r="Y6825" s="4"/>
      <c r="Z6825" s="4"/>
      <c r="AA6825" s="4"/>
    </row>
    <row r="6826" spans="1:27" ht="16.2" x14ac:dyDescent="0.45">
      <c r="A6826" s="4"/>
      <c r="B6826" s="4"/>
      <c r="C6826" s="105"/>
      <c r="D6826" s="4"/>
      <c r="E6826" s="4"/>
      <c r="F6826" s="4"/>
      <c r="G6826" s="4"/>
      <c r="H6826" s="4"/>
      <c r="I6826" s="106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4"/>
      <c r="X6826" s="4"/>
      <c r="Y6826" s="4"/>
      <c r="Z6826" s="4"/>
      <c r="AA6826" s="4"/>
    </row>
    <row r="6827" spans="1:27" ht="16.2" x14ac:dyDescent="0.45">
      <c r="A6827" s="4"/>
      <c r="B6827" s="4"/>
      <c r="C6827" s="105"/>
      <c r="D6827" s="4"/>
      <c r="E6827" s="4"/>
      <c r="F6827" s="4"/>
      <c r="G6827" s="4"/>
      <c r="H6827" s="4"/>
      <c r="I6827" s="106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4"/>
      <c r="X6827" s="4"/>
      <c r="Y6827" s="4"/>
      <c r="Z6827" s="4"/>
      <c r="AA6827" s="4"/>
    </row>
    <row r="6828" spans="1:27" ht="16.2" x14ac:dyDescent="0.45">
      <c r="A6828" s="4"/>
      <c r="B6828" s="4"/>
      <c r="C6828" s="105"/>
      <c r="D6828" s="4"/>
      <c r="E6828" s="4"/>
      <c r="F6828" s="4"/>
      <c r="G6828" s="4"/>
      <c r="H6828" s="4"/>
      <c r="I6828" s="106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4"/>
      <c r="X6828" s="4"/>
      <c r="Y6828" s="4"/>
      <c r="Z6828" s="4"/>
      <c r="AA6828" s="4"/>
    </row>
    <row r="6829" spans="1:27" ht="16.2" x14ac:dyDescent="0.45">
      <c r="A6829" s="4"/>
      <c r="B6829" s="4"/>
      <c r="C6829" s="105"/>
      <c r="D6829" s="4"/>
      <c r="E6829" s="4"/>
      <c r="F6829" s="4"/>
      <c r="G6829" s="4"/>
      <c r="H6829" s="4"/>
      <c r="I6829" s="106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4"/>
      <c r="X6829" s="4"/>
      <c r="Y6829" s="4"/>
      <c r="Z6829" s="4"/>
      <c r="AA6829" s="4" t="s">
        <v>51</v>
      </c>
    </row>
    <row r="6830" spans="1:27" ht="18" x14ac:dyDescent="0.5">
      <c r="A6830" s="4"/>
      <c r="B6830" s="4"/>
      <c r="C6830" s="105"/>
      <c r="D6830" s="4"/>
      <c r="E6830" s="4"/>
      <c r="F6830" s="4"/>
      <c r="G6830" s="4"/>
      <c r="H6830" s="4"/>
      <c r="I6830" s="106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4"/>
      <c r="X6830" s="4"/>
      <c r="Y6830" s="4"/>
      <c r="Z6830" s="4"/>
      <c r="AA6830" s="5" t="s">
        <v>0</v>
      </c>
    </row>
    <row r="6831" spans="1:27" ht="24" x14ac:dyDescent="0.65">
      <c r="A6831" s="6" t="s">
        <v>1</v>
      </c>
      <c r="B6831" s="6"/>
      <c r="C6831" s="6"/>
      <c r="D6831" s="6"/>
      <c r="E6831" s="6"/>
      <c r="F6831" s="6"/>
      <c r="G6831" s="6"/>
      <c r="H6831" s="6"/>
      <c r="I6831" s="6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6"/>
      <c r="U6831" s="6"/>
      <c r="V6831" s="6"/>
      <c r="W6831" s="6"/>
      <c r="X6831" s="6"/>
      <c r="Y6831" s="6"/>
      <c r="Z6831" s="6"/>
      <c r="AA6831" s="6"/>
    </row>
    <row r="6832" spans="1:27" ht="24" x14ac:dyDescent="0.65">
      <c r="A6832" s="6" t="s">
        <v>2</v>
      </c>
      <c r="B6832" s="6"/>
      <c r="C6832" s="6"/>
      <c r="D6832" s="6"/>
      <c r="E6832" s="6"/>
      <c r="F6832" s="6"/>
      <c r="G6832" s="6"/>
      <c r="H6832" s="6"/>
      <c r="I6832" s="6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6"/>
      <c r="U6832" s="6"/>
      <c r="V6832" s="6"/>
      <c r="W6832" s="6"/>
      <c r="X6832" s="6"/>
      <c r="Y6832" s="6"/>
      <c r="Z6832" s="6"/>
      <c r="AA6832" s="6"/>
    </row>
    <row r="6833" spans="1:27" ht="24" x14ac:dyDescent="0.65">
      <c r="A6833" s="7"/>
      <c r="B6833" s="8" t="s">
        <v>3</v>
      </c>
      <c r="C6833" s="8"/>
      <c r="D6833" s="8"/>
      <c r="E6833" s="8"/>
      <c r="F6833" s="8"/>
      <c r="G6833" s="8"/>
      <c r="H6833" s="8"/>
      <c r="I6833" s="8"/>
      <c r="J6833" s="8"/>
      <c r="K6833" s="8"/>
      <c r="L6833" s="8"/>
      <c r="M6833" s="9" t="s">
        <v>351</v>
      </c>
      <c r="N6833" s="9"/>
      <c r="O6833" s="9"/>
      <c r="P6833" s="9"/>
      <c r="Q6833" s="10" t="s">
        <v>58</v>
      </c>
      <c r="R6833" s="10"/>
      <c r="S6833" s="10" t="s">
        <v>59</v>
      </c>
      <c r="T6833" s="10"/>
      <c r="U6833" s="11" t="s">
        <v>7</v>
      </c>
      <c r="V6833" s="11"/>
      <c r="W6833" s="11"/>
      <c r="X6833" s="11"/>
      <c r="Y6833" s="11"/>
      <c r="Z6833" s="11"/>
      <c r="AA6833" s="11"/>
    </row>
    <row r="6834" spans="1:27" ht="18" x14ac:dyDescent="0.5">
      <c r="A6834" s="12" t="s">
        <v>8</v>
      </c>
      <c r="B6834" s="13" t="s">
        <v>9</v>
      </c>
      <c r="C6834" s="14" t="s">
        <v>10</v>
      </c>
      <c r="D6834" s="15" t="s">
        <v>11</v>
      </c>
      <c r="E6834" s="15"/>
      <c r="F6834" s="15"/>
      <c r="G6834" s="15"/>
      <c r="H6834" s="15"/>
      <c r="I6834" s="15"/>
      <c r="J6834" s="15"/>
      <c r="K6834" s="16" t="s">
        <v>12</v>
      </c>
      <c r="L6834" s="17"/>
      <c r="M6834" s="17"/>
      <c r="N6834" s="17"/>
      <c r="O6834" s="17"/>
      <c r="P6834" s="17"/>
      <c r="Q6834" s="17"/>
      <c r="R6834" s="17"/>
      <c r="S6834" s="17"/>
      <c r="T6834" s="17"/>
      <c r="U6834" s="18"/>
      <c r="V6834" s="19" t="s">
        <v>13</v>
      </c>
      <c r="W6834" s="19" t="s">
        <v>14</v>
      </c>
      <c r="X6834" s="19" t="s">
        <v>15</v>
      </c>
      <c r="Y6834" s="19" t="s">
        <v>16</v>
      </c>
      <c r="Z6834" s="19" t="s">
        <v>17</v>
      </c>
      <c r="AA6834" s="20" t="s">
        <v>18</v>
      </c>
    </row>
    <row r="6835" spans="1:27" ht="16.2" x14ac:dyDescent="0.45">
      <c r="A6835" s="12"/>
      <c r="B6835" s="13"/>
      <c r="C6835" s="14"/>
      <c r="D6835" s="21" t="s">
        <v>19</v>
      </c>
      <c r="E6835" s="22"/>
      <c r="F6835" s="23"/>
      <c r="G6835" s="24" t="s">
        <v>20</v>
      </c>
      <c r="H6835" s="25" t="s">
        <v>21</v>
      </c>
      <c r="I6835" s="26" t="s">
        <v>22</v>
      </c>
      <c r="J6835" s="25" t="s">
        <v>23</v>
      </c>
      <c r="K6835" s="27" t="s">
        <v>8</v>
      </c>
      <c r="L6835" s="28" t="s">
        <v>24</v>
      </c>
      <c r="M6835" s="28" t="s">
        <v>25</v>
      </c>
      <c r="N6835" s="29" t="s">
        <v>20</v>
      </c>
      <c r="O6835" s="28" t="s">
        <v>26</v>
      </c>
      <c r="P6835" s="29" t="s">
        <v>27</v>
      </c>
      <c r="Q6835" s="30" t="s">
        <v>28</v>
      </c>
      <c r="R6835" s="28" t="s">
        <v>29</v>
      </c>
      <c r="S6835" s="31" t="s">
        <v>30</v>
      </c>
      <c r="T6835" s="32"/>
      <c r="U6835" s="28" t="s">
        <v>31</v>
      </c>
      <c r="V6835" s="33"/>
      <c r="W6835" s="33"/>
      <c r="X6835" s="33"/>
      <c r="Y6835" s="33"/>
      <c r="Z6835" s="33"/>
      <c r="AA6835" s="34"/>
    </row>
    <row r="6836" spans="1:27" x14ac:dyDescent="0.3">
      <c r="A6836" s="12"/>
      <c r="B6836" s="13"/>
      <c r="C6836" s="14"/>
      <c r="D6836" s="35"/>
      <c r="E6836" s="36"/>
      <c r="F6836" s="37"/>
      <c r="G6836" s="24"/>
      <c r="H6836" s="38"/>
      <c r="I6836" s="39"/>
      <c r="J6836" s="38"/>
      <c r="K6836" s="40"/>
      <c r="L6836" s="41"/>
      <c r="M6836" s="41"/>
      <c r="N6836" s="42"/>
      <c r="O6836" s="41"/>
      <c r="P6836" s="42"/>
      <c r="Q6836" s="43"/>
      <c r="R6836" s="41"/>
      <c r="S6836" s="30" t="s">
        <v>32</v>
      </c>
      <c r="T6836" s="30" t="s">
        <v>33</v>
      </c>
      <c r="U6836" s="41"/>
      <c r="V6836" s="33"/>
      <c r="W6836" s="33"/>
      <c r="X6836" s="33"/>
      <c r="Y6836" s="33"/>
      <c r="Z6836" s="33"/>
      <c r="AA6836" s="34"/>
    </row>
    <row r="6837" spans="1:27" x14ac:dyDescent="0.3">
      <c r="A6837" s="12"/>
      <c r="B6837" s="13"/>
      <c r="C6837" s="14"/>
      <c r="D6837" s="44" t="s">
        <v>34</v>
      </c>
      <c r="E6837" s="44" t="s">
        <v>35</v>
      </c>
      <c r="F6837" s="44" t="s">
        <v>36</v>
      </c>
      <c r="G6837" s="24"/>
      <c r="H6837" s="38"/>
      <c r="I6837" s="39"/>
      <c r="J6837" s="38"/>
      <c r="K6837" s="40"/>
      <c r="L6837" s="41"/>
      <c r="M6837" s="41"/>
      <c r="N6837" s="42"/>
      <c r="O6837" s="41"/>
      <c r="P6837" s="42"/>
      <c r="Q6837" s="43"/>
      <c r="R6837" s="41"/>
      <c r="S6837" s="43"/>
      <c r="T6837" s="43"/>
      <c r="U6837" s="41"/>
      <c r="V6837" s="33"/>
      <c r="W6837" s="33"/>
      <c r="X6837" s="33"/>
      <c r="Y6837" s="33"/>
      <c r="Z6837" s="33"/>
      <c r="AA6837" s="34"/>
    </row>
    <row r="6838" spans="1:27" x14ac:dyDescent="0.3">
      <c r="A6838" s="12"/>
      <c r="B6838" s="13"/>
      <c r="C6838" s="14"/>
      <c r="D6838" s="45"/>
      <c r="E6838" s="45"/>
      <c r="F6838" s="45"/>
      <c r="G6838" s="24"/>
      <c r="H6838" s="38"/>
      <c r="I6838" s="39"/>
      <c r="J6838" s="38"/>
      <c r="K6838" s="40"/>
      <c r="L6838" s="41"/>
      <c r="M6838" s="41"/>
      <c r="N6838" s="42"/>
      <c r="O6838" s="41"/>
      <c r="P6838" s="42"/>
      <c r="Q6838" s="43"/>
      <c r="R6838" s="41"/>
      <c r="S6838" s="43"/>
      <c r="T6838" s="43"/>
      <c r="U6838" s="41"/>
      <c r="V6838" s="33"/>
      <c r="W6838" s="33"/>
      <c r="X6838" s="33"/>
      <c r="Y6838" s="33"/>
      <c r="Z6838" s="33"/>
      <c r="AA6838" s="34"/>
    </row>
    <row r="6839" spans="1:27" x14ac:dyDescent="0.3">
      <c r="A6839" s="12"/>
      <c r="B6839" s="13"/>
      <c r="C6839" s="14"/>
      <c r="D6839" s="46"/>
      <c r="E6839" s="46"/>
      <c r="F6839" s="46"/>
      <c r="G6839" s="47"/>
      <c r="H6839" s="48"/>
      <c r="I6839" s="49"/>
      <c r="J6839" s="48"/>
      <c r="K6839" s="50"/>
      <c r="L6839" s="51"/>
      <c r="M6839" s="51"/>
      <c r="N6839" s="52"/>
      <c r="O6839" s="51"/>
      <c r="P6839" s="52"/>
      <c r="Q6839" s="53"/>
      <c r="R6839" s="51"/>
      <c r="S6839" s="53"/>
      <c r="T6839" s="53"/>
      <c r="U6839" s="51"/>
      <c r="V6839" s="54"/>
      <c r="W6839" s="54"/>
      <c r="X6839" s="54"/>
      <c r="Y6839" s="54"/>
      <c r="Z6839" s="54"/>
      <c r="AA6839" s="55"/>
    </row>
    <row r="6840" spans="1:27" ht="16.2" x14ac:dyDescent="0.45">
      <c r="A6840" s="56">
        <v>1</v>
      </c>
      <c r="B6840" s="57" t="s">
        <v>37</v>
      </c>
      <c r="C6840" s="57">
        <v>2106</v>
      </c>
      <c r="D6840" s="58">
        <v>2</v>
      </c>
      <c r="E6840" s="58">
        <v>3</v>
      </c>
      <c r="F6840" s="59">
        <v>93</v>
      </c>
      <c r="G6840" s="58">
        <v>1</v>
      </c>
      <c r="H6840" s="60">
        <f t="shared" ref="H6840" si="506">(D6840*400)+(E6840*100)+(F6840)</f>
        <v>1193</v>
      </c>
      <c r="I6840" s="61">
        <v>85</v>
      </c>
      <c r="J6840" s="62">
        <f t="shared" ref="J6840" si="507">(H6840*I6840)</f>
        <v>101405</v>
      </c>
      <c r="K6840" s="57"/>
      <c r="L6840" s="63"/>
      <c r="M6840" s="63"/>
      <c r="N6840" s="63"/>
      <c r="O6840" s="64"/>
      <c r="P6840" s="65"/>
      <c r="Q6840" s="66"/>
      <c r="R6840" s="66"/>
      <c r="S6840" s="67"/>
      <c r="T6840" s="67"/>
      <c r="U6840" s="68"/>
      <c r="V6840" s="69"/>
      <c r="W6840" s="70"/>
      <c r="X6840" s="63"/>
      <c r="Y6840" s="62">
        <f>(J6840)</f>
        <v>101405</v>
      </c>
      <c r="Z6840" s="60">
        <v>0.01</v>
      </c>
      <c r="AA6840" s="71">
        <f>Y6840*Z6840/100</f>
        <v>10.140500000000001</v>
      </c>
    </row>
    <row r="6841" spans="1:27" ht="16.2" x14ac:dyDescent="0.45">
      <c r="A6841" s="57"/>
      <c r="B6841" s="57"/>
      <c r="C6841" s="57"/>
      <c r="D6841" s="58"/>
      <c r="E6841" s="58"/>
      <c r="F6841" s="59"/>
      <c r="G6841" s="58"/>
      <c r="H6841" s="72"/>
      <c r="I6841" s="61"/>
      <c r="J6841" s="62"/>
      <c r="K6841" s="57"/>
      <c r="L6841" s="63"/>
      <c r="M6841" s="63"/>
      <c r="N6841" s="63"/>
      <c r="O6841" s="64"/>
      <c r="P6841" s="73"/>
      <c r="Q6841" s="66"/>
      <c r="R6841" s="66"/>
      <c r="S6841" s="67"/>
      <c r="T6841" s="67"/>
      <c r="U6841" s="68"/>
      <c r="V6841" s="74"/>
      <c r="W6841" s="75"/>
      <c r="X6841" s="63"/>
      <c r="Y6841" s="62"/>
      <c r="Z6841" s="60"/>
      <c r="AA6841" s="71"/>
    </row>
    <row r="6842" spans="1:27" ht="16.2" x14ac:dyDescent="0.45">
      <c r="A6842" s="76"/>
      <c r="B6842" s="76"/>
      <c r="C6842" s="77"/>
      <c r="D6842" s="77"/>
      <c r="E6842" s="77"/>
      <c r="F6842" s="77"/>
      <c r="G6842" s="77"/>
      <c r="H6842" s="78"/>
      <c r="I6842" s="79"/>
      <c r="J6842" s="80"/>
      <c r="K6842" s="81"/>
      <c r="L6842" s="82"/>
      <c r="M6842" s="82"/>
      <c r="N6842" s="82"/>
      <c r="O6842" s="83"/>
      <c r="P6842" s="84"/>
      <c r="Q6842" s="85"/>
      <c r="R6842" s="85"/>
      <c r="S6842" s="84"/>
      <c r="T6842" s="84"/>
      <c r="U6842" s="86"/>
      <c r="V6842" s="87"/>
      <c r="W6842" s="87"/>
      <c r="X6842" s="88"/>
      <c r="Y6842" s="89"/>
      <c r="Z6842" s="83"/>
      <c r="AA6842" s="90">
        <f>SUM(AA6840:AA6841)</f>
        <v>10.140500000000001</v>
      </c>
    </row>
    <row r="6843" spans="1:27" ht="16.2" x14ac:dyDescent="0.45">
      <c r="A6843" s="1"/>
      <c r="B6843" s="1"/>
      <c r="C6843" s="2"/>
      <c r="D6843" s="1"/>
      <c r="E6843" s="1"/>
      <c r="F6843" s="1"/>
      <c r="G6843" s="1"/>
      <c r="H6843" s="1"/>
      <c r="I6843" s="3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</row>
    <row r="6844" spans="1:27" ht="16.2" x14ac:dyDescent="0.45">
      <c r="A6844" s="91"/>
      <c r="B6844" s="92" t="s">
        <v>38</v>
      </c>
      <c r="C6844" s="93" t="s">
        <v>39</v>
      </c>
      <c r="D6844" s="93"/>
      <c r="E6844" s="94"/>
      <c r="F6844" s="95"/>
      <c r="G6844" s="95"/>
      <c r="H6844" s="92"/>
      <c r="I6844" s="92"/>
      <c r="J6844" s="92" t="s">
        <v>40</v>
      </c>
      <c r="K6844" s="92"/>
      <c r="L6844" s="92"/>
      <c r="M6844" s="92"/>
      <c r="N6844" s="92"/>
      <c r="O6844" s="96"/>
      <c r="P6844" s="96"/>
      <c r="Q6844" s="96"/>
      <c r="R6844" s="96"/>
      <c r="S6844" s="1"/>
      <c r="T6844" s="1"/>
      <c r="U6844" s="1"/>
      <c r="V6844" s="97" t="s">
        <v>41</v>
      </c>
      <c r="W6844" s="97"/>
      <c r="X6844" s="98"/>
      <c r="Y6844" s="99">
        <f>AA6842</f>
        <v>10.140500000000001</v>
      </c>
      <c r="Z6844" s="97" t="s">
        <v>42</v>
      </c>
      <c r="AA6844" s="1"/>
    </row>
    <row r="6845" spans="1:27" ht="16.2" x14ac:dyDescent="0.45">
      <c r="A6845" s="91"/>
      <c r="B6845" s="92"/>
      <c r="C6845" s="93"/>
      <c r="D6845" s="93"/>
      <c r="E6845" s="94"/>
      <c r="F6845" s="95"/>
      <c r="G6845" s="95"/>
      <c r="H6845" s="92"/>
      <c r="I6845" s="92"/>
      <c r="J6845" s="92" t="s">
        <v>43</v>
      </c>
      <c r="K6845" s="92"/>
      <c r="L6845" s="92"/>
      <c r="M6845" s="92"/>
      <c r="N6845" s="92"/>
      <c r="O6845" s="96"/>
      <c r="P6845" s="96"/>
      <c r="Q6845" s="96"/>
      <c r="R6845" s="96"/>
      <c r="S6845" s="1"/>
      <c r="T6845" s="1"/>
      <c r="U6845" s="1"/>
      <c r="V6845" s="100" t="s">
        <v>44</v>
      </c>
      <c r="W6845" s="100"/>
      <c r="X6845" s="100"/>
      <c r="Y6845" s="101">
        <f>Y6844*90%</f>
        <v>9.1264500000000019</v>
      </c>
      <c r="Z6845" s="97" t="s">
        <v>42</v>
      </c>
      <c r="AA6845" s="1"/>
    </row>
    <row r="6846" spans="1:27" ht="16.2" x14ac:dyDescent="0.45">
      <c r="A6846" s="91"/>
      <c r="B6846" s="92"/>
      <c r="C6846" s="93"/>
      <c r="D6846" s="93"/>
      <c r="E6846" s="94"/>
      <c r="F6846" s="95"/>
      <c r="G6846" s="95"/>
      <c r="H6846" s="92"/>
      <c r="I6846" s="92"/>
      <c r="J6846" s="92" t="s">
        <v>45</v>
      </c>
      <c r="K6846" s="92"/>
      <c r="L6846" s="92"/>
      <c r="M6846" s="92"/>
      <c r="N6846" s="92"/>
      <c r="O6846" s="96"/>
      <c r="P6846" s="96"/>
      <c r="Q6846" s="96"/>
      <c r="R6846" s="92"/>
      <c r="S6846" s="1"/>
      <c r="T6846" s="1"/>
      <c r="U6846" s="1"/>
      <c r="V6846" s="91" t="s">
        <v>46</v>
      </c>
      <c r="W6846" s="91"/>
      <c r="X6846" s="91"/>
      <c r="Y6846" s="101">
        <f>Y6844-Y6845</f>
        <v>1.0140499999999992</v>
      </c>
      <c r="Z6846" s="97" t="s">
        <v>42</v>
      </c>
      <c r="AA6846" s="91"/>
    </row>
    <row r="6847" spans="1:27" ht="16.2" x14ac:dyDescent="0.45">
      <c r="A6847" s="91"/>
      <c r="B6847" s="92"/>
      <c r="C6847" s="93"/>
      <c r="D6847" s="93"/>
      <c r="E6847" s="94"/>
      <c r="F6847" s="95"/>
      <c r="G6847" s="95"/>
      <c r="H6847" s="92"/>
      <c r="I6847" s="94"/>
      <c r="J6847" s="92" t="s">
        <v>47</v>
      </c>
      <c r="K6847" s="94"/>
      <c r="L6847" s="94"/>
      <c r="M6847" s="94"/>
      <c r="N6847" s="94"/>
      <c r="O6847" s="96"/>
      <c r="P6847" s="96"/>
      <c r="Q6847" s="96"/>
      <c r="R6847" s="92"/>
      <c r="S6847" s="1"/>
      <c r="T6847" s="1"/>
      <c r="U6847" s="1"/>
      <c r="V6847" s="1"/>
      <c r="W6847" s="1"/>
      <c r="X6847" s="91"/>
      <c r="Y6847" s="91"/>
      <c r="Z6847" s="91"/>
      <c r="AA6847" s="91"/>
    </row>
    <row r="6848" spans="1:27" ht="16.2" x14ac:dyDescent="0.45">
      <c r="A6848" s="98"/>
      <c r="B6848" s="94"/>
      <c r="C6848" s="102"/>
      <c r="D6848" s="94"/>
      <c r="E6848" s="94"/>
      <c r="F6848" s="95"/>
      <c r="G6848" s="95"/>
      <c r="H6848" s="103"/>
      <c r="I6848" s="94"/>
      <c r="J6848" s="103" t="s">
        <v>48</v>
      </c>
      <c r="K6848" s="94"/>
      <c r="L6848" s="94"/>
      <c r="M6848" s="94"/>
      <c r="N6848" s="94"/>
      <c r="O6848" s="95"/>
      <c r="P6848" s="95"/>
      <c r="Q6848" s="95"/>
      <c r="R6848" s="95"/>
      <c r="S6848" s="4"/>
      <c r="T6848" s="4"/>
      <c r="U6848" s="4"/>
      <c r="V6848" s="4"/>
      <c r="W6848" s="4"/>
      <c r="X6848" s="4"/>
      <c r="Y6848" s="4"/>
      <c r="Z6848" s="4"/>
      <c r="AA6848" s="4"/>
    </row>
    <row r="6849" spans="1:27" ht="24" x14ac:dyDescent="0.65">
      <c r="A6849" s="104"/>
      <c r="B6849" s="104"/>
      <c r="C6849" s="104"/>
      <c r="D6849" s="104"/>
      <c r="E6849" s="104"/>
      <c r="F6849" s="104"/>
      <c r="G6849" s="104"/>
      <c r="H6849" s="104"/>
      <c r="I6849" s="104"/>
      <c r="J6849" s="104"/>
      <c r="K6849" s="104"/>
      <c r="L6849" s="104"/>
      <c r="M6849" s="104"/>
      <c r="N6849" s="104"/>
      <c r="O6849" s="104"/>
      <c r="P6849" s="104"/>
      <c r="Q6849" s="104"/>
      <c r="R6849" s="104"/>
      <c r="S6849" s="104"/>
      <c r="T6849" s="104"/>
      <c r="U6849" s="104"/>
      <c r="V6849" s="104"/>
      <c r="W6849" s="104"/>
      <c r="X6849" s="104"/>
      <c r="Y6849" s="104"/>
      <c r="Z6849" s="104"/>
      <c r="AA6849" s="104"/>
    </row>
    <row r="6850" spans="1:27" ht="24" x14ac:dyDescent="0.65">
      <c r="A6850" s="104"/>
      <c r="B6850" s="104"/>
      <c r="C6850" s="104"/>
      <c r="D6850" s="104"/>
      <c r="E6850" s="104"/>
      <c r="F6850" s="104"/>
      <c r="G6850" s="104"/>
      <c r="H6850" s="104"/>
      <c r="I6850" s="104"/>
      <c r="J6850" s="104"/>
      <c r="K6850" s="104"/>
      <c r="L6850" s="104"/>
      <c r="M6850" s="104"/>
      <c r="N6850" s="104"/>
      <c r="O6850" s="104"/>
      <c r="P6850" s="104"/>
      <c r="Q6850" s="104"/>
      <c r="R6850" s="104"/>
      <c r="S6850" s="104"/>
      <c r="T6850" s="104"/>
      <c r="U6850" s="104"/>
      <c r="V6850" s="104"/>
      <c r="W6850" s="104"/>
      <c r="X6850" s="104"/>
      <c r="Y6850" s="104"/>
      <c r="Z6850" s="104"/>
      <c r="AA6850" s="104"/>
    </row>
    <row r="6851" spans="1:27" ht="16.2" x14ac:dyDescent="0.45">
      <c r="A6851" s="4"/>
      <c r="B6851" s="4"/>
      <c r="C6851" s="105"/>
      <c r="D6851" s="4"/>
      <c r="E6851" s="4"/>
      <c r="F6851" s="4"/>
      <c r="G6851" s="4"/>
      <c r="H6851" s="4"/>
      <c r="I6851" s="106"/>
      <c r="J6851" s="4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4"/>
      <c r="V6851" s="4"/>
      <c r="W6851" s="4"/>
      <c r="X6851" s="4"/>
      <c r="Y6851" s="4"/>
      <c r="Z6851" s="4"/>
      <c r="AA6851" s="4"/>
    </row>
    <row r="6852" spans="1:27" ht="16.2" x14ac:dyDescent="0.45">
      <c r="A6852" s="4"/>
      <c r="B6852" s="4"/>
      <c r="C6852" s="105"/>
      <c r="D6852" s="4"/>
      <c r="E6852" s="4"/>
      <c r="F6852" s="4"/>
      <c r="G6852" s="4"/>
      <c r="H6852" s="4"/>
      <c r="I6852" s="106"/>
      <c r="J6852" s="4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4"/>
      <c r="V6852" s="4"/>
      <c r="W6852" s="4"/>
      <c r="X6852" s="4"/>
      <c r="Y6852" s="4"/>
      <c r="Z6852" s="4"/>
      <c r="AA6852" s="4"/>
    </row>
    <row r="6853" spans="1:27" ht="16.2" x14ac:dyDescent="0.45">
      <c r="A6853" s="4"/>
      <c r="B6853" s="4"/>
      <c r="C6853" s="105"/>
      <c r="D6853" s="4"/>
      <c r="E6853" s="4"/>
      <c r="F6853" s="4"/>
      <c r="G6853" s="4"/>
      <c r="H6853" s="4"/>
      <c r="I6853" s="106"/>
      <c r="J6853" s="4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4"/>
      <c r="V6853" s="4"/>
      <c r="W6853" s="4"/>
      <c r="X6853" s="4"/>
      <c r="Y6853" s="4"/>
      <c r="Z6853" s="4"/>
      <c r="AA6853" s="4"/>
    </row>
    <row r="6854" spans="1:27" ht="16.2" x14ac:dyDescent="0.45">
      <c r="A6854" s="4"/>
      <c r="B6854" s="4"/>
      <c r="C6854" s="105"/>
      <c r="D6854" s="4"/>
      <c r="E6854" s="4"/>
      <c r="F6854" s="4"/>
      <c r="G6854" s="4"/>
      <c r="H6854" s="4"/>
      <c r="I6854" s="106"/>
      <c r="J6854" s="4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4"/>
      <c r="V6854" s="4"/>
      <c r="W6854" s="4"/>
      <c r="X6854" s="4"/>
      <c r="Y6854" s="4"/>
      <c r="Z6854" s="4"/>
      <c r="AA6854" s="4"/>
    </row>
    <row r="6855" spans="1:27" ht="16.2" x14ac:dyDescent="0.45">
      <c r="A6855" s="4"/>
      <c r="B6855" s="4"/>
      <c r="C6855" s="105"/>
      <c r="D6855" s="4"/>
      <c r="E6855" s="4"/>
      <c r="F6855" s="4"/>
      <c r="G6855" s="4"/>
      <c r="H6855" s="4"/>
      <c r="I6855" s="106"/>
      <c r="J6855" s="4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4"/>
      <c r="V6855" s="4"/>
      <c r="W6855" s="4"/>
      <c r="X6855" s="4"/>
      <c r="Y6855" s="4"/>
      <c r="Z6855" s="4"/>
      <c r="AA6855" s="4"/>
    </row>
    <row r="6856" spans="1:27" ht="16.2" x14ac:dyDescent="0.45">
      <c r="A6856" s="4"/>
      <c r="B6856" s="4"/>
      <c r="C6856" s="105"/>
      <c r="D6856" s="4"/>
      <c r="E6856" s="4"/>
      <c r="F6856" s="4"/>
      <c r="G6856" s="4"/>
      <c r="H6856" s="4"/>
      <c r="I6856" s="106"/>
      <c r="J6856" s="4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4"/>
      <c r="V6856" s="4"/>
      <c r="W6856" s="4"/>
      <c r="X6856" s="4"/>
      <c r="Y6856" s="4"/>
      <c r="Z6856" s="4"/>
      <c r="AA6856" s="4" t="s">
        <v>51</v>
      </c>
    </row>
    <row r="6857" spans="1:27" ht="18" x14ac:dyDescent="0.5">
      <c r="A6857" s="4"/>
      <c r="B6857" s="4"/>
      <c r="C6857" s="105"/>
      <c r="D6857" s="4"/>
      <c r="E6857" s="4"/>
      <c r="F6857" s="4"/>
      <c r="G6857" s="4"/>
      <c r="H6857" s="4"/>
      <c r="I6857" s="106"/>
      <c r="J6857" s="4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4"/>
      <c r="V6857" s="4"/>
      <c r="W6857" s="4"/>
      <c r="X6857" s="4"/>
      <c r="Y6857" s="4"/>
      <c r="Z6857" s="4"/>
      <c r="AA6857" s="5" t="s">
        <v>0</v>
      </c>
    </row>
    <row r="6858" spans="1:27" ht="24" x14ac:dyDescent="0.65">
      <c r="A6858" s="6" t="s">
        <v>1</v>
      </c>
      <c r="B6858" s="6"/>
      <c r="C6858" s="6"/>
      <c r="D6858" s="6"/>
      <c r="E6858" s="6"/>
      <c r="F6858" s="6"/>
      <c r="G6858" s="6"/>
      <c r="H6858" s="6"/>
      <c r="I6858" s="6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6"/>
      <c r="U6858" s="6"/>
      <c r="V6858" s="6"/>
      <c r="W6858" s="6"/>
      <c r="X6858" s="6"/>
      <c r="Y6858" s="6"/>
      <c r="Z6858" s="6"/>
      <c r="AA6858" s="6"/>
    </row>
    <row r="6859" spans="1:27" ht="24" x14ac:dyDescent="0.65">
      <c r="A6859" s="6" t="s">
        <v>2</v>
      </c>
      <c r="B6859" s="6"/>
      <c r="C6859" s="6"/>
      <c r="D6859" s="6"/>
      <c r="E6859" s="6"/>
      <c r="F6859" s="6"/>
      <c r="G6859" s="6"/>
      <c r="H6859" s="6"/>
      <c r="I6859" s="6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6"/>
      <c r="U6859" s="6"/>
      <c r="V6859" s="6"/>
      <c r="W6859" s="6"/>
      <c r="X6859" s="6"/>
      <c r="Y6859" s="6"/>
      <c r="Z6859" s="6"/>
      <c r="AA6859" s="6"/>
    </row>
    <row r="6860" spans="1:27" ht="24" x14ac:dyDescent="0.65">
      <c r="A6860" s="7"/>
      <c r="B6860" s="8" t="s">
        <v>3</v>
      </c>
      <c r="C6860" s="8"/>
      <c r="D6860" s="8"/>
      <c r="E6860" s="8"/>
      <c r="F6860" s="8"/>
      <c r="G6860" s="8"/>
      <c r="H6860" s="8"/>
      <c r="I6860" s="8"/>
      <c r="J6860" s="8"/>
      <c r="K6860" s="8"/>
      <c r="L6860" s="8"/>
      <c r="M6860" s="9" t="s">
        <v>512</v>
      </c>
      <c r="N6860" s="9"/>
      <c r="O6860" s="9"/>
      <c r="P6860" s="9"/>
      <c r="Q6860" s="10" t="s">
        <v>406</v>
      </c>
      <c r="R6860" s="10"/>
      <c r="S6860" s="10" t="s">
        <v>68</v>
      </c>
      <c r="T6860" s="10"/>
      <c r="U6860" s="11" t="s">
        <v>7</v>
      </c>
      <c r="V6860" s="11"/>
      <c r="W6860" s="11"/>
      <c r="X6860" s="11"/>
      <c r="Y6860" s="11"/>
      <c r="Z6860" s="11"/>
      <c r="AA6860" s="11"/>
    </row>
    <row r="6861" spans="1:27" ht="18" x14ac:dyDescent="0.5">
      <c r="A6861" s="12" t="s">
        <v>8</v>
      </c>
      <c r="B6861" s="13" t="s">
        <v>9</v>
      </c>
      <c r="C6861" s="14" t="s">
        <v>10</v>
      </c>
      <c r="D6861" s="15" t="s">
        <v>11</v>
      </c>
      <c r="E6861" s="15"/>
      <c r="F6861" s="15"/>
      <c r="G6861" s="15"/>
      <c r="H6861" s="15"/>
      <c r="I6861" s="15"/>
      <c r="J6861" s="15"/>
      <c r="K6861" s="16" t="s">
        <v>12</v>
      </c>
      <c r="L6861" s="17"/>
      <c r="M6861" s="17"/>
      <c r="N6861" s="17"/>
      <c r="O6861" s="17"/>
      <c r="P6861" s="17"/>
      <c r="Q6861" s="17"/>
      <c r="R6861" s="17"/>
      <c r="S6861" s="17"/>
      <c r="T6861" s="17"/>
      <c r="U6861" s="18"/>
      <c r="V6861" s="19" t="s">
        <v>13</v>
      </c>
      <c r="W6861" s="19" t="s">
        <v>14</v>
      </c>
      <c r="X6861" s="19" t="s">
        <v>15</v>
      </c>
      <c r="Y6861" s="19" t="s">
        <v>16</v>
      </c>
      <c r="Z6861" s="19" t="s">
        <v>17</v>
      </c>
      <c r="AA6861" s="20" t="s">
        <v>18</v>
      </c>
    </row>
    <row r="6862" spans="1:27" ht="16.2" x14ac:dyDescent="0.45">
      <c r="A6862" s="12"/>
      <c r="B6862" s="13"/>
      <c r="C6862" s="14"/>
      <c r="D6862" s="21" t="s">
        <v>19</v>
      </c>
      <c r="E6862" s="22"/>
      <c r="F6862" s="23"/>
      <c r="G6862" s="24" t="s">
        <v>20</v>
      </c>
      <c r="H6862" s="25" t="s">
        <v>21</v>
      </c>
      <c r="I6862" s="26" t="s">
        <v>22</v>
      </c>
      <c r="J6862" s="25" t="s">
        <v>23</v>
      </c>
      <c r="K6862" s="27" t="s">
        <v>8</v>
      </c>
      <c r="L6862" s="28" t="s">
        <v>24</v>
      </c>
      <c r="M6862" s="28" t="s">
        <v>25</v>
      </c>
      <c r="N6862" s="29" t="s">
        <v>20</v>
      </c>
      <c r="O6862" s="28" t="s">
        <v>26</v>
      </c>
      <c r="P6862" s="29" t="s">
        <v>27</v>
      </c>
      <c r="Q6862" s="30" t="s">
        <v>28</v>
      </c>
      <c r="R6862" s="28" t="s">
        <v>29</v>
      </c>
      <c r="S6862" s="31" t="s">
        <v>30</v>
      </c>
      <c r="T6862" s="32"/>
      <c r="U6862" s="28" t="s">
        <v>31</v>
      </c>
      <c r="V6862" s="33"/>
      <c r="W6862" s="33"/>
      <c r="X6862" s="33"/>
      <c r="Y6862" s="33"/>
      <c r="Z6862" s="33"/>
      <c r="AA6862" s="34"/>
    </row>
    <row r="6863" spans="1:27" x14ac:dyDescent="0.3">
      <c r="A6863" s="12"/>
      <c r="B6863" s="13"/>
      <c r="C6863" s="14"/>
      <c r="D6863" s="35"/>
      <c r="E6863" s="36"/>
      <c r="F6863" s="37"/>
      <c r="G6863" s="24"/>
      <c r="H6863" s="38"/>
      <c r="I6863" s="39"/>
      <c r="J6863" s="38"/>
      <c r="K6863" s="40"/>
      <c r="L6863" s="41"/>
      <c r="M6863" s="41"/>
      <c r="N6863" s="42"/>
      <c r="O6863" s="41"/>
      <c r="P6863" s="42"/>
      <c r="Q6863" s="43"/>
      <c r="R6863" s="41"/>
      <c r="S6863" s="30" t="s">
        <v>32</v>
      </c>
      <c r="T6863" s="30" t="s">
        <v>33</v>
      </c>
      <c r="U6863" s="41"/>
      <c r="V6863" s="33"/>
      <c r="W6863" s="33"/>
      <c r="X6863" s="33"/>
      <c r="Y6863" s="33"/>
      <c r="Z6863" s="33"/>
      <c r="AA6863" s="34"/>
    </row>
    <row r="6864" spans="1:27" x14ac:dyDescent="0.3">
      <c r="A6864" s="12"/>
      <c r="B6864" s="13"/>
      <c r="C6864" s="14"/>
      <c r="D6864" s="44" t="s">
        <v>34</v>
      </c>
      <c r="E6864" s="44" t="s">
        <v>35</v>
      </c>
      <c r="F6864" s="44" t="s">
        <v>36</v>
      </c>
      <c r="G6864" s="24"/>
      <c r="H6864" s="38"/>
      <c r="I6864" s="39"/>
      <c r="J6864" s="38"/>
      <c r="K6864" s="40"/>
      <c r="L6864" s="41"/>
      <c r="M6864" s="41"/>
      <c r="N6864" s="42"/>
      <c r="O6864" s="41"/>
      <c r="P6864" s="42"/>
      <c r="Q6864" s="43"/>
      <c r="R6864" s="41"/>
      <c r="S6864" s="43"/>
      <c r="T6864" s="43"/>
      <c r="U6864" s="41"/>
      <c r="V6864" s="33"/>
      <c r="W6864" s="33"/>
      <c r="X6864" s="33"/>
      <c r="Y6864" s="33"/>
      <c r="Z6864" s="33"/>
      <c r="AA6864" s="34"/>
    </row>
    <row r="6865" spans="1:27" x14ac:dyDescent="0.3">
      <c r="A6865" s="12"/>
      <c r="B6865" s="13"/>
      <c r="C6865" s="14"/>
      <c r="D6865" s="45"/>
      <c r="E6865" s="45"/>
      <c r="F6865" s="45"/>
      <c r="G6865" s="24"/>
      <c r="H6865" s="38"/>
      <c r="I6865" s="39"/>
      <c r="J6865" s="38"/>
      <c r="K6865" s="40"/>
      <c r="L6865" s="41"/>
      <c r="M6865" s="41"/>
      <c r="N6865" s="42"/>
      <c r="O6865" s="41"/>
      <c r="P6865" s="42"/>
      <c r="Q6865" s="43"/>
      <c r="R6865" s="41"/>
      <c r="S6865" s="43"/>
      <c r="T6865" s="43"/>
      <c r="U6865" s="41"/>
      <c r="V6865" s="33"/>
      <c r="W6865" s="33"/>
      <c r="X6865" s="33"/>
      <c r="Y6865" s="33"/>
      <c r="Z6865" s="33"/>
      <c r="AA6865" s="34"/>
    </row>
    <row r="6866" spans="1:27" x14ac:dyDescent="0.3">
      <c r="A6866" s="12"/>
      <c r="B6866" s="13"/>
      <c r="C6866" s="14"/>
      <c r="D6866" s="46"/>
      <c r="E6866" s="46"/>
      <c r="F6866" s="46"/>
      <c r="G6866" s="47"/>
      <c r="H6866" s="48"/>
      <c r="I6866" s="49"/>
      <c r="J6866" s="48"/>
      <c r="K6866" s="50"/>
      <c r="L6866" s="51"/>
      <c r="M6866" s="51"/>
      <c r="N6866" s="52"/>
      <c r="O6866" s="51"/>
      <c r="P6866" s="52"/>
      <c r="Q6866" s="53"/>
      <c r="R6866" s="51"/>
      <c r="S6866" s="53"/>
      <c r="T6866" s="53"/>
      <c r="U6866" s="51"/>
      <c r="V6866" s="54"/>
      <c r="W6866" s="54"/>
      <c r="X6866" s="54"/>
      <c r="Y6866" s="54"/>
      <c r="Z6866" s="54"/>
      <c r="AA6866" s="55"/>
    </row>
    <row r="6867" spans="1:27" ht="16.2" x14ac:dyDescent="0.45">
      <c r="A6867" s="56">
        <v>1</v>
      </c>
      <c r="B6867" s="57" t="s">
        <v>37</v>
      </c>
      <c r="C6867" s="57">
        <v>2116</v>
      </c>
      <c r="D6867" s="58">
        <v>6</v>
      </c>
      <c r="E6867" s="58">
        <v>1</v>
      </c>
      <c r="F6867" s="59">
        <v>20</v>
      </c>
      <c r="G6867" s="58">
        <v>1</v>
      </c>
      <c r="H6867" s="60">
        <f t="shared" ref="H6867" si="508">(D6867*400)+(E6867*100)+(F6867)</f>
        <v>2520</v>
      </c>
      <c r="I6867" s="61">
        <v>85</v>
      </c>
      <c r="J6867" s="62">
        <f t="shared" ref="J6867" si="509">(H6867*I6867)</f>
        <v>214200</v>
      </c>
      <c r="K6867" s="57"/>
      <c r="L6867" s="63"/>
      <c r="M6867" s="63"/>
      <c r="N6867" s="63"/>
      <c r="O6867" s="64"/>
      <c r="P6867" s="65"/>
      <c r="Q6867" s="66"/>
      <c r="R6867" s="66"/>
      <c r="S6867" s="67"/>
      <c r="T6867" s="67"/>
      <c r="U6867" s="68"/>
      <c r="V6867" s="69"/>
      <c r="W6867" s="70"/>
      <c r="X6867" s="63"/>
      <c r="Y6867" s="62">
        <f>(J6867)</f>
        <v>214200</v>
      </c>
      <c r="Z6867" s="60">
        <v>0.01</v>
      </c>
      <c r="AA6867" s="71">
        <f>Y6867*Z6867/100</f>
        <v>21.42</v>
      </c>
    </row>
    <row r="6868" spans="1:27" ht="16.2" x14ac:dyDescent="0.45">
      <c r="A6868" s="57"/>
      <c r="B6868" s="57"/>
      <c r="C6868" s="57"/>
      <c r="D6868" s="58"/>
      <c r="E6868" s="58"/>
      <c r="F6868" s="59"/>
      <c r="G6868" s="58"/>
      <c r="H6868" s="72"/>
      <c r="I6868" s="61"/>
      <c r="J6868" s="62"/>
      <c r="K6868" s="57"/>
      <c r="L6868" s="63"/>
      <c r="M6868" s="63"/>
      <c r="N6868" s="63"/>
      <c r="O6868" s="64"/>
      <c r="P6868" s="73"/>
      <c r="Q6868" s="66"/>
      <c r="R6868" s="66"/>
      <c r="S6868" s="67"/>
      <c r="T6868" s="67"/>
      <c r="U6868" s="68"/>
      <c r="V6868" s="74"/>
      <c r="W6868" s="75"/>
      <c r="X6868" s="63"/>
      <c r="Y6868" s="62"/>
      <c r="Z6868" s="60"/>
      <c r="AA6868" s="71"/>
    </row>
    <row r="6869" spans="1:27" ht="16.2" x14ac:dyDescent="0.45">
      <c r="A6869" s="76"/>
      <c r="B6869" s="76"/>
      <c r="C6869" s="77"/>
      <c r="D6869" s="77"/>
      <c r="E6869" s="77"/>
      <c r="F6869" s="77"/>
      <c r="G6869" s="77"/>
      <c r="H6869" s="78"/>
      <c r="I6869" s="79"/>
      <c r="J6869" s="80"/>
      <c r="K6869" s="81"/>
      <c r="L6869" s="82"/>
      <c r="M6869" s="82"/>
      <c r="N6869" s="82"/>
      <c r="O6869" s="83"/>
      <c r="P6869" s="84"/>
      <c r="Q6869" s="85"/>
      <c r="R6869" s="85"/>
      <c r="S6869" s="84"/>
      <c r="T6869" s="84"/>
      <c r="U6869" s="86"/>
      <c r="V6869" s="87"/>
      <c r="W6869" s="87"/>
      <c r="X6869" s="88"/>
      <c r="Y6869" s="89"/>
      <c r="Z6869" s="83"/>
      <c r="AA6869" s="90">
        <f>SUM(AA6867:AA6868)</f>
        <v>21.42</v>
      </c>
    </row>
    <row r="6870" spans="1:27" ht="16.2" x14ac:dyDescent="0.45">
      <c r="A6870" s="1"/>
      <c r="B6870" s="1"/>
      <c r="C6870" s="2"/>
      <c r="D6870" s="1"/>
      <c r="E6870" s="1"/>
      <c r="F6870" s="1"/>
      <c r="G6870" s="1"/>
      <c r="H6870" s="1"/>
      <c r="I6870" s="3"/>
      <c r="J6870" s="1"/>
      <c r="K6870" s="1"/>
      <c r="L6870" s="1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</row>
    <row r="6871" spans="1:27" ht="16.2" x14ac:dyDescent="0.45">
      <c r="A6871" s="91"/>
      <c r="B6871" s="92" t="s">
        <v>38</v>
      </c>
      <c r="C6871" s="93" t="s">
        <v>39</v>
      </c>
      <c r="D6871" s="93"/>
      <c r="E6871" s="94"/>
      <c r="F6871" s="95"/>
      <c r="G6871" s="95"/>
      <c r="H6871" s="92"/>
      <c r="I6871" s="92"/>
      <c r="J6871" s="92" t="s">
        <v>40</v>
      </c>
      <c r="K6871" s="92"/>
      <c r="L6871" s="92"/>
      <c r="M6871" s="92"/>
      <c r="N6871" s="92"/>
      <c r="O6871" s="96"/>
      <c r="P6871" s="96"/>
      <c r="Q6871" s="96"/>
      <c r="R6871" s="96"/>
      <c r="S6871" s="1"/>
      <c r="T6871" s="1"/>
      <c r="U6871" s="1"/>
      <c r="V6871" s="97" t="s">
        <v>41</v>
      </c>
      <c r="W6871" s="97"/>
      <c r="X6871" s="98"/>
      <c r="Y6871" s="99">
        <f>AA6869</f>
        <v>21.42</v>
      </c>
      <c r="Z6871" s="97" t="s">
        <v>42</v>
      </c>
      <c r="AA6871" s="1"/>
    </row>
    <row r="6872" spans="1:27" ht="16.2" x14ac:dyDescent="0.45">
      <c r="A6872" s="91"/>
      <c r="B6872" s="92"/>
      <c r="C6872" s="93"/>
      <c r="D6872" s="93"/>
      <c r="E6872" s="94"/>
      <c r="F6872" s="95"/>
      <c r="G6872" s="95"/>
      <c r="H6872" s="92"/>
      <c r="I6872" s="92"/>
      <c r="J6872" s="92" t="s">
        <v>43</v>
      </c>
      <c r="K6872" s="92"/>
      <c r="L6872" s="92"/>
      <c r="M6872" s="92"/>
      <c r="N6872" s="92"/>
      <c r="O6872" s="96"/>
      <c r="P6872" s="96"/>
      <c r="Q6872" s="96"/>
      <c r="R6872" s="96"/>
      <c r="S6872" s="1"/>
      <c r="T6872" s="1"/>
      <c r="U6872" s="1"/>
      <c r="V6872" s="100" t="s">
        <v>44</v>
      </c>
      <c r="W6872" s="100"/>
      <c r="X6872" s="100"/>
      <c r="Y6872" s="101">
        <f>Y6871*90%</f>
        <v>19.278000000000002</v>
      </c>
      <c r="Z6872" s="97" t="s">
        <v>42</v>
      </c>
      <c r="AA6872" s="1"/>
    </row>
    <row r="6873" spans="1:27" ht="16.2" x14ac:dyDescent="0.45">
      <c r="A6873" s="91"/>
      <c r="B6873" s="92"/>
      <c r="C6873" s="93"/>
      <c r="D6873" s="93"/>
      <c r="E6873" s="94"/>
      <c r="F6873" s="95"/>
      <c r="G6873" s="95"/>
      <c r="H6873" s="92"/>
      <c r="I6873" s="92"/>
      <c r="J6873" s="92" t="s">
        <v>45</v>
      </c>
      <c r="K6873" s="92"/>
      <c r="L6873" s="92"/>
      <c r="M6873" s="92"/>
      <c r="N6873" s="92"/>
      <c r="O6873" s="96"/>
      <c r="P6873" s="96"/>
      <c r="Q6873" s="96"/>
      <c r="R6873" s="92"/>
      <c r="S6873" s="1"/>
      <c r="T6873" s="1"/>
      <c r="U6873" s="1"/>
      <c r="V6873" s="91" t="s">
        <v>46</v>
      </c>
      <c r="W6873" s="91"/>
      <c r="X6873" s="91"/>
      <c r="Y6873" s="101">
        <f>Y6871-Y6872</f>
        <v>2.1419999999999995</v>
      </c>
      <c r="Z6873" s="97" t="s">
        <v>42</v>
      </c>
      <c r="AA6873" s="91"/>
    </row>
    <row r="6874" spans="1:27" ht="16.2" x14ac:dyDescent="0.45">
      <c r="A6874" s="91"/>
      <c r="B6874" s="92"/>
      <c r="C6874" s="93"/>
      <c r="D6874" s="93"/>
      <c r="E6874" s="94"/>
      <c r="F6874" s="95"/>
      <c r="G6874" s="95"/>
      <c r="H6874" s="92"/>
      <c r="I6874" s="94"/>
      <c r="J6874" s="92" t="s">
        <v>47</v>
      </c>
      <c r="K6874" s="94"/>
      <c r="L6874" s="94"/>
      <c r="M6874" s="94"/>
      <c r="N6874" s="94"/>
      <c r="O6874" s="96"/>
      <c r="P6874" s="96"/>
      <c r="Q6874" s="96"/>
      <c r="R6874" s="92"/>
      <c r="S6874" s="1"/>
      <c r="T6874" s="1"/>
      <c r="U6874" s="1"/>
      <c r="V6874" s="1"/>
      <c r="W6874" s="1"/>
      <c r="X6874" s="91"/>
      <c r="Y6874" s="91"/>
      <c r="Z6874" s="91"/>
      <c r="AA6874" s="91"/>
    </row>
    <row r="6875" spans="1:27" ht="16.2" x14ac:dyDescent="0.45">
      <c r="A6875" s="98"/>
      <c r="B6875" s="94"/>
      <c r="C6875" s="102"/>
      <c r="D6875" s="94"/>
      <c r="E6875" s="94"/>
      <c r="F6875" s="95"/>
      <c r="G6875" s="95"/>
      <c r="H6875" s="103"/>
      <c r="I6875" s="94"/>
      <c r="J6875" s="103" t="s">
        <v>48</v>
      </c>
      <c r="K6875" s="94"/>
      <c r="L6875" s="94"/>
      <c r="M6875" s="94"/>
      <c r="N6875" s="94"/>
      <c r="O6875" s="95"/>
      <c r="P6875" s="95"/>
      <c r="Q6875" s="95"/>
      <c r="R6875" s="95"/>
      <c r="S6875" s="4"/>
      <c r="T6875" s="4"/>
      <c r="U6875" s="4"/>
      <c r="V6875" s="4"/>
      <c r="W6875" s="4"/>
      <c r="X6875" s="4"/>
      <c r="Y6875" s="4"/>
      <c r="Z6875" s="4"/>
      <c r="AA6875" s="4"/>
    </row>
    <row r="6876" spans="1:27" ht="24" x14ac:dyDescent="0.65">
      <c r="A6876" s="104"/>
      <c r="B6876" s="104"/>
      <c r="C6876" s="104"/>
      <c r="D6876" s="104"/>
      <c r="E6876" s="104"/>
      <c r="F6876" s="104"/>
      <c r="G6876" s="104"/>
      <c r="H6876" s="104"/>
      <c r="I6876" s="104"/>
      <c r="J6876" s="104"/>
      <c r="K6876" s="104"/>
      <c r="L6876" s="104"/>
      <c r="M6876" s="104"/>
      <c r="N6876" s="104"/>
      <c r="O6876" s="104"/>
      <c r="P6876" s="104"/>
      <c r="Q6876" s="104"/>
      <c r="R6876" s="104"/>
      <c r="S6876" s="104"/>
      <c r="T6876" s="104"/>
      <c r="U6876" s="104"/>
      <c r="V6876" s="104"/>
      <c r="W6876" s="104"/>
      <c r="X6876" s="104"/>
      <c r="Y6876" s="104"/>
      <c r="Z6876" s="104"/>
      <c r="AA6876" s="104"/>
    </row>
    <row r="6877" spans="1:27" ht="24" x14ac:dyDescent="0.65">
      <c r="A6877" s="104"/>
      <c r="B6877" s="104"/>
      <c r="C6877" s="104"/>
      <c r="D6877" s="104"/>
      <c r="E6877" s="104"/>
      <c r="F6877" s="104"/>
      <c r="G6877" s="104"/>
      <c r="H6877" s="104"/>
      <c r="I6877" s="104"/>
      <c r="J6877" s="104"/>
      <c r="K6877" s="104"/>
      <c r="L6877" s="104"/>
      <c r="M6877" s="104"/>
      <c r="N6877" s="104"/>
      <c r="O6877" s="104"/>
      <c r="P6877" s="104"/>
      <c r="Q6877" s="104"/>
      <c r="R6877" s="104"/>
      <c r="S6877" s="104"/>
      <c r="T6877" s="104"/>
      <c r="U6877" s="104"/>
      <c r="V6877" s="104"/>
      <c r="W6877" s="104"/>
      <c r="X6877" s="104"/>
      <c r="Y6877" s="104"/>
      <c r="Z6877" s="104"/>
      <c r="AA6877" s="104"/>
    </row>
    <row r="6878" spans="1:27" ht="16.2" x14ac:dyDescent="0.45">
      <c r="A6878" s="4"/>
      <c r="B6878" s="4"/>
      <c r="C6878" s="105"/>
      <c r="D6878" s="4"/>
      <c r="E6878" s="4"/>
      <c r="F6878" s="4"/>
      <c r="G6878" s="4"/>
      <c r="H6878" s="4"/>
      <c r="I6878" s="106"/>
      <c r="J6878" s="4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4"/>
      <c r="V6878" s="4"/>
      <c r="W6878" s="4"/>
      <c r="X6878" s="4"/>
      <c r="Y6878" s="4"/>
      <c r="Z6878" s="4"/>
      <c r="AA6878" s="4"/>
    </row>
    <row r="6879" spans="1:27" ht="16.2" x14ac:dyDescent="0.45">
      <c r="A6879" s="4"/>
      <c r="B6879" s="4"/>
      <c r="C6879" s="105"/>
      <c r="D6879" s="4"/>
      <c r="E6879" s="4"/>
      <c r="F6879" s="4"/>
      <c r="G6879" s="4"/>
      <c r="H6879" s="4"/>
      <c r="I6879" s="106"/>
      <c r="J6879" s="4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4"/>
      <c r="V6879" s="4"/>
      <c r="W6879" s="4"/>
      <c r="X6879" s="4"/>
      <c r="Y6879" s="4"/>
      <c r="Z6879" s="4"/>
      <c r="AA6879" s="4"/>
    </row>
    <row r="6880" spans="1:27" ht="16.2" x14ac:dyDescent="0.45">
      <c r="A6880" s="4"/>
      <c r="B6880" s="4"/>
      <c r="C6880" s="105"/>
      <c r="D6880" s="4"/>
      <c r="E6880" s="4"/>
      <c r="F6880" s="4"/>
      <c r="G6880" s="4"/>
      <c r="H6880" s="4"/>
      <c r="I6880" s="106"/>
      <c r="J6880" s="4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4"/>
      <c r="V6880" s="4"/>
      <c r="W6880" s="4"/>
      <c r="X6880" s="4"/>
      <c r="Y6880" s="4"/>
      <c r="Z6880" s="4"/>
      <c r="AA6880" s="4"/>
    </row>
    <row r="6881" spans="1:27" ht="16.2" x14ac:dyDescent="0.45">
      <c r="A6881" s="4"/>
      <c r="B6881" s="4"/>
      <c r="C6881" s="105"/>
      <c r="D6881" s="4"/>
      <c r="E6881" s="4"/>
      <c r="F6881" s="4"/>
      <c r="G6881" s="4"/>
      <c r="H6881" s="4"/>
      <c r="I6881" s="106"/>
      <c r="J6881" s="4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4"/>
      <c r="V6881" s="4"/>
      <c r="W6881" s="4"/>
      <c r="X6881" s="4"/>
      <c r="Y6881" s="4"/>
      <c r="Z6881" s="4"/>
      <c r="AA6881" s="4"/>
    </row>
    <row r="6882" spans="1:27" ht="16.2" x14ac:dyDescent="0.45">
      <c r="A6882" s="4"/>
      <c r="B6882" s="4"/>
      <c r="C6882" s="105"/>
      <c r="D6882" s="4"/>
      <c r="E6882" s="4"/>
      <c r="F6882" s="4"/>
      <c r="G6882" s="4"/>
      <c r="H6882" s="4"/>
      <c r="I6882" s="106"/>
      <c r="J6882" s="4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4"/>
      <c r="V6882" s="4"/>
      <c r="W6882" s="4"/>
      <c r="X6882" s="4"/>
      <c r="Y6882" s="4"/>
      <c r="Z6882" s="4"/>
      <c r="AA6882" s="4"/>
    </row>
    <row r="6883" spans="1:27" ht="16.2" x14ac:dyDescent="0.45">
      <c r="A6883" s="4"/>
      <c r="B6883" s="4"/>
      <c r="C6883" s="105"/>
      <c r="D6883" s="4"/>
      <c r="E6883" s="4"/>
      <c r="F6883" s="4"/>
      <c r="G6883" s="4"/>
      <c r="H6883" s="4"/>
      <c r="I6883" s="106"/>
      <c r="J6883" s="4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4"/>
      <c r="V6883" s="4"/>
      <c r="W6883" s="4"/>
      <c r="X6883" s="4"/>
      <c r="Y6883" s="4"/>
      <c r="Z6883" s="4"/>
      <c r="AA6883" s="4" t="s">
        <v>51</v>
      </c>
    </row>
    <row r="6884" spans="1:27" ht="18" x14ac:dyDescent="0.5">
      <c r="A6884" s="4"/>
      <c r="B6884" s="4"/>
      <c r="C6884" s="105"/>
      <c r="D6884" s="4"/>
      <c r="E6884" s="4"/>
      <c r="F6884" s="4"/>
      <c r="G6884" s="4"/>
      <c r="H6884" s="4"/>
      <c r="I6884" s="106"/>
      <c r="J6884" s="4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4"/>
      <c r="V6884" s="4"/>
      <c r="W6884" s="4"/>
      <c r="X6884" s="4"/>
      <c r="Y6884" s="4"/>
      <c r="Z6884" s="4"/>
      <c r="AA6884" s="5" t="s">
        <v>0</v>
      </c>
    </row>
    <row r="6885" spans="1:27" ht="24" x14ac:dyDescent="0.65">
      <c r="A6885" s="6" t="s">
        <v>1</v>
      </c>
      <c r="B6885" s="6"/>
      <c r="C6885" s="6"/>
      <c r="D6885" s="6"/>
      <c r="E6885" s="6"/>
      <c r="F6885" s="6"/>
      <c r="G6885" s="6"/>
      <c r="H6885" s="6"/>
      <c r="I6885" s="6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6"/>
      <c r="U6885" s="6"/>
      <c r="V6885" s="6"/>
      <c r="W6885" s="6"/>
      <c r="X6885" s="6"/>
      <c r="Y6885" s="6"/>
      <c r="Z6885" s="6"/>
      <c r="AA6885" s="6"/>
    </row>
    <row r="6886" spans="1:27" ht="24" x14ac:dyDescent="0.65">
      <c r="A6886" s="6" t="s">
        <v>2</v>
      </c>
      <c r="B6886" s="6"/>
      <c r="C6886" s="6"/>
      <c r="D6886" s="6"/>
      <c r="E6886" s="6"/>
      <c r="F6886" s="6"/>
      <c r="G6886" s="6"/>
      <c r="H6886" s="6"/>
      <c r="I6886" s="6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6"/>
      <c r="U6886" s="6"/>
      <c r="V6886" s="6"/>
      <c r="W6886" s="6"/>
      <c r="X6886" s="6"/>
      <c r="Y6886" s="6"/>
      <c r="Z6886" s="6"/>
      <c r="AA6886" s="6"/>
    </row>
    <row r="6887" spans="1:27" ht="24" x14ac:dyDescent="0.65">
      <c r="A6887" s="7"/>
      <c r="B6887" s="8" t="s">
        <v>3</v>
      </c>
      <c r="C6887" s="8"/>
      <c r="D6887" s="8"/>
      <c r="E6887" s="8"/>
      <c r="F6887" s="8"/>
      <c r="G6887" s="8"/>
      <c r="H6887" s="8"/>
      <c r="I6887" s="8"/>
      <c r="J6887" s="8"/>
      <c r="K6887" s="8"/>
      <c r="L6887" s="8"/>
      <c r="M6887" s="9" t="s">
        <v>513</v>
      </c>
      <c r="N6887" s="9"/>
      <c r="O6887" s="9"/>
      <c r="P6887" s="9"/>
      <c r="Q6887" s="10" t="s">
        <v>356</v>
      </c>
      <c r="R6887" s="10"/>
      <c r="S6887" s="10" t="s">
        <v>74</v>
      </c>
      <c r="T6887" s="10"/>
      <c r="U6887" s="11" t="s">
        <v>7</v>
      </c>
      <c r="V6887" s="11"/>
      <c r="W6887" s="11"/>
      <c r="X6887" s="11"/>
      <c r="Y6887" s="11"/>
      <c r="Z6887" s="11"/>
      <c r="AA6887" s="11"/>
    </row>
    <row r="6888" spans="1:27" ht="18" x14ac:dyDescent="0.5">
      <c r="A6888" s="12" t="s">
        <v>8</v>
      </c>
      <c r="B6888" s="13" t="s">
        <v>9</v>
      </c>
      <c r="C6888" s="14" t="s">
        <v>10</v>
      </c>
      <c r="D6888" s="15" t="s">
        <v>11</v>
      </c>
      <c r="E6888" s="15"/>
      <c r="F6888" s="15"/>
      <c r="G6888" s="15"/>
      <c r="H6888" s="15"/>
      <c r="I6888" s="15"/>
      <c r="J6888" s="15"/>
      <c r="K6888" s="16" t="s">
        <v>12</v>
      </c>
      <c r="L6888" s="17"/>
      <c r="M6888" s="17"/>
      <c r="N6888" s="17"/>
      <c r="O6888" s="17"/>
      <c r="P6888" s="17"/>
      <c r="Q6888" s="17"/>
      <c r="R6888" s="17"/>
      <c r="S6888" s="17"/>
      <c r="T6888" s="17"/>
      <c r="U6888" s="18"/>
      <c r="V6888" s="19" t="s">
        <v>13</v>
      </c>
      <c r="W6888" s="19" t="s">
        <v>14</v>
      </c>
      <c r="X6888" s="19" t="s">
        <v>15</v>
      </c>
      <c r="Y6888" s="19" t="s">
        <v>16</v>
      </c>
      <c r="Z6888" s="19" t="s">
        <v>17</v>
      </c>
      <c r="AA6888" s="20" t="s">
        <v>18</v>
      </c>
    </row>
    <row r="6889" spans="1:27" ht="16.2" x14ac:dyDescent="0.45">
      <c r="A6889" s="12"/>
      <c r="B6889" s="13"/>
      <c r="C6889" s="14"/>
      <c r="D6889" s="21" t="s">
        <v>19</v>
      </c>
      <c r="E6889" s="22"/>
      <c r="F6889" s="23"/>
      <c r="G6889" s="24" t="s">
        <v>20</v>
      </c>
      <c r="H6889" s="25" t="s">
        <v>21</v>
      </c>
      <c r="I6889" s="26" t="s">
        <v>22</v>
      </c>
      <c r="J6889" s="25" t="s">
        <v>23</v>
      </c>
      <c r="K6889" s="27" t="s">
        <v>8</v>
      </c>
      <c r="L6889" s="28" t="s">
        <v>24</v>
      </c>
      <c r="M6889" s="28" t="s">
        <v>25</v>
      </c>
      <c r="N6889" s="29" t="s">
        <v>20</v>
      </c>
      <c r="O6889" s="28" t="s">
        <v>26</v>
      </c>
      <c r="P6889" s="29" t="s">
        <v>27</v>
      </c>
      <c r="Q6889" s="30" t="s">
        <v>28</v>
      </c>
      <c r="R6889" s="28" t="s">
        <v>29</v>
      </c>
      <c r="S6889" s="31" t="s">
        <v>30</v>
      </c>
      <c r="T6889" s="32"/>
      <c r="U6889" s="28" t="s">
        <v>31</v>
      </c>
      <c r="V6889" s="33"/>
      <c r="W6889" s="33"/>
      <c r="X6889" s="33"/>
      <c r="Y6889" s="33"/>
      <c r="Z6889" s="33"/>
      <c r="AA6889" s="34"/>
    </row>
    <row r="6890" spans="1:27" x14ac:dyDescent="0.3">
      <c r="A6890" s="12"/>
      <c r="B6890" s="13"/>
      <c r="C6890" s="14"/>
      <c r="D6890" s="35"/>
      <c r="E6890" s="36"/>
      <c r="F6890" s="37"/>
      <c r="G6890" s="24"/>
      <c r="H6890" s="38"/>
      <c r="I6890" s="39"/>
      <c r="J6890" s="38"/>
      <c r="K6890" s="40"/>
      <c r="L6890" s="41"/>
      <c r="M6890" s="41"/>
      <c r="N6890" s="42"/>
      <c r="O6890" s="41"/>
      <c r="P6890" s="42"/>
      <c r="Q6890" s="43"/>
      <c r="R6890" s="41"/>
      <c r="S6890" s="30" t="s">
        <v>32</v>
      </c>
      <c r="T6890" s="30" t="s">
        <v>33</v>
      </c>
      <c r="U6890" s="41"/>
      <c r="V6890" s="33"/>
      <c r="W6890" s="33"/>
      <c r="X6890" s="33"/>
      <c r="Y6890" s="33"/>
      <c r="Z6890" s="33"/>
      <c r="AA6890" s="34"/>
    </row>
    <row r="6891" spans="1:27" x14ac:dyDescent="0.3">
      <c r="A6891" s="12"/>
      <c r="B6891" s="13"/>
      <c r="C6891" s="14"/>
      <c r="D6891" s="44" t="s">
        <v>34</v>
      </c>
      <c r="E6891" s="44" t="s">
        <v>35</v>
      </c>
      <c r="F6891" s="44" t="s">
        <v>36</v>
      </c>
      <c r="G6891" s="24"/>
      <c r="H6891" s="38"/>
      <c r="I6891" s="39"/>
      <c r="J6891" s="38"/>
      <c r="K6891" s="40"/>
      <c r="L6891" s="41"/>
      <c r="M6891" s="41"/>
      <c r="N6891" s="42"/>
      <c r="O6891" s="41"/>
      <c r="P6891" s="42"/>
      <c r="Q6891" s="43"/>
      <c r="R6891" s="41"/>
      <c r="S6891" s="43"/>
      <c r="T6891" s="43"/>
      <c r="U6891" s="41"/>
      <c r="V6891" s="33"/>
      <c r="W6891" s="33"/>
      <c r="X6891" s="33"/>
      <c r="Y6891" s="33"/>
      <c r="Z6891" s="33"/>
      <c r="AA6891" s="34"/>
    </row>
    <row r="6892" spans="1:27" x14ac:dyDescent="0.3">
      <c r="A6892" s="12"/>
      <c r="B6892" s="13"/>
      <c r="C6892" s="14"/>
      <c r="D6892" s="45"/>
      <c r="E6892" s="45"/>
      <c r="F6892" s="45"/>
      <c r="G6892" s="24"/>
      <c r="H6892" s="38"/>
      <c r="I6892" s="39"/>
      <c r="J6892" s="38"/>
      <c r="K6892" s="40"/>
      <c r="L6892" s="41"/>
      <c r="M6892" s="41"/>
      <c r="N6892" s="42"/>
      <c r="O6892" s="41"/>
      <c r="P6892" s="42"/>
      <c r="Q6892" s="43"/>
      <c r="R6892" s="41"/>
      <c r="S6892" s="43"/>
      <c r="T6892" s="43"/>
      <c r="U6892" s="41"/>
      <c r="V6892" s="33"/>
      <c r="W6892" s="33"/>
      <c r="X6892" s="33"/>
      <c r="Y6892" s="33"/>
      <c r="Z6892" s="33"/>
      <c r="AA6892" s="34"/>
    </row>
    <row r="6893" spans="1:27" x14ac:dyDescent="0.3">
      <c r="A6893" s="12"/>
      <c r="B6893" s="13"/>
      <c r="C6893" s="14"/>
      <c r="D6893" s="46"/>
      <c r="E6893" s="46"/>
      <c r="F6893" s="46"/>
      <c r="G6893" s="47"/>
      <c r="H6893" s="48"/>
      <c r="I6893" s="49"/>
      <c r="J6893" s="48"/>
      <c r="K6893" s="50"/>
      <c r="L6893" s="51"/>
      <c r="M6893" s="51"/>
      <c r="N6893" s="52"/>
      <c r="O6893" s="51"/>
      <c r="P6893" s="52"/>
      <c r="Q6893" s="53"/>
      <c r="R6893" s="51"/>
      <c r="S6893" s="53"/>
      <c r="T6893" s="53"/>
      <c r="U6893" s="51"/>
      <c r="V6893" s="54"/>
      <c r="W6893" s="54"/>
      <c r="X6893" s="54"/>
      <c r="Y6893" s="54"/>
      <c r="Z6893" s="54"/>
      <c r="AA6893" s="55"/>
    </row>
    <row r="6894" spans="1:27" ht="16.2" x14ac:dyDescent="0.45">
      <c r="A6894" s="56">
        <v>1</v>
      </c>
      <c r="B6894" s="57" t="s">
        <v>37</v>
      </c>
      <c r="C6894" s="57">
        <v>2119</v>
      </c>
      <c r="D6894" s="58">
        <v>12</v>
      </c>
      <c r="E6894" s="58">
        <v>1</v>
      </c>
      <c r="F6894" s="59">
        <v>80</v>
      </c>
      <c r="G6894" s="58">
        <v>1</v>
      </c>
      <c r="H6894" s="60">
        <f t="shared" ref="H6894" si="510">(D6894*400)+(E6894*100)+(F6894)</f>
        <v>4980</v>
      </c>
      <c r="I6894" s="61">
        <v>85</v>
      </c>
      <c r="J6894" s="62">
        <f t="shared" ref="J6894" si="511">(H6894*I6894)</f>
        <v>423300</v>
      </c>
      <c r="K6894" s="57"/>
      <c r="L6894" s="63"/>
      <c r="M6894" s="63"/>
      <c r="N6894" s="63"/>
      <c r="O6894" s="64"/>
      <c r="P6894" s="65"/>
      <c r="Q6894" s="66"/>
      <c r="R6894" s="66"/>
      <c r="S6894" s="67"/>
      <c r="T6894" s="67"/>
      <c r="U6894" s="68"/>
      <c r="V6894" s="69"/>
      <c r="W6894" s="70"/>
      <c r="X6894" s="63"/>
      <c r="Y6894" s="62">
        <f>(J6894)</f>
        <v>423300</v>
      </c>
      <c r="Z6894" s="60">
        <v>0.01</v>
      </c>
      <c r="AA6894" s="71">
        <f>Y6894*Z6894/100</f>
        <v>42.33</v>
      </c>
    </row>
    <row r="6895" spans="1:27" ht="16.2" x14ac:dyDescent="0.45">
      <c r="A6895" s="57"/>
      <c r="B6895" s="57"/>
      <c r="C6895" s="57"/>
      <c r="D6895" s="58"/>
      <c r="E6895" s="58"/>
      <c r="F6895" s="59"/>
      <c r="G6895" s="58"/>
      <c r="H6895" s="72"/>
      <c r="I6895" s="61"/>
      <c r="J6895" s="62"/>
      <c r="K6895" s="57"/>
      <c r="L6895" s="63"/>
      <c r="M6895" s="63"/>
      <c r="N6895" s="63"/>
      <c r="O6895" s="64"/>
      <c r="P6895" s="73"/>
      <c r="Q6895" s="66"/>
      <c r="R6895" s="66"/>
      <c r="S6895" s="67"/>
      <c r="T6895" s="67"/>
      <c r="U6895" s="68"/>
      <c r="V6895" s="74"/>
      <c r="W6895" s="75"/>
      <c r="X6895" s="63"/>
      <c r="Y6895" s="62"/>
      <c r="Z6895" s="60"/>
      <c r="AA6895" s="71"/>
    </row>
    <row r="6896" spans="1:27" ht="16.2" x14ac:dyDescent="0.45">
      <c r="A6896" s="76"/>
      <c r="B6896" s="76"/>
      <c r="C6896" s="77"/>
      <c r="D6896" s="77"/>
      <c r="E6896" s="77"/>
      <c r="F6896" s="77"/>
      <c r="G6896" s="77"/>
      <c r="H6896" s="78"/>
      <c r="I6896" s="79"/>
      <c r="J6896" s="80"/>
      <c r="K6896" s="81"/>
      <c r="L6896" s="82"/>
      <c r="M6896" s="82"/>
      <c r="N6896" s="82"/>
      <c r="O6896" s="83"/>
      <c r="P6896" s="84"/>
      <c r="Q6896" s="85"/>
      <c r="R6896" s="85"/>
      <c r="S6896" s="84"/>
      <c r="T6896" s="84"/>
      <c r="U6896" s="86"/>
      <c r="V6896" s="87"/>
      <c r="W6896" s="87"/>
      <c r="X6896" s="88"/>
      <c r="Y6896" s="89"/>
      <c r="Z6896" s="83"/>
      <c r="AA6896" s="90">
        <f>SUM(AA6894:AA6895)</f>
        <v>42.33</v>
      </c>
    </row>
    <row r="6897" spans="1:27" ht="16.2" x14ac:dyDescent="0.45">
      <c r="A6897" s="1"/>
      <c r="B6897" s="1"/>
      <c r="C6897" s="2"/>
      <c r="D6897" s="1"/>
      <c r="E6897" s="1"/>
      <c r="F6897" s="1"/>
      <c r="G6897" s="1"/>
      <c r="H6897" s="1"/>
      <c r="I6897" s="3"/>
      <c r="J6897" s="1"/>
      <c r="K6897" s="1"/>
      <c r="L6897" s="1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</row>
    <row r="6898" spans="1:27" ht="16.2" x14ac:dyDescent="0.45">
      <c r="A6898" s="91"/>
      <c r="B6898" s="92" t="s">
        <v>38</v>
      </c>
      <c r="C6898" s="93" t="s">
        <v>39</v>
      </c>
      <c r="D6898" s="93"/>
      <c r="E6898" s="94"/>
      <c r="F6898" s="95"/>
      <c r="G6898" s="95"/>
      <c r="H6898" s="92"/>
      <c r="I6898" s="92"/>
      <c r="J6898" s="92" t="s">
        <v>40</v>
      </c>
      <c r="K6898" s="92"/>
      <c r="L6898" s="92"/>
      <c r="M6898" s="92"/>
      <c r="N6898" s="92"/>
      <c r="O6898" s="96"/>
      <c r="P6898" s="96"/>
      <c r="Q6898" s="96"/>
      <c r="R6898" s="96"/>
      <c r="S6898" s="1"/>
      <c r="T6898" s="1"/>
      <c r="U6898" s="1"/>
      <c r="V6898" s="97" t="s">
        <v>41</v>
      </c>
      <c r="W6898" s="97"/>
      <c r="X6898" s="98"/>
      <c r="Y6898" s="99">
        <f>AA6896</f>
        <v>42.33</v>
      </c>
      <c r="Z6898" s="97" t="s">
        <v>42</v>
      </c>
      <c r="AA6898" s="1"/>
    </row>
    <row r="6899" spans="1:27" ht="16.2" x14ac:dyDescent="0.45">
      <c r="A6899" s="91"/>
      <c r="B6899" s="92"/>
      <c r="C6899" s="93"/>
      <c r="D6899" s="93"/>
      <c r="E6899" s="94"/>
      <c r="F6899" s="95"/>
      <c r="G6899" s="95"/>
      <c r="H6899" s="92"/>
      <c r="I6899" s="92"/>
      <c r="J6899" s="92" t="s">
        <v>43</v>
      </c>
      <c r="K6899" s="92"/>
      <c r="L6899" s="92"/>
      <c r="M6899" s="92"/>
      <c r="N6899" s="92"/>
      <c r="O6899" s="96"/>
      <c r="P6899" s="96"/>
      <c r="Q6899" s="96"/>
      <c r="R6899" s="96"/>
      <c r="S6899" s="1"/>
      <c r="T6899" s="1"/>
      <c r="U6899" s="1"/>
      <c r="V6899" s="100" t="s">
        <v>44</v>
      </c>
      <c r="W6899" s="100"/>
      <c r="X6899" s="100"/>
      <c r="Y6899" s="101">
        <f>Y6898*90%</f>
        <v>38.097000000000001</v>
      </c>
      <c r="Z6899" s="97" t="s">
        <v>42</v>
      </c>
      <c r="AA6899" s="1"/>
    </row>
    <row r="6900" spans="1:27" ht="16.2" x14ac:dyDescent="0.45">
      <c r="A6900" s="91"/>
      <c r="B6900" s="92"/>
      <c r="C6900" s="93"/>
      <c r="D6900" s="93"/>
      <c r="E6900" s="94"/>
      <c r="F6900" s="95"/>
      <c r="G6900" s="95"/>
      <c r="H6900" s="92"/>
      <c r="I6900" s="92"/>
      <c r="J6900" s="92" t="s">
        <v>45</v>
      </c>
      <c r="K6900" s="92"/>
      <c r="L6900" s="92"/>
      <c r="M6900" s="92"/>
      <c r="N6900" s="92"/>
      <c r="O6900" s="96"/>
      <c r="P6900" s="96"/>
      <c r="Q6900" s="96"/>
      <c r="R6900" s="92"/>
      <c r="S6900" s="1"/>
      <c r="T6900" s="1"/>
      <c r="U6900" s="1"/>
      <c r="V6900" s="91" t="s">
        <v>46</v>
      </c>
      <c r="W6900" s="91"/>
      <c r="X6900" s="91"/>
      <c r="Y6900" s="101">
        <f>Y6898-Y6899</f>
        <v>4.232999999999997</v>
      </c>
      <c r="Z6900" s="97" t="s">
        <v>42</v>
      </c>
      <c r="AA6900" s="91"/>
    </row>
    <row r="6901" spans="1:27" ht="16.2" x14ac:dyDescent="0.45">
      <c r="A6901" s="91"/>
      <c r="B6901" s="92"/>
      <c r="C6901" s="93"/>
      <c r="D6901" s="93"/>
      <c r="E6901" s="94"/>
      <c r="F6901" s="95"/>
      <c r="G6901" s="95"/>
      <c r="H6901" s="92"/>
      <c r="I6901" s="94"/>
      <c r="J6901" s="92" t="s">
        <v>47</v>
      </c>
      <c r="K6901" s="94"/>
      <c r="L6901" s="94"/>
      <c r="M6901" s="94"/>
      <c r="N6901" s="94"/>
      <c r="O6901" s="96"/>
      <c r="P6901" s="96"/>
      <c r="Q6901" s="96"/>
      <c r="R6901" s="92"/>
      <c r="S6901" s="1"/>
      <c r="T6901" s="1"/>
      <c r="U6901" s="1"/>
      <c r="V6901" s="1"/>
      <c r="W6901" s="1"/>
      <c r="X6901" s="91"/>
      <c r="Y6901" s="91"/>
      <c r="Z6901" s="91"/>
      <c r="AA6901" s="91"/>
    </row>
    <row r="6902" spans="1:27" ht="16.2" x14ac:dyDescent="0.45">
      <c r="A6902" s="98"/>
      <c r="B6902" s="94"/>
      <c r="C6902" s="102"/>
      <c r="D6902" s="94"/>
      <c r="E6902" s="94"/>
      <c r="F6902" s="95"/>
      <c r="G6902" s="95"/>
      <c r="H6902" s="103"/>
      <c r="I6902" s="94"/>
      <c r="J6902" s="103" t="s">
        <v>48</v>
      </c>
      <c r="K6902" s="94"/>
      <c r="L6902" s="94"/>
      <c r="M6902" s="94"/>
      <c r="N6902" s="94"/>
      <c r="O6902" s="95"/>
      <c r="P6902" s="95"/>
      <c r="Q6902" s="95"/>
      <c r="R6902" s="95"/>
      <c r="S6902" s="4"/>
      <c r="T6902" s="4"/>
      <c r="U6902" s="4"/>
      <c r="V6902" s="4"/>
      <c r="W6902" s="4"/>
      <c r="X6902" s="4"/>
      <c r="Y6902" s="4"/>
      <c r="Z6902" s="4"/>
      <c r="AA6902" s="4"/>
    </row>
    <row r="6903" spans="1:27" ht="24" x14ac:dyDescent="0.65">
      <c r="A6903" s="104"/>
      <c r="B6903" s="104"/>
      <c r="C6903" s="104"/>
      <c r="D6903" s="104"/>
      <c r="E6903" s="104"/>
      <c r="F6903" s="104"/>
      <c r="G6903" s="104"/>
      <c r="H6903" s="104"/>
      <c r="I6903" s="104"/>
      <c r="J6903" s="104"/>
      <c r="K6903" s="104"/>
      <c r="L6903" s="104"/>
      <c r="M6903" s="104"/>
      <c r="N6903" s="104"/>
      <c r="O6903" s="104"/>
      <c r="P6903" s="104"/>
      <c r="Q6903" s="104"/>
      <c r="R6903" s="104"/>
      <c r="S6903" s="104"/>
      <c r="T6903" s="104"/>
      <c r="U6903" s="104"/>
      <c r="V6903" s="104"/>
      <c r="W6903" s="104"/>
      <c r="X6903" s="104"/>
      <c r="Y6903" s="104"/>
      <c r="Z6903" s="104"/>
      <c r="AA6903" s="104"/>
    </row>
    <row r="6904" spans="1:27" ht="24" x14ac:dyDescent="0.65">
      <c r="A6904" s="104"/>
      <c r="B6904" s="104"/>
      <c r="C6904" s="104"/>
      <c r="D6904" s="104"/>
      <c r="E6904" s="104"/>
      <c r="F6904" s="104"/>
      <c r="G6904" s="104"/>
      <c r="H6904" s="104"/>
      <c r="I6904" s="104"/>
      <c r="J6904" s="104"/>
      <c r="K6904" s="104"/>
      <c r="L6904" s="104"/>
      <c r="M6904" s="104"/>
      <c r="N6904" s="104"/>
      <c r="O6904" s="104"/>
      <c r="P6904" s="104"/>
      <c r="Q6904" s="104"/>
      <c r="R6904" s="104"/>
      <c r="S6904" s="104"/>
      <c r="T6904" s="104"/>
      <c r="U6904" s="104"/>
      <c r="V6904" s="104"/>
      <c r="W6904" s="104"/>
      <c r="X6904" s="104"/>
      <c r="Y6904" s="104"/>
      <c r="Z6904" s="104"/>
      <c r="AA6904" s="104"/>
    </row>
    <row r="6905" spans="1:27" ht="16.2" x14ac:dyDescent="0.45">
      <c r="A6905" s="4"/>
      <c r="B6905" s="4"/>
      <c r="C6905" s="105"/>
      <c r="D6905" s="4"/>
      <c r="E6905" s="4"/>
      <c r="F6905" s="4"/>
      <c r="G6905" s="4"/>
      <c r="H6905" s="4"/>
      <c r="I6905" s="106"/>
      <c r="J6905" s="4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4"/>
      <c r="V6905" s="4"/>
      <c r="W6905" s="4"/>
      <c r="X6905" s="4"/>
      <c r="Y6905" s="4"/>
      <c r="Z6905" s="4"/>
      <c r="AA6905" s="4"/>
    </row>
    <row r="6906" spans="1:27" ht="16.2" x14ac:dyDescent="0.45">
      <c r="A6906" s="4"/>
      <c r="B6906" s="4"/>
      <c r="C6906" s="105"/>
      <c r="D6906" s="4"/>
      <c r="E6906" s="4"/>
      <c r="F6906" s="4"/>
      <c r="G6906" s="4"/>
      <c r="H6906" s="4"/>
      <c r="I6906" s="106"/>
      <c r="J6906" s="4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4"/>
      <c r="V6906" s="4"/>
      <c r="W6906" s="4"/>
      <c r="X6906" s="4"/>
      <c r="Y6906" s="4"/>
      <c r="Z6906" s="4"/>
      <c r="AA6906" s="4"/>
    </row>
    <row r="6907" spans="1:27" ht="16.2" x14ac:dyDescent="0.45">
      <c r="A6907" s="4"/>
      <c r="B6907" s="4"/>
      <c r="C6907" s="105"/>
      <c r="D6907" s="4"/>
      <c r="E6907" s="4"/>
      <c r="F6907" s="4"/>
      <c r="G6907" s="4"/>
      <c r="H6907" s="4"/>
      <c r="I6907" s="106"/>
      <c r="J6907" s="4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4"/>
      <c r="V6907" s="4"/>
      <c r="W6907" s="4"/>
      <c r="X6907" s="4"/>
      <c r="Y6907" s="4"/>
      <c r="Z6907" s="4"/>
      <c r="AA6907" s="4"/>
    </row>
    <row r="6908" spans="1:27" ht="16.2" x14ac:dyDescent="0.45">
      <c r="A6908" s="4"/>
      <c r="B6908" s="4"/>
      <c r="C6908" s="105"/>
      <c r="D6908" s="4"/>
      <c r="E6908" s="4"/>
      <c r="F6908" s="4"/>
      <c r="G6908" s="4"/>
      <c r="H6908" s="4"/>
      <c r="I6908" s="106"/>
      <c r="J6908" s="4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4"/>
      <c r="V6908" s="4"/>
      <c r="W6908" s="4"/>
      <c r="X6908" s="4"/>
      <c r="Y6908" s="4"/>
      <c r="Z6908" s="4"/>
      <c r="AA6908" s="4"/>
    </row>
    <row r="6909" spans="1:27" ht="16.2" x14ac:dyDescent="0.45">
      <c r="A6909" s="4"/>
      <c r="B6909" s="4"/>
      <c r="C6909" s="105"/>
      <c r="D6909" s="4"/>
      <c r="E6909" s="4"/>
      <c r="F6909" s="4"/>
      <c r="G6909" s="4"/>
      <c r="H6909" s="4"/>
      <c r="I6909" s="106"/>
      <c r="J6909" s="4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4"/>
      <c r="V6909" s="4"/>
      <c r="W6909" s="4"/>
      <c r="X6909" s="4"/>
      <c r="Y6909" s="4"/>
      <c r="Z6909" s="4"/>
      <c r="AA6909" s="4"/>
    </row>
    <row r="6910" spans="1:27" ht="16.2" x14ac:dyDescent="0.45">
      <c r="A6910" s="4"/>
      <c r="B6910" s="4"/>
      <c r="C6910" s="105"/>
      <c r="D6910" s="4"/>
      <c r="E6910" s="4"/>
      <c r="F6910" s="4"/>
      <c r="G6910" s="4"/>
      <c r="H6910" s="4"/>
      <c r="I6910" s="106"/>
      <c r="J6910" s="4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4"/>
      <c r="V6910" s="4"/>
      <c r="W6910" s="4"/>
      <c r="X6910" s="4"/>
      <c r="Y6910" s="4"/>
      <c r="Z6910" s="4"/>
      <c r="AA6910" s="4" t="s">
        <v>51</v>
      </c>
    </row>
    <row r="6911" spans="1:27" ht="18" x14ac:dyDescent="0.5">
      <c r="A6911" s="4"/>
      <c r="B6911" s="4"/>
      <c r="C6911" s="105"/>
      <c r="D6911" s="4"/>
      <c r="E6911" s="4"/>
      <c r="F6911" s="4"/>
      <c r="G6911" s="4"/>
      <c r="H6911" s="4"/>
      <c r="I6911" s="106"/>
      <c r="J6911" s="4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4"/>
      <c r="V6911" s="4"/>
      <c r="W6911" s="4"/>
      <c r="X6911" s="4"/>
      <c r="Y6911" s="4"/>
      <c r="Z6911" s="4"/>
      <c r="AA6911" s="5" t="s">
        <v>0</v>
      </c>
    </row>
    <row r="6912" spans="1:27" ht="24" x14ac:dyDescent="0.65">
      <c r="A6912" s="6" t="s">
        <v>1</v>
      </c>
      <c r="B6912" s="6"/>
      <c r="C6912" s="6"/>
      <c r="D6912" s="6"/>
      <c r="E6912" s="6"/>
      <c r="F6912" s="6"/>
      <c r="G6912" s="6"/>
      <c r="H6912" s="6"/>
      <c r="I6912" s="6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6"/>
      <c r="U6912" s="6"/>
      <c r="V6912" s="6"/>
      <c r="W6912" s="6"/>
      <c r="X6912" s="6"/>
      <c r="Y6912" s="6"/>
      <c r="Z6912" s="6"/>
      <c r="AA6912" s="6"/>
    </row>
    <row r="6913" spans="1:27" ht="24" x14ac:dyDescent="0.65">
      <c r="A6913" s="6" t="s">
        <v>2</v>
      </c>
      <c r="B6913" s="6"/>
      <c r="C6913" s="6"/>
      <c r="D6913" s="6"/>
      <c r="E6913" s="6"/>
      <c r="F6913" s="6"/>
      <c r="G6913" s="6"/>
      <c r="H6913" s="6"/>
      <c r="I6913" s="6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6"/>
      <c r="U6913" s="6"/>
      <c r="V6913" s="6"/>
      <c r="W6913" s="6"/>
      <c r="X6913" s="6"/>
      <c r="Y6913" s="6"/>
      <c r="Z6913" s="6"/>
      <c r="AA6913" s="6"/>
    </row>
    <row r="6914" spans="1:27" ht="24" x14ac:dyDescent="0.65">
      <c r="A6914" s="7"/>
      <c r="B6914" s="8" t="s">
        <v>3</v>
      </c>
      <c r="C6914" s="8"/>
      <c r="D6914" s="8"/>
      <c r="E6914" s="8"/>
      <c r="F6914" s="8"/>
      <c r="G6914" s="8"/>
      <c r="H6914" s="8"/>
      <c r="I6914" s="8"/>
      <c r="J6914" s="8"/>
      <c r="K6914" s="8"/>
      <c r="L6914" s="8"/>
      <c r="M6914" s="9" t="s">
        <v>514</v>
      </c>
      <c r="N6914" s="9"/>
      <c r="O6914" s="9"/>
      <c r="P6914" s="9"/>
      <c r="Q6914" s="10" t="s">
        <v>70</v>
      </c>
      <c r="R6914" s="10"/>
      <c r="S6914" s="10" t="s">
        <v>113</v>
      </c>
      <c r="T6914" s="10"/>
      <c r="U6914" s="11" t="s">
        <v>233</v>
      </c>
      <c r="V6914" s="11"/>
      <c r="W6914" s="11"/>
      <c r="X6914" s="11"/>
      <c r="Y6914" s="11"/>
      <c r="Z6914" s="11"/>
      <c r="AA6914" s="11"/>
    </row>
    <row r="6915" spans="1:27" ht="18" x14ac:dyDescent="0.5">
      <c r="A6915" s="12" t="s">
        <v>8</v>
      </c>
      <c r="B6915" s="13" t="s">
        <v>9</v>
      </c>
      <c r="C6915" s="14" t="s">
        <v>10</v>
      </c>
      <c r="D6915" s="15" t="s">
        <v>11</v>
      </c>
      <c r="E6915" s="15"/>
      <c r="F6915" s="15"/>
      <c r="G6915" s="15"/>
      <c r="H6915" s="15"/>
      <c r="I6915" s="15"/>
      <c r="J6915" s="15"/>
      <c r="K6915" s="16" t="s">
        <v>12</v>
      </c>
      <c r="L6915" s="17"/>
      <c r="M6915" s="17"/>
      <c r="N6915" s="17"/>
      <c r="O6915" s="17"/>
      <c r="P6915" s="17"/>
      <c r="Q6915" s="17"/>
      <c r="R6915" s="17"/>
      <c r="S6915" s="17"/>
      <c r="T6915" s="17"/>
      <c r="U6915" s="18"/>
      <c r="V6915" s="19" t="s">
        <v>13</v>
      </c>
      <c r="W6915" s="19" t="s">
        <v>14</v>
      </c>
      <c r="X6915" s="19" t="s">
        <v>15</v>
      </c>
      <c r="Y6915" s="19" t="s">
        <v>16</v>
      </c>
      <c r="Z6915" s="19" t="s">
        <v>17</v>
      </c>
      <c r="AA6915" s="20" t="s">
        <v>18</v>
      </c>
    </row>
    <row r="6916" spans="1:27" ht="16.2" x14ac:dyDescent="0.45">
      <c r="A6916" s="12"/>
      <c r="B6916" s="13"/>
      <c r="C6916" s="14"/>
      <c r="D6916" s="21" t="s">
        <v>19</v>
      </c>
      <c r="E6916" s="22"/>
      <c r="F6916" s="23"/>
      <c r="G6916" s="24" t="s">
        <v>20</v>
      </c>
      <c r="H6916" s="25" t="s">
        <v>21</v>
      </c>
      <c r="I6916" s="26" t="s">
        <v>22</v>
      </c>
      <c r="J6916" s="25" t="s">
        <v>23</v>
      </c>
      <c r="K6916" s="27" t="s">
        <v>8</v>
      </c>
      <c r="L6916" s="28" t="s">
        <v>24</v>
      </c>
      <c r="M6916" s="28" t="s">
        <v>25</v>
      </c>
      <c r="N6916" s="29" t="s">
        <v>20</v>
      </c>
      <c r="O6916" s="28" t="s">
        <v>26</v>
      </c>
      <c r="P6916" s="29" t="s">
        <v>27</v>
      </c>
      <c r="Q6916" s="30" t="s">
        <v>28</v>
      </c>
      <c r="R6916" s="28" t="s">
        <v>29</v>
      </c>
      <c r="S6916" s="31" t="s">
        <v>30</v>
      </c>
      <c r="T6916" s="32"/>
      <c r="U6916" s="28" t="s">
        <v>31</v>
      </c>
      <c r="V6916" s="33"/>
      <c r="W6916" s="33"/>
      <c r="X6916" s="33"/>
      <c r="Y6916" s="33"/>
      <c r="Z6916" s="33"/>
      <c r="AA6916" s="34"/>
    </row>
    <row r="6917" spans="1:27" x14ac:dyDescent="0.3">
      <c r="A6917" s="12"/>
      <c r="B6917" s="13"/>
      <c r="C6917" s="14"/>
      <c r="D6917" s="35"/>
      <c r="E6917" s="36"/>
      <c r="F6917" s="37"/>
      <c r="G6917" s="24"/>
      <c r="H6917" s="38"/>
      <c r="I6917" s="39"/>
      <c r="J6917" s="38"/>
      <c r="K6917" s="40"/>
      <c r="L6917" s="41"/>
      <c r="M6917" s="41"/>
      <c r="N6917" s="42"/>
      <c r="O6917" s="41"/>
      <c r="P6917" s="42"/>
      <c r="Q6917" s="43"/>
      <c r="R6917" s="41"/>
      <c r="S6917" s="30" t="s">
        <v>32</v>
      </c>
      <c r="T6917" s="30" t="s">
        <v>33</v>
      </c>
      <c r="U6917" s="41"/>
      <c r="V6917" s="33"/>
      <c r="W6917" s="33"/>
      <c r="X6917" s="33"/>
      <c r="Y6917" s="33"/>
      <c r="Z6917" s="33"/>
      <c r="AA6917" s="34"/>
    </row>
    <row r="6918" spans="1:27" x14ac:dyDescent="0.3">
      <c r="A6918" s="12"/>
      <c r="B6918" s="13"/>
      <c r="C6918" s="14"/>
      <c r="D6918" s="44" t="s">
        <v>34</v>
      </c>
      <c r="E6918" s="44" t="s">
        <v>35</v>
      </c>
      <c r="F6918" s="44" t="s">
        <v>36</v>
      </c>
      <c r="G6918" s="24"/>
      <c r="H6918" s="38"/>
      <c r="I6918" s="39"/>
      <c r="J6918" s="38"/>
      <c r="K6918" s="40"/>
      <c r="L6918" s="41"/>
      <c r="M6918" s="41"/>
      <c r="N6918" s="42"/>
      <c r="O6918" s="41"/>
      <c r="P6918" s="42"/>
      <c r="Q6918" s="43"/>
      <c r="R6918" s="41"/>
      <c r="S6918" s="43"/>
      <c r="T6918" s="43"/>
      <c r="U6918" s="41"/>
      <c r="V6918" s="33"/>
      <c r="W6918" s="33"/>
      <c r="X6918" s="33"/>
      <c r="Y6918" s="33"/>
      <c r="Z6918" s="33"/>
      <c r="AA6918" s="34"/>
    </row>
    <row r="6919" spans="1:27" x14ac:dyDescent="0.3">
      <c r="A6919" s="12"/>
      <c r="B6919" s="13"/>
      <c r="C6919" s="14"/>
      <c r="D6919" s="45"/>
      <c r="E6919" s="45"/>
      <c r="F6919" s="45"/>
      <c r="G6919" s="24"/>
      <c r="H6919" s="38"/>
      <c r="I6919" s="39"/>
      <c r="J6919" s="38"/>
      <c r="K6919" s="40"/>
      <c r="L6919" s="41"/>
      <c r="M6919" s="41"/>
      <c r="N6919" s="42"/>
      <c r="O6919" s="41"/>
      <c r="P6919" s="42"/>
      <c r="Q6919" s="43"/>
      <c r="R6919" s="41"/>
      <c r="S6919" s="43"/>
      <c r="T6919" s="43"/>
      <c r="U6919" s="41"/>
      <c r="V6919" s="33"/>
      <c r="W6919" s="33"/>
      <c r="X6919" s="33"/>
      <c r="Y6919" s="33"/>
      <c r="Z6919" s="33"/>
      <c r="AA6919" s="34"/>
    </row>
    <row r="6920" spans="1:27" x14ac:dyDescent="0.3">
      <c r="A6920" s="12"/>
      <c r="B6920" s="13"/>
      <c r="C6920" s="14"/>
      <c r="D6920" s="46"/>
      <c r="E6920" s="46"/>
      <c r="F6920" s="46"/>
      <c r="G6920" s="47"/>
      <c r="H6920" s="48"/>
      <c r="I6920" s="49"/>
      <c r="J6920" s="48"/>
      <c r="K6920" s="50"/>
      <c r="L6920" s="51"/>
      <c r="M6920" s="51"/>
      <c r="N6920" s="52"/>
      <c r="O6920" s="51"/>
      <c r="P6920" s="52"/>
      <c r="Q6920" s="53"/>
      <c r="R6920" s="51"/>
      <c r="S6920" s="53"/>
      <c r="T6920" s="53"/>
      <c r="U6920" s="51"/>
      <c r="V6920" s="54"/>
      <c r="W6920" s="54"/>
      <c r="X6920" s="54"/>
      <c r="Y6920" s="54"/>
      <c r="Z6920" s="54"/>
      <c r="AA6920" s="55"/>
    </row>
    <row r="6921" spans="1:27" ht="16.2" x14ac:dyDescent="0.45">
      <c r="A6921" s="56">
        <v>1</v>
      </c>
      <c r="B6921" s="57" t="s">
        <v>37</v>
      </c>
      <c r="C6921" s="57">
        <v>2121</v>
      </c>
      <c r="D6921" s="58">
        <v>3</v>
      </c>
      <c r="E6921" s="58">
        <v>0</v>
      </c>
      <c r="F6921" s="59">
        <v>0</v>
      </c>
      <c r="G6921" s="58">
        <v>1</v>
      </c>
      <c r="H6921" s="60">
        <f t="shared" ref="H6921:H6922" si="512">(D6921*400)+(E6921*100)+(F6921)</f>
        <v>1200</v>
      </c>
      <c r="I6921" s="61">
        <v>85</v>
      </c>
      <c r="J6921" s="62">
        <f t="shared" ref="J6921:J6922" si="513">(H6921*I6921)</f>
        <v>102000</v>
      </c>
      <c r="K6921" s="57"/>
      <c r="L6921" s="63"/>
      <c r="M6921" s="63"/>
      <c r="N6921" s="63"/>
      <c r="O6921" s="64"/>
      <c r="P6921" s="65"/>
      <c r="Q6921" s="66"/>
      <c r="R6921" s="66"/>
      <c r="S6921" s="67"/>
      <c r="T6921" s="67"/>
      <c r="U6921" s="68"/>
      <c r="V6921" s="69"/>
      <c r="W6921" s="70"/>
      <c r="X6921" s="63"/>
      <c r="Y6921" s="62">
        <f>(J6921)</f>
        <v>102000</v>
      </c>
      <c r="Z6921" s="60">
        <v>0.01</v>
      </c>
      <c r="AA6921" s="71">
        <f>Y6921*Z6921/100</f>
        <v>10.199999999999999</v>
      </c>
    </row>
    <row r="6922" spans="1:27" ht="16.2" x14ac:dyDescent="0.45">
      <c r="A6922" s="56">
        <v>2</v>
      </c>
      <c r="B6922" s="57" t="s">
        <v>37</v>
      </c>
      <c r="C6922" s="57">
        <v>2344</v>
      </c>
      <c r="D6922" s="58">
        <v>1</v>
      </c>
      <c r="E6922" s="58">
        <v>3</v>
      </c>
      <c r="F6922" s="59">
        <v>52</v>
      </c>
      <c r="G6922" s="58">
        <v>1</v>
      </c>
      <c r="H6922" s="60">
        <f t="shared" si="512"/>
        <v>752</v>
      </c>
      <c r="I6922" s="61">
        <v>85</v>
      </c>
      <c r="J6922" s="62">
        <f t="shared" si="513"/>
        <v>63920</v>
      </c>
      <c r="K6922" s="57"/>
      <c r="L6922" s="63"/>
      <c r="M6922" s="63"/>
      <c r="N6922" s="63"/>
      <c r="O6922" s="64"/>
      <c r="P6922" s="65"/>
      <c r="Q6922" s="66"/>
      <c r="R6922" s="66"/>
      <c r="S6922" s="67"/>
      <c r="T6922" s="67"/>
      <c r="U6922" s="68"/>
      <c r="V6922" s="69"/>
      <c r="W6922" s="70"/>
      <c r="X6922" s="63"/>
      <c r="Y6922" s="62">
        <f>(J6922)</f>
        <v>63920</v>
      </c>
      <c r="Z6922" s="60">
        <v>0.01</v>
      </c>
      <c r="AA6922" s="71">
        <f>Y6922*Z6922/100</f>
        <v>6.3920000000000003</v>
      </c>
    </row>
    <row r="6923" spans="1:27" ht="16.2" x14ac:dyDescent="0.45">
      <c r="A6923" s="76"/>
      <c r="B6923" s="76"/>
      <c r="C6923" s="77"/>
      <c r="D6923" s="77"/>
      <c r="E6923" s="77"/>
      <c r="F6923" s="77"/>
      <c r="G6923" s="77"/>
      <c r="H6923" s="78"/>
      <c r="I6923" s="79"/>
      <c r="J6923" s="80"/>
      <c r="K6923" s="81"/>
      <c r="L6923" s="82"/>
      <c r="M6923" s="82"/>
      <c r="N6923" s="82"/>
      <c r="O6923" s="83"/>
      <c r="P6923" s="84"/>
      <c r="Q6923" s="85"/>
      <c r="R6923" s="85"/>
      <c r="S6923" s="84"/>
      <c r="T6923" s="84"/>
      <c r="U6923" s="86"/>
      <c r="V6923" s="87"/>
      <c r="W6923" s="87"/>
      <c r="X6923" s="88"/>
      <c r="Y6923" s="89"/>
      <c r="Z6923" s="83"/>
      <c r="AA6923" s="90">
        <f>SUM(AA6921:AA6922)</f>
        <v>16.591999999999999</v>
      </c>
    </row>
    <row r="6924" spans="1:27" ht="16.2" x14ac:dyDescent="0.45">
      <c r="A6924" s="1"/>
      <c r="B6924" s="1"/>
      <c r="C6924" s="2"/>
      <c r="D6924" s="1"/>
      <c r="E6924" s="1"/>
      <c r="F6924" s="1"/>
      <c r="G6924" s="1"/>
      <c r="H6924" s="1"/>
      <c r="I6924" s="3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</row>
    <row r="6925" spans="1:27" ht="16.2" x14ac:dyDescent="0.45">
      <c r="A6925" s="91"/>
      <c r="B6925" s="92" t="s">
        <v>38</v>
      </c>
      <c r="C6925" s="93" t="s">
        <v>39</v>
      </c>
      <c r="D6925" s="93"/>
      <c r="E6925" s="94"/>
      <c r="F6925" s="95"/>
      <c r="G6925" s="95"/>
      <c r="H6925" s="92"/>
      <c r="I6925" s="92"/>
      <c r="J6925" s="92" t="s">
        <v>40</v>
      </c>
      <c r="K6925" s="92"/>
      <c r="L6925" s="92"/>
      <c r="M6925" s="92"/>
      <c r="N6925" s="92"/>
      <c r="O6925" s="96"/>
      <c r="P6925" s="96"/>
      <c r="Q6925" s="96"/>
      <c r="R6925" s="96"/>
      <c r="S6925" s="1"/>
      <c r="T6925" s="1"/>
      <c r="U6925" s="1"/>
      <c r="V6925" s="97" t="s">
        <v>41</v>
      </c>
      <c r="W6925" s="97"/>
      <c r="X6925" s="98"/>
      <c r="Y6925" s="99">
        <f>AA6923</f>
        <v>16.591999999999999</v>
      </c>
      <c r="Z6925" s="97" t="s">
        <v>42</v>
      </c>
      <c r="AA6925" s="1"/>
    </row>
    <row r="6926" spans="1:27" ht="16.2" x14ac:dyDescent="0.45">
      <c r="A6926" s="91"/>
      <c r="B6926" s="92"/>
      <c r="C6926" s="93"/>
      <c r="D6926" s="93"/>
      <c r="E6926" s="94"/>
      <c r="F6926" s="95"/>
      <c r="G6926" s="95"/>
      <c r="H6926" s="92"/>
      <c r="I6926" s="92"/>
      <c r="J6926" s="92" t="s">
        <v>43</v>
      </c>
      <c r="K6926" s="92"/>
      <c r="L6926" s="92"/>
      <c r="M6926" s="92"/>
      <c r="N6926" s="92"/>
      <c r="O6926" s="96"/>
      <c r="P6926" s="96"/>
      <c r="Q6926" s="96"/>
      <c r="R6926" s="96"/>
      <c r="S6926" s="1"/>
      <c r="T6926" s="1"/>
      <c r="U6926" s="1"/>
      <c r="V6926" s="100" t="s">
        <v>44</v>
      </c>
      <c r="W6926" s="100"/>
      <c r="X6926" s="100"/>
      <c r="Y6926" s="101">
        <f>Y6925*90%</f>
        <v>14.932799999999999</v>
      </c>
      <c r="Z6926" s="97" t="s">
        <v>42</v>
      </c>
      <c r="AA6926" s="1"/>
    </row>
    <row r="6927" spans="1:27" ht="16.2" x14ac:dyDescent="0.45">
      <c r="A6927" s="91"/>
      <c r="B6927" s="92"/>
      <c r="C6927" s="93"/>
      <c r="D6927" s="93"/>
      <c r="E6927" s="94"/>
      <c r="F6927" s="95"/>
      <c r="G6927" s="95"/>
      <c r="H6927" s="92"/>
      <c r="I6927" s="92"/>
      <c r="J6927" s="92" t="s">
        <v>45</v>
      </c>
      <c r="K6927" s="92"/>
      <c r="L6927" s="92"/>
      <c r="M6927" s="92"/>
      <c r="N6927" s="92"/>
      <c r="O6927" s="96"/>
      <c r="P6927" s="96"/>
      <c r="Q6927" s="96"/>
      <c r="R6927" s="92"/>
      <c r="S6927" s="1"/>
      <c r="T6927" s="1"/>
      <c r="U6927" s="1"/>
      <c r="V6927" s="91" t="s">
        <v>46</v>
      </c>
      <c r="W6927" s="91"/>
      <c r="X6927" s="91"/>
      <c r="Y6927" s="101">
        <f>Y6925-Y6926</f>
        <v>1.6592000000000002</v>
      </c>
      <c r="Z6927" s="97" t="s">
        <v>42</v>
      </c>
      <c r="AA6927" s="91"/>
    </row>
    <row r="6928" spans="1:27" ht="16.2" x14ac:dyDescent="0.45">
      <c r="A6928" s="91"/>
      <c r="B6928" s="92"/>
      <c r="C6928" s="93"/>
      <c r="D6928" s="93"/>
      <c r="E6928" s="94"/>
      <c r="F6928" s="95"/>
      <c r="G6928" s="95"/>
      <c r="H6928" s="92"/>
      <c r="I6928" s="94"/>
      <c r="J6928" s="92" t="s">
        <v>47</v>
      </c>
      <c r="K6928" s="94"/>
      <c r="L6928" s="94"/>
      <c r="M6928" s="94"/>
      <c r="N6928" s="94"/>
      <c r="O6928" s="96"/>
      <c r="P6928" s="96"/>
      <c r="Q6928" s="96"/>
      <c r="R6928" s="92"/>
      <c r="S6928" s="1"/>
      <c r="T6928" s="1"/>
      <c r="U6928" s="1"/>
      <c r="V6928" s="1"/>
      <c r="W6928" s="1"/>
      <c r="X6928" s="91"/>
      <c r="Y6928" s="91"/>
      <c r="Z6928" s="91"/>
      <c r="AA6928" s="91"/>
    </row>
    <row r="6929" spans="1:27" ht="16.2" x14ac:dyDescent="0.45">
      <c r="A6929" s="98"/>
      <c r="B6929" s="94"/>
      <c r="C6929" s="102"/>
      <c r="D6929" s="94"/>
      <c r="E6929" s="94"/>
      <c r="F6929" s="95"/>
      <c r="G6929" s="95"/>
      <c r="H6929" s="103"/>
      <c r="I6929" s="94"/>
      <c r="J6929" s="103" t="s">
        <v>48</v>
      </c>
      <c r="K6929" s="94"/>
      <c r="L6929" s="94"/>
      <c r="M6929" s="94"/>
      <c r="N6929" s="94"/>
      <c r="O6929" s="95"/>
      <c r="P6929" s="95"/>
      <c r="Q6929" s="95"/>
      <c r="R6929" s="95"/>
      <c r="S6929" s="4"/>
      <c r="T6929" s="4"/>
      <c r="U6929" s="4"/>
      <c r="V6929" s="4"/>
      <c r="W6929" s="4"/>
      <c r="X6929" s="4"/>
      <c r="Y6929" s="4"/>
      <c r="Z6929" s="4"/>
      <c r="AA6929" s="4"/>
    </row>
    <row r="6930" spans="1:27" ht="24" x14ac:dyDescent="0.65">
      <c r="A6930" s="104"/>
      <c r="B6930" s="104"/>
      <c r="C6930" s="104"/>
      <c r="D6930" s="104"/>
      <c r="E6930" s="104"/>
      <c r="F6930" s="104"/>
      <c r="G6930" s="104"/>
      <c r="H6930" s="104"/>
      <c r="I6930" s="104"/>
      <c r="J6930" s="104"/>
      <c r="K6930" s="104"/>
      <c r="L6930" s="104"/>
      <c r="M6930" s="104"/>
      <c r="N6930" s="104"/>
      <c r="O6930" s="104"/>
      <c r="P6930" s="104"/>
      <c r="Q6930" s="104"/>
      <c r="R6930" s="104"/>
      <c r="S6930" s="104"/>
      <c r="T6930" s="104"/>
      <c r="U6930" s="104"/>
      <c r="V6930" s="104"/>
      <c r="W6930" s="104"/>
      <c r="X6930" s="104"/>
      <c r="Y6930" s="104"/>
      <c r="Z6930" s="104"/>
      <c r="AA6930" s="104"/>
    </row>
    <row r="6931" spans="1:27" ht="24" x14ac:dyDescent="0.65">
      <c r="A6931" s="104"/>
      <c r="B6931" s="104"/>
      <c r="C6931" s="104"/>
      <c r="D6931" s="104"/>
      <c r="E6931" s="104"/>
      <c r="F6931" s="104"/>
      <c r="G6931" s="104"/>
      <c r="H6931" s="104"/>
      <c r="I6931" s="104"/>
      <c r="J6931" s="104"/>
      <c r="K6931" s="104"/>
      <c r="L6931" s="104"/>
      <c r="M6931" s="104"/>
      <c r="N6931" s="104"/>
      <c r="O6931" s="104"/>
      <c r="P6931" s="104"/>
      <c r="Q6931" s="104"/>
      <c r="R6931" s="104"/>
      <c r="S6931" s="104"/>
      <c r="T6931" s="104"/>
      <c r="U6931" s="104"/>
      <c r="V6931" s="104"/>
      <c r="W6931" s="104"/>
      <c r="X6931" s="104"/>
      <c r="Y6931" s="104"/>
      <c r="Z6931" s="104"/>
      <c r="AA6931" s="104"/>
    </row>
    <row r="6932" spans="1:27" ht="16.2" x14ac:dyDescent="0.45">
      <c r="A6932" s="4"/>
      <c r="B6932" s="4"/>
      <c r="C6932" s="105"/>
      <c r="D6932" s="4"/>
      <c r="E6932" s="4"/>
      <c r="F6932" s="4"/>
      <c r="G6932" s="4"/>
      <c r="H6932" s="4"/>
      <c r="I6932" s="106"/>
      <c r="J6932" s="4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4"/>
      <c r="V6932" s="4"/>
      <c r="W6932" s="4"/>
      <c r="X6932" s="4"/>
      <c r="Y6932" s="4"/>
      <c r="Z6932" s="4"/>
      <c r="AA6932" s="4"/>
    </row>
    <row r="6933" spans="1:27" ht="16.2" x14ac:dyDescent="0.45">
      <c r="A6933" s="4"/>
      <c r="B6933" s="4"/>
      <c r="C6933" s="105"/>
      <c r="D6933" s="4"/>
      <c r="E6933" s="4"/>
      <c r="F6933" s="4"/>
      <c r="G6933" s="4"/>
      <c r="H6933" s="4"/>
      <c r="I6933" s="106"/>
      <c r="J6933" s="4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4"/>
      <c r="V6933" s="4"/>
      <c r="W6933" s="4"/>
      <c r="X6933" s="4"/>
      <c r="Y6933" s="4"/>
      <c r="Z6933" s="4"/>
      <c r="AA6933" s="4"/>
    </row>
    <row r="6934" spans="1:27" ht="16.2" x14ac:dyDescent="0.45">
      <c r="A6934" s="4"/>
      <c r="B6934" s="4"/>
      <c r="C6934" s="105"/>
      <c r="D6934" s="4"/>
      <c r="E6934" s="4"/>
      <c r="F6934" s="4"/>
      <c r="G6934" s="4"/>
      <c r="H6934" s="4"/>
      <c r="I6934" s="106"/>
      <c r="J6934" s="4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4"/>
      <c r="V6934" s="4"/>
      <c r="W6934" s="4"/>
      <c r="X6934" s="4"/>
      <c r="Y6934" s="4"/>
      <c r="Z6934" s="4"/>
      <c r="AA6934" s="4"/>
    </row>
    <row r="6935" spans="1:27" ht="16.2" x14ac:dyDescent="0.45">
      <c r="A6935" s="4"/>
      <c r="B6935" s="4"/>
      <c r="C6935" s="105"/>
      <c r="D6935" s="4"/>
      <c r="E6935" s="4"/>
      <c r="F6935" s="4"/>
      <c r="G6935" s="4"/>
      <c r="H6935" s="4"/>
      <c r="I6935" s="106"/>
      <c r="J6935" s="4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4"/>
      <c r="V6935" s="4"/>
      <c r="W6935" s="4"/>
      <c r="X6935" s="4"/>
      <c r="Y6935" s="4"/>
      <c r="Z6935" s="4"/>
      <c r="AA6935" s="4"/>
    </row>
    <row r="6936" spans="1:27" ht="16.2" x14ac:dyDescent="0.45">
      <c r="A6936" s="4"/>
      <c r="B6936" s="4"/>
      <c r="C6936" s="105"/>
      <c r="D6936" s="4"/>
      <c r="E6936" s="4"/>
      <c r="F6936" s="4"/>
      <c r="G6936" s="4"/>
      <c r="H6936" s="4"/>
      <c r="I6936" s="106"/>
      <c r="J6936" s="4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4"/>
      <c r="V6936" s="4"/>
      <c r="W6936" s="4"/>
      <c r="X6936" s="4"/>
      <c r="Y6936" s="4"/>
      <c r="Z6936" s="4"/>
      <c r="AA6936" s="4"/>
    </row>
    <row r="6937" spans="1:27" ht="16.2" x14ac:dyDescent="0.45">
      <c r="A6937" s="4"/>
      <c r="B6937" s="4"/>
      <c r="C6937" s="105"/>
      <c r="D6937" s="4"/>
      <c r="E6937" s="4"/>
      <c r="F6937" s="4"/>
      <c r="G6937" s="4"/>
      <c r="H6937" s="4"/>
      <c r="I6937" s="106"/>
      <c r="J6937" s="4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4"/>
      <c r="V6937" s="4"/>
      <c r="W6937" s="4"/>
      <c r="X6937" s="4"/>
      <c r="Y6937" s="4"/>
      <c r="Z6937" s="4"/>
      <c r="AA6937" s="4" t="s">
        <v>51</v>
      </c>
    </row>
    <row r="6938" spans="1:27" ht="18" x14ac:dyDescent="0.5">
      <c r="A6938" s="4"/>
      <c r="B6938" s="4"/>
      <c r="C6938" s="105"/>
      <c r="D6938" s="4"/>
      <c r="E6938" s="4"/>
      <c r="F6938" s="4"/>
      <c r="G6938" s="4"/>
      <c r="H6938" s="4"/>
      <c r="I6938" s="106"/>
      <c r="J6938" s="4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4"/>
      <c r="V6938" s="4"/>
      <c r="W6938" s="4"/>
      <c r="X6938" s="4"/>
      <c r="Y6938" s="4"/>
      <c r="Z6938" s="4"/>
      <c r="AA6938" s="5" t="s">
        <v>0</v>
      </c>
    </row>
    <row r="6939" spans="1:27" ht="24" x14ac:dyDescent="0.65">
      <c r="A6939" s="6" t="s">
        <v>1</v>
      </c>
      <c r="B6939" s="6"/>
      <c r="C6939" s="6"/>
      <c r="D6939" s="6"/>
      <c r="E6939" s="6"/>
      <c r="F6939" s="6"/>
      <c r="G6939" s="6"/>
      <c r="H6939" s="6"/>
      <c r="I6939" s="6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6"/>
      <c r="U6939" s="6"/>
      <c r="V6939" s="6"/>
      <c r="W6939" s="6"/>
      <c r="X6939" s="6"/>
      <c r="Y6939" s="6"/>
      <c r="Z6939" s="6"/>
      <c r="AA6939" s="6"/>
    </row>
    <row r="6940" spans="1:27" ht="24" x14ac:dyDescent="0.65">
      <c r="A6940" s="6" t="s">
        <v>2</v>
      </c>
      <c r="B6940" s="6"/>
      <c r="C6940" s="6"/>
      <c r="D6940" s="6"/>
      <c r="E6940" s="6"/>
      <c r="F6940" s="6"/>
      <c r="G6940" s="6"/>
      <c r="H6940" s="6"/>
      <c r="I6940" s="6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6"/>
      <c r="U6940" s="6"/>
      <c r="V6940" s="6"/>
      <c r="W6940" s="6"/>
      <c r="X6940" s="6"/>
      <c r="Y6940" s="6"/>
      <c r="Z6940" s="6"/>
      <c r="AA6940" s="6"/>
    </row>
    <row r="6941" spans="1:27" ht="24" x14ac:dyDescent="0.65">
      <c r="A6941" s="7"/>
      <c r="B6941" s="8" t="s">
        <v>3</v>
      </c>
      <c r="C6941" s="8"/>
      <c r="D6941" s="8"/>
      <c r="E6941" s="8"/>
      <c r="F6941" s="8"/>
      <c r="G6941" s="8"/>
      <c r="H6941" s="8"/>
      <c r="I6941" s="8"/>
      <c r="J6941" s="8"/>
      <c r="K6941" s="8"/>
      <c r="L6941" s="8"/>
      <c r="M6941" s="9" t="s">
        <v>515</v>
      </c>
      <c r="N6941" s="9"/>
      <c r="O6941" s="9"/>
      <c r="P6941" s="9"/>
      <c r="Q6941" s="10" t="s">
        <v>516</v>
      </c>
      <c r="R6941" s="10"/>
      <c r="S6941" s="10" t="s">
        <v>100</v>
      </c>
      <c r="T6941" s="10"/>
      <c r="U6941" s="11" t="s">
        <v>7</v>
      </c>
      <c r="V6941" s="11"/>
      <c r="W6941" s="11"/>
      <c r="X6941" s="11"/>
      <c r="Y6941" s="11"/>
      <c r="Z6941" s="11"/>
      <c r="AA6941" s="11"/>
    </row>
    <row r="6942" spans="1:27" ht="18" x14ac:dyDescent="0.5">
      <c r="A6942" s="12" t="s">
        <v>8</v>
      </c>
      <c r="B6942" s="13" t="s">
        <v>9</v>
      </c>
      <c r="C6942" s="14" t="s">
        <v>10</v>
      </c>
      <c r="D6942" s="15" t="s">
        <v>11</v>
      </c>
      <c r="E6942" s="15"/>
      <c r="F6942" s="15"/>
      <c r="G6942" s="15"/>
      <c r="H6942" s="15"/>
      <c r="I6942" s="15"/>
      <c r="J6942" s="15"/>
      <c r="K6942" s="16" t="s">
        <v>12</v>
      </c>
      <c r="L6942" s="17"/>
      <c r="M6942" s="17"/>
      <c r="N6942" s="17"/>
      <c r="O6942" s="17"/>
      <c r="P6942" s="17"/>
      <c r="Q6942" s="17"/>
      <c r="R6942" s="17"/>
      <c r="S6942" s="17"/>
      <c r="T6942" s="17"/>
      <c r="U6942" s="18"/>
      <c r="V6942" s="19" t="s">
        <v>13</v>
      </c>
      <c r="W6942" s="19" t="s">
        <v>14</v>
      </c>
      <c r="X6942" s="19" t="s">
        <v>15</v>
      </c>
      <c r="Y6942" s="19" t="s">
        <v>16</v>
      </c>
      <c r="Z6942" s="19" t="s">
        <v>17</v>
      </c>
      <c r="AA6942" s="20" t="s">
        <v>18</v>
      </c>
    </row>
    <row r="6943" spans="1:27" ht="16.2" x14ac:dyDescent="0.45">
      <c r="A6943" s="12"/>
      <c r="B6943" s="13"/>
      <c r="C6943" s="14"/>
      <c r="D6943" s="21" t="s">
        <v>19</v>
      </c>
      <c r="E6943" s="22"/>
      <c r="F6943" s="23"/>
      <c r="G6943" s="24" t="s">
        <v>20</v>
      </c>
      <c r="H6943" s="25" t="s">
        <v>21</v>
      </c>
      <c r="I6943" s="26" t="s">
        <v>22</v>
      </c>
      <c r="J6943" s="25" t="s">
        <v>23</v>
      </c>
      <c r="K6943" s="27" t="s">
        <v>8</v>
      </c>
      <c r="L6943" s="28" t="s">
        <v>24</v>
      </c>
      <c r="M6943" s="28" t="s">
        <v>25</v>
      </c>
      <c r="N6943" s="29" t="s">
        <v>20</v>
      </c>
      <c r="O6943" s="28" t="s">
        <v>26</v>
      </c>
      <c r="P6943" s="29" t="s">
        <v>27</v>
      </c>
      <c r="Q6943" s="30" t="s">
        <v>28</v>
      </c>
      <c r="R6943" s="28" t="s">
        <v>29</v>
      </c>
      <c r="S6943" s="31" t="s">
        <v>30</v>
      </c>
      <c r="T6943" s="32"/>
      <c r="U6943" s="28" t="s">
        <v>31</v>
      </c>
      <c r="V6943" s="33"/>
      <c r="W6943" s="33"/>
      <c r="X6943" s="33"/>
      <c r="Y6943" s="33"/>
      <c r="Z6943" s="33"/>
      <c r="AA6943" s="34"/>
    </row>
    <row r="6944" spans="1:27" x14ac:dyDescent="0.3">
      <c r="A6944" s="12"/>
      <c r="B6944" s="13"/>
      <c r="C6944" s="14"/>
      <c r="D6944" s="35"/>
      <c r="E6944" s="36"/>
      <c r="F6944" s="37"/>
      <c r="G6944" s="24"/>
      <c r="H6944" s="38"/>
      <c r="I6944" s="39"/>
      <c r="J6944" s="38"/>
      <c r="K6944" s="40"/>
      <c r="L6944" s="41"/>
      <c r="M6944" s="41"/>
      <c r="N6944" s="42"/>
      <c r="O6944" s="41"/>
      <c r="P6944" s="42"/>
      <c r="Q6944" s="43"/>
      <c r="R6944" s="41"/>
      <c r="S6944" s="30" t="s">
        <v>32</v>
      </c>
      <c r="T6944" s="30" t="s">
        <v>33</v>
      </c>
      <c r="U6944" s="41"/>
      <c r="V6944" s="33"/>
      <c r="W6944" s="33"/>
      <c r="X6944" s="33"/>
      <c r="Y6944" s="33"/>
      <c r="Z6944" s="33"/>
      <c r="AA6944" s="34"/>
    </row>
    <row r="6945" spans="1:27" x14ac:dyDescent="0.3">
      <c r="A6945" s="12"/>
      <c r="B6945" s="13"/>
      <c r="C6945" s="14"/>
      <c r="D6945" s="44" t="s">
        <v>34</v>
      </c>
      <c r="E6945" s="44" t="s">
        <v>35</v>
      </c>
      <c r="F6945" s="44" t="s">
        <v>36</v>
      </c>
      <c r="G6945" s="24"/>
      <c r="H6945" s="38"/>
      <c r="I6945" s="39"/>
      <c r="J6945" s="38"/>
      <c r="K6945" s="40"/>
      <c r="L6945" s="41"/>
      <c r="M6945" s="41"/>
      <c r="N6945" s="42"/>
      <c r="O6945" s="41"/>
      <c r="P6945" s="42"/>
      <c r="Q6945" s="43"/>
      <c r="R6945" s="41"/>
      <c r="S6945" s="43"/>
      <c r="T6945" s="43"/>
      <c r="U6945" s="41"/>
      <c r="V6945" s="33"/>
      <c r="W6945" s="33"/>
      <c r="X6945" s="33"/>
      <c r="Y6945" s="33"/>
      <c r="Z6945" s="33"/>
      <c r="AA6945" s="34"/>
    </row>
    <row r="6946" spans="1:27" x14ac:dyDescent="0.3">
      <c r="A6946" s="12"/>
      <c r="B6946" s="13"/>
      <c r="C6946" s="14"/>
      <c r="D6946" s="45"/>
      <c r="E6946" s="45"/>
      <c r="F6946" s="45"/>
      <c r="G6946" s="24"/>
      <c r="H6946" s="38"/>
      <c r="I6946" s="39"/>
      <c r="J6946" s="38"/>
      <c r="K6946" s="40"/>
      <c r="L6946" s="41"/>
      <c r="M6946" s="41"/>
      <c r="N6946" s="42"/>
      <c r="O6946" s="41"/>
      <c r="P6946" s="42"/>
      <c r="Q6946" s="43"/>
      <c r="R6946" s="41"/>
      <c r="S6946" s="43"/>
      <c r="T6946" s="43"/>
      <c r="U6946" s="41"/>
      <c r="V6946" s="33"/>
      <c r="W6946" s="33"/>
      <c r="X6946" s="33"/>
      <c r="Y6946" s="33"/>
      <c r="Z6946" s="33"/>
      <c r="AA6946" s="34"/>
    </row>
    <row r="6947" spans="1:27" x14ac:dyDescent="0.3">
      <c r="A6947" s="12"/>
      <c r="B6947" s="13"/>
      <c r="C6947" s="14"/>
      <c r="D6947" s="46"/>
      <c r="E6947" s="46"/>
      <c r="F6947" s="46"/>
      <c r="G6947" s="47"/>
      <c r="H6947" s="48"/>
      <c r="I6947" s="49"/>
      <c r="J6947" s="48"/>
      <c r="K6947" s="50"/>
      <c r="L6947" s="51"/>
      <c r="M6947" s="51"/>
      <c r="N6947" s="52"/>
      <c r="O6947" s="51"/>
      <c r="P6947" s="52"/>
      <c r="Q6947" s="53"/>
      <c r="R6947" s="51"/>
      <c r="S6947" s="53"/>
      <c r="T6947" s="53"/>
      <c r="U6947" s="51"/>
      <c r="V6947" s="54"/>
      <c r="W6947" s="54"/>
      <c r="X6947" s="54"/>
      <c r="Y6947" s="54"/>
      <c r="Z6947" s="54"/>
      <c r="AA6947" s="55"/>
    </row>
    <row r="6948" spans="1:27" ht="16.2" x14ac:dyDescent="0.45">
      <c r="A6948" s="56">
        <v>1</v>
      </c>
      <c r="B6948" s="57" t="s">
        <v>37</v>
      </c>
      <c r="C6948" s="57">
        <v>2129</v>
      </c>
      <c r="D6948" s="58">
        <v>31</v>
      </c>
      <c r="E6948" s="58">
        <v>3</v>
      </c>
      <c r="F6948" s="59">
        <v>0</v>
      </c>
      <c r="G6948" s="58">
        <v>1</v>
      </c>
      <c r="H6948" s="60">
        <f t="shared" ref="H6948" si="514">(D6948*400)+(E6948*100)+(F6948)</f>
        <v>12700</v>
      </c>
      <c r="I6948" s="61">
        <v>85</v>
      </c>
      <c r="J6948" s="62">
        <f t="shared" ref="J6948" si="515">(H6948*I6948)</f>
        <v>1079500</v>
      </c>
      <c r="K6948" s="57"/>
      <c r="L6948" s="63"/>
      <c r="M6948" s="63"/>
      <c r="N6948" s="63"/>
      <c r="O6948" s="64"/>
      <c r="P6948" s="65"/>
      <c r="Q6948" s="66"/>
      <c r="R6948" s="66"/>
      <c r="S6948" s="67"/>
      <c r="T6948" s="67"/>
      <c r="U6948" s="68"/>
      <c r="V6948" s="69"/>
      <c r="W6948" s="70"/>
      <c r="X6948" s="63"/>
      <c r="Y6948" s="62">
        <f>(J6948)</f>
        <v>1079500</v>
      </c>
      <c r="Z6948" s="60">
        <v>0.01</v>
      </c>
      <c r="AA6948" s="71">
        <f>Y6948*Z6948/100</f>
        <v>107.95</v>
      </c>
    </row>
    <row r="6949" spans="1:27" ht="16.2" x14ac:dyDescent="0.45">
      <c r="A6949" s="57"/>
      <c r="B6949" s="57"/>
      <c r="C6949" s="57"/>
      <c r="D6949" s="58"/>
      <c r="E6949" s="58"/>
      <c r="F6949" s="59"/>
      <c r="G6949" s="58"/>
      <c r="H6949" s="72"/>
      <c r="I6949" s="61"/>
      <c r="J6949" s="62"/>
      <c r="K6949" s="57"/>
      <c r="L6949" s="63"/>
      <c r="M6949" s="63"/>
      <c r="N6949" s="63"/>
      <c r="O6949" s="64"/>
      <c r="P6949" s="73"/>
      <c r="Q6949" s="66"/>
      <c r="R6949" s="66"/>
      <c r="S6949" s="67"/>
      <c r="T6949" s="67"/>
      <c r="U6949" s="68"/>
      <c r="V6949" s="74"/>
      <c r="W6949" s="75"/>
      <c r="X6949" s="63"/>
      <c r="Y6949" s="62"/>
      <c r="Z6949" s="60"/>
      <c r="AA6949" s="71"/>
    </row>
    <row r="6950" spans="1:27" ht="16.2" x14ac:dyDescent="0.45">
      <c r="A6950" s="76"/>
      <c r="B6950" s="76"/>
      <c r="C6950" s="77"/>
      <c r="D6950" s="77"/>
      <c r="E6950" s="77"/>
      <c r="F6950" s="77"/>
      <c r="G6950" s="77"/>
      <c r="H6950" s="78"/>
      <c r="I6950" s="79"/>
      <c r="J6950" s="80"/>
      <c r="K6950" s="81"/>
      <c r="L6950" s="82"/>
      <c r="M6950" s="82"/>
      <c r="N6950" s="82"/>
      <c r="O6950" s="83"/>
      <c r="P6950" s="84"/>
      <c r="Q6950" s="85"/>
      <c r="R6950" s="85"/>
      <c r="S6950" s="84"/>
      <c r="T6950" s="84"/>
      <c r="U6950" s="86"/>
      <c r="V6950" s="87"/>
      <c r="W6950" s="87"/>
      <c r="X6950" s="88"/>
      <c r="Y6950" s="89"/>
      <c r="Z6950" s="83"/>
      <c r="AA6950" s="90">
        <f>SUM(AA6948:AA6949)</f>
        <v>107.95</v>
      </c>
    </row>
    <row r="6951" spans="1:27" ht="16.2" x14ac:dyDescent="0.45">
      <c r="A6951" s="1"/>
      <c r="B6951" s="1"/>
      <c r="C6951" s="2"/>
      <c r="D6951" s="1"/>
      <c r="E6951" s="1"/>
      <c r="F6951" s="1"/>
      <c r="G6951" s="1"/>
      <c r="H6951" s="1"/>
      <c r="I6951" s="3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</row>
    <row r="6952" spans="1:27" ht="16.2" x14ac:dyDescent="0.45">
      <c r="A6952" s="91"/>
      <c r="B6952" s="92" t="s">
        <v>38</v>
      </c>
      <c r="C6952" s="93" t="s">
        <v>39</v>
      </c>
      <c r="D6952" s="93"/>
      <c r="E6952" s="94"/>
      <c r="F6952" s="95"/>
      <c r="G6952" s="95"/>
      <c r="H6952" s="92"/>
      <c r="I6952" s="92"/>
      <c r="J6952" s="92" t="s">
        <v>40</v>
      </c>
      <c r="K6952" s="92"/>
      <c r="L6952" s="92"/>
      <c r="M6952" s="92"/>
      <c r="N6952" s="92"/>
      <c r="O6952" s="96"/>
      <c r="P6952" s="96"/>
      <c r="Q6952" s="96"/>
      <c r="R6952" s="96"/>
      <c r="S6952" s="1"/>
      <c r="T6952" s="1"/>
      <c r="U6952" s="1"/>
      <c r="V6952" s="97" t="s">
        <v>41</v>
      </c>
      <c r="W6952" s="97"/>
      <c r="X6952" s="98"/>
      <c r="Y6952" s="99">
        <f>AA6950</f>
        <v>107.95</v>
      </c>
      <c r="Z6952" s="97" t="s">
        <v>42</v>
      </c>
      <c r="AA6952" s="1"/>
    </row>
    <row r="6953" spans="1:27" ht="16.2" x14ac:dyDescent="0.45">
      <c r="A6953" s="91"/>
      <c r="B6953" s="92"/>
      <c r="C6953" s="93"/>
      <c r="D6953" s="93"/>
      <c r="E6953" s="94"/>
      <c r="F6953" s="95"/>
      <c r="G6953" s="95"/>
      <c r="H6953" s="92"/>
      <c r="I6953" s="92"/>
      <c r="J6953" s="92" t="s">
        <v>43</v>
      </c>
      <c r="K6953" s="92"/>
      <c r="L6953" s="92"/>
      <c r="M6953" s="92"/>
      <c r="N6953" s="92"/>
      <c r="O6953" s="96"/>
      <c r="P6953" s="96"/>
      <c r="Q6953" s="96"/>
      <c r="R6953" s="96"/>
      <c r="S6953" s="1"/>
      <c r="T6953" s="1"/>
      <c r="U6953" s="1"/>
      <c r="V6953" s="100" t="s">
        <v>44</v>
      </c>
      <c r="W6953" s="100"/>
      <c r="X6953" s="100"/>
      <c r="Y6953" s="101">
        <f>Y6952*90%</f>
        <v>97.155000000000001</v>
      </c>
      <c r="Z6953" s="97" t="s">
        <v>42</v>
      </c>
      <c r="AA6953" s="1"/>
    </row>
    <row r="6954" spans="1:27" ht="16.2" x14ac:dyDescent="0.45">
      <c r="A6954" s="91"/>
      <c r="B6954" s="92"/>
      <c r="C6954" s="93"/>
      <c r="D6954" s="93"/>
      <c r="E6954" s="94"/>
      <c r="F6954" s="95"/>
      <c r="G6954" s="95"/>
      <c r="H6954" s="92"/>
      <c r="I6954" s="92"/>
      <c r="J6954" s="92" t="s">
        <v>45</v>
      </c>
      <c r="K6954" s="92"/>
      <c r="L6954" s="92"/>
      <c r="M6954" s="92"/>
      <c r="N6954" s="92"/>
      <c r="O6954" s="96"/>
      <c r="P6954" s="96"/>
      <c r="Q6954" s="96"/>
      <c r="R6954" s="92"/>
      <c r="S6954" s="1"/>
      <c r="T6954" s="1"/>
      <c r="U6954" s="1"/>
      <c r="V6954" s="91" t="s">
        <v>46</v>
      </c>
      <c r="W6954" s="91"/>
      <c r="X6954" s="91"/>
      <c r="Y6954" s="101">
        <f>Y6952-Y6953</f>
        <v>10.795000000000002</v>
      </c>
      <c r="Z6954" s="97" t="s">
        <v>42</v>
      </c>
      <c r="AA6954" s="91"/>
    </row>
    <row r="6955" spans="1:27" ht="16.2" x14ac:dyDescent="0.45">
      <c r="A6955" s="91"/>
      <c r="B6955" s="92"/>
      <c r="C6955" s="93"/>
      <c r="D6955" s="93"/>
      <c r="E6955" s="94"/>
      <c r="F6955" s="95"/>
      <c r="G6955" s="95"/>
      <c r="H6955" s="92"/>
      <c r="I6955" s="94"/>
      <c r="J6955" s="92" t="s">
        <v>47</v>
      </c>
      <c r="K6955" s="94"/>
      <c r="L6955" s="94"/>
      <c r="M6955" s="94"/>
      <c r="N6955" s="94"/>
      <c r="O6955" s="96"/>
      <c r="P6955" s="96"/>
      <c r="Q6955" s="96"/>
      <c r="R6955" s="92"/>
      <c r="S6955" s="1"/>
      <c r="T6955" s="1"/>
      <c r="U6955" s="1"/>
      <c r="V6955" s="1"/>
      <c r="W6955" s="1"/>
      <c r="X6955" s="91"/>
      <c r="Y6955" s="91"/>
      <c r="Z6955" s="91"/>
      <c r="AA6955" s="91"/>
    </row>
    <row r="6956" spans="1:27" ht="16.2" x14ac:dyDescent="0.45">
      <c r="A6956" s="98"/>
      <c r="B6956" s="94"/>
      <c r="C6956" s="102"/>
      <c r="D6956" s="94"/>
      <c r="E6956" s="94"/>
      <c r="F6956" s="95"/>
      <c r="G6956" s="95"/>
      <c r="H6956" s="103"/>
      <c r="I6956" s="94"/>
      <c r="J6956" s="103" t="s">
        <v>48</v>
      </c>
      <c r="K6956" s="94"/>
      <c r="L6956" s="94"/>
      <c r="M6956" s="94"/>
      <c r="N6956" s="94"/>
      <c r="O6956" s="95"/>
      <c r="P6956" s="95"/>
      <c r="Q6956" s="95"/>
      <c r="R6956" s="95"/>
      <c r="S6956" s="4"/>
      <c r="T6956" s="4"/>
      <c r="U6956" s="4"/>
      <c r="V6956" s="4"/>
      <c r="W6956" s="4"/>
      <c r="X6956" s="4"/>
      <c r="Y6956" s="4"/>
      <c r="Z6956" s="4"/>
      <c r="AA6956" s="4"/>
    </row>
    <row r="6957" spans="1:27" ht="24" x14ac:dyDescent="0.65">
      <c r="A6957" s="104"/>
      <c r="B6957" s="104"/>
      <c r="C6957" s="104"/>
      <c r="D6957" s="104"/>
      <c r="E6957" s="104"/>
      <c r="F6957" s="104"/>
      <c r="G6957" s="104"/>
      <c r="H6957" s="104"/>
      <c r="I6957" s="104"/>
      <c r="J6957" s="104"/>
      <c r="K6957" s="104"/>
      <c r="L6957" s="104"/>
      <c r="M6957" s="104"/>
      <c r="N6957" s="104"/>
      <c r="O6957" s="104"/>
      <c r="P6957" s="104"/>
      <c r="Q6957" s="104"/>
      <c r="R6957" s="104"/>
      <c r="S6957" s="104"/>
      <c r="T6957" s="104"/>
      <c r="U6957" s="104"/>
      <c r="V6957" s="104"/>
      <c r="W6957" s="104"/>
      <c r="X6957" s="104"/>
      <c r="Y6957" s="104"/>
      <c r="Z6957" s="104"/>
      <c r="AA6957" s="104"/>
    </row>
    <row r="6958" spans="1:27" ht="24" x14ac:dyDescent="0.65">
      <c r="A6958" s="104"/>
      <c r="B6958" s="104"/>
      <c r="C6958" s="104"/>
      <c r="D6958" s="104"/>
      <c r="E6958" s="104"/>
      <c r="F6958" s="104"/>
      <c r="G6958" s="104"/>
      <c r="H6958" s="104"/>
      <c r="I6958" s="104"/>
      <c r="J6958" s="104"/>
      <c r="K6958" s="104"/>
      <c r="L6958" s="104"/>
      <c r="M6958" s="104"/>
      <c r="N6958" s="104"/>
      <c r="O6958" s="104"/>
      <c r="P6958" s="104"/>
      <c r="Q6958" s="104"/>
      <c r="R6958" s="104"/>
      <c r="S6958" s="104"/>
      <c r="T6958" s="104"/>
      <c r="U6958" s="104"/>
      <c r="V6958" s="104"/>
      <c r="W6958" s="104"/>
      <c r="X6958" s="104"/>
      <c r="Y6958" s="104"/>
      <c r="Z6958" s="104"/>
      <c r="AA6958" s="104"/>
    </row>
    <row r="6959" spans="1:27" ht="16.2" x14ac:dyDescent="0.45">
      <c r="A6959" s="4"/>
      <c r="B6959" s="4"/>
      <c r="C6959" s="105"/>
      <c r="D6959" s="4"/>
      <c r="E6959" s="4"/>
      <c r="F6959" s="4"/>
      <c r="G6959" s="4"/>
      <c r="H6959" s="4"/>
      <c r="I6959" s="106"/>
      <c r="J6959" s="4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4"/>
      <c r="V6959" s="4"/>
      <c r="W6959" s="4"/>
      <c r="X6959" s="4"/>
      <c r="Y6959" s="4"/>
      <c r="Z6959" s="4"/>
      <c r="AA6959" s="4"/>
    </row>
    <row r="6960" spans="1:27" ht="16.2" x14ac:dyDescent="0.45">
      <c r="A6960" s="4"/>
      <c r="B6960" s="4"/>
      <c r="C6960" s="105"/>
      <c r="D6960" s="4"/>
      <c r="E6960" s="4"/>
      <c r="F6960" s="4"/>
      <c r="G6960" s="4"/>
      <c r="H6960" s="4"/>
      <c r="I6960" s="106"/>
      <c r="J6960" s="4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4"/>
      <c r="V6960" s="4"/>
      <c r="W6960" s="4"/>
      <c r="X6960" s="4"/>
      <c r="Y6960" s="4"/>
      <c r="Z6960" s="4"/>
      <c r="AA6960" s="4"/>
    </row>
    <row r="6961" spans="1:27" ht="16.2" x14ac:dyDescent="0.45">
      <c r="A6961" s="4"/>
      <c r="B6961" s="4"/>
      <c r="C6961" s="105"/>
      <c r="D6961" s="4"/>
      <c r="E6961" s="4"/>
      <c r="F6961" s="4"/>
      <c r="G6961" s="4"/>
      <c r="H6961" s="4"/>
      <c r="I6961" s="106"/>
      <c r="J6961" s="4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4"/>
      <c r="V6961" s="4"/>
      <c r="W6961" s="4"/>
      <c r="X6961" s="4"/>
      <c r="Y6961" s="4"/>
      <c r="Z6961" s="4"/>
      <c r="AA6961" s="4"/>
    </row>
    <row r="6962" spans="1:27" ht="16.2" x14ac:dyDescent="0.45">
      <c r="A6962" s="4"/>
      <c r="B6962" s="4"/>
      <c r="C6962" s="105"/>
      <c r="D6962" s="4"/>
      <c r="E6962" s="4"/>
      <c r="F6962" s="4"/>
      <c r="G6962" s="4"/>
      <c r="H6962" s="4"/>
      <c r="I6962" s="106"/>
      <c r="J6962" s="4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4"/>
      <c r="V6962" s="4"/>
      <c r="W6962" s="4"/>
      <c r="X6962" s="4"/>
      <c r="Y6962" s="4"/>
      <c r="Z6962" s="4"/>
      <c r="AA6962" s="4"/>
    </row>
    <row r="6963" spans="1:27" ht="16.2" x14ac:dyDescent="0.45">
      <c r="A6963" s="4"/>
      <c r="B6963" s="4"/>
      <c r="C6963" s="105"/>
      <c r="D6963" s="4"/>
      <c r="E6963" s="4"/>
      <c r="F6963" s="4"/>
      <c r="G6963" s="4"/>
      <c r="H6963" s="4"/>
      <c r="I6963" s="106"/>
      <c r="J6963" s="4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4"/>
      <c r="V6963" s="4"/>
      <c r="W6963" s="4"/>
      <c r="X6963" s="4"/>
      <c r="Y6963" s="4"/>
      <c r="Z6963" s="4"/>
      <c r="AA6963" s="4"/>
    </row>
    <row r="6964" spans="1:27" ht="16.2" x14ac:dyDescent="0.45">
      <c r="A6964" s="4"/>
      <c r="B6964" s="4"/>
      <c r="C6964" s="105"/>
      <c r="D6964" s="4"/>
      <c r="E6964" s="4"/>
      <c r="F6964" s="4"/>
      <c r="G6964" s="4"/>
      <c r="H6964" s="4"/>
      <c r="I6964" s="106"/>
      <c r="J6964" s="4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4"/>
      <c r="V6964" s="4"/>
      <c r="W6964" s="4"/>
      <c r="X6964" s="4"/>
      <c r="Y6964" s="4"/>
      <c r="Z6964" s="4"/>
      <c r="AA6964" s="4" t="s">
        <v>51</v>
      </c>
    </row>
    <row r="6965" spans="1:27" ht="18" x14ac:dyDescent="0.5">
      <c r="A6965" s="4"/>
      <c r="B6965" s="4"/>
      <c r="C6965" s="105"/>
      <c r="D6965" s="4"/>
      <c r="E6965" s="4"/>
      <c r="F6965" s="4"/>
      <c r="G6965" s="4"/>
      <c r="H6965" s="4"/>
      <c r="I6965" s="106"/>
      <c r="J6965" s="4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4"/>
      <c r="V6965" s="4"/>
      <c r="W6965" s="4"/>
      <c r="X6965" s="4"/>
      <c r="Y6965" s="4"/>
      <c r="Z6965" s="4"/>
      <c r="AA6965" s="5" t="s">
        <v>0</v>
      </c>
    </row>
    <row r="6966" spans="1:27" ht="24" x14ac:dyDescent="0.65">
      <c r="A6966" s="6" t="s">
        <v>1</v>
      </c>
      <c r="B6966" s="6"/>
      <c r="C6966" s="6"/>
      <c r="D6966" s="6"/>
      <c r="E6966" s="6"/>
      <c r="F6966" s="6"/>
      <c r="G6966" s="6"/>
      <c r="H6966" s="6"/>
      <c r="I6966" s="6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6"/>
      <c r="U6966" s="6"/>
      <c r="V6966" s="6"/>
      <c r="W6966" s="6"/>
      <c r="X6966" s="6"/>
      <c r="Y6966" s="6"/>
      <c r="Z6966" s="6"/>
      <c r="AA6966" s="6"/>
    </row>
    <row r="6967" spans="1:27" ht="24" x14ac:dyDescent="0.65">
      <c r="A6967" s="6" t="s">
        <v>2</v>
      </c>
      <c r="B6967" s="6"/>
      <c r="C6967" s="6"/>
      <c r="D6967" s="6"/>
      <c r="E6967" s="6"/>
      <c r="F6967" s="6"/>
      <c r="G6967" s="6"/>
      <c r="H6967" s="6"/>
      <c r="I6967" s="6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6"/>
      <c r="U6967" s="6"/>
      <c r="V6967" s="6"/>
      <c r="W6967" s="6"/>
      <c r="X6967" s="6"/>
      <c r="Y6967" s="6"/>
      <c r="Z6967" s="6"/>
      <c r="AA6967" s="6"/>
    </row>
    <row r="6968" spans="1:27" ht="24" x14ac:dyDescent="0.65">
      <c r="A6968" s="7"/>
      <c r="B6968" s="8" t="s">
        <v>3</v>
      </c>
      <c r="C6968" s="8"/>
      <c r="D6968" s="8"/>
      <c r="E6968" s="8"/>
      <c r="F6968" s="8"/>
      <c r="G6968" s="8"/>
      <c r="H6968" s="8"/>
      <c r="I6968" s="8"/>
      <c r="J6968" s="8"/>
      <c r="K6968" s="8"/>
      <c r="L6968" s="8"/>
      <c r="M6968" s="9" t="s">
        <v>500</v>
      </c>
      <c r="N6968" s="9"/>
      <c r="O6968" s="9"/>
      <c r="P6968" s="9"/>
      <c r="Q6968" s="10" t="s">
        <v>501</v>
      </c>
      <c r="R6968" s="10"/>
      <c r="S6968" s="10" t="s">
        <v>305</v>
      </c>
      <c r="T6968" s="10"/>
      <c r="U6968" s="11" t="s">
        <v>7</v>
      </c>
      <c r="V6968" s="11"/>
      <c r="W6968" s="11"/>
      <c r="X6968" s="11"/>
      <c r="Y6968" s="11"/>
      <c r="Z6968" s="11"/>
      <c r="AA6968" s="11"/>
    </row>
    <row r="6969" spans="1:27" ht="18" x14ac:dyDescent="0.5">
      <c r="A6969" s="12" t="s">
        <v>8</v>
      </c>
      <c r="B6969" s="13" t="s">
        <v>9</v>
      </c>
      <c r="C6969" s="14" t="s">
        <v>10</v>
      </c>
      <c r="D6969" s="15" t="s">
        <v>11</v>
      </c>
      <c r="E6969" s="15"/>
      <c r="F6969" s="15"/>
      <c r="G6969" s="15"/>
      <c r="H6969" s="15"/>
      <c r="I6969" s="15"/>
      <c r="J6969" s="15"/>
      <c r="K6969" s="16" t="s">
        <v>12</v>
      </c>
      <c r="L6969" s="17"/>
      <c r="M6969" s="17"/>
      <c r="N6969" s="17"/>
      <c r="O6969" s="17"/>
      <c r="P6969" s="17"/>
      <c r="Q6969" s="17"/>
      <c r="R6969" s="17"/>
      <c r="S6969" s="17"/>
      <c r="T6969" s="17"/>
      <c r="U6969" s="18"/>
      <c r="V6969" s="19" t="s">
        <v>13</v>
      </c>
      <c r="W6969" s="19" t="s">
        <v>14</v>
      </c>
      <c r="X6969" s="19" t="s">
        <v>15</v>
      </c>
      <c r="Y6969" s="19" t="s">
        <v>16</v>
      </c>
      <c r="Z6969" s="19" t="s">
        <v>17</v>
      </c>
      <c r="AA6969" s="20" t="s">
        <v>18</v>
      </c>
    </row>
    <row r="6970" spans="1:27" ht="16.2" x14ac:dyDescent="0.45">
      <c r="A6970" s="12"/>
      <c r="B6970" s="13"/>
      <c r="C6970" s="14"/>
      <c r="D6970" s="21" t="s">
        <v>19</v>
      </c>
      <c r="E6970" s="22"/>
      <c r="F6970" s="23"/>
      <c r="G6970" s="24" t="s">
        <v>20</v>
      </c>
      <c r="H6970" s="25" t="s">
        <v>21</v>
      </c>
      <c r="I6970" s="26" t="s">
        <v>22</v>
      </c>
      <c r="J6970" s="25" t="s">
        <v>23</v>
      </c>
      <c r="K6970" s="27" t="s">
        <v>8</v>
      </c>
      <c r="L6970" s="28" t="s">
        <v>24</v>
      </c>
      <c r="M6970" s="28" t="s">
        <v>25</v>
      </c>
      <c r="N6970" s="29" t="s">
        <v>20</v>
      </c>
      <c r="O6970" s="28" t="s">
        <v>26</v>
      </c>
      <c r="P6970" s="29" t="s">
        <v>27</v>
      </c>
      <c r="Q6970" s="30" t="s">
        <v>28</v>
      </c>
      <c r="R6970" s="28" t="s">
        <v>29</v>
      </c>
      <c r="S6970" s="31" t="s">
        <v>30</v>
      </c>
      <c r="T6970" s="32"/>
      <c r="U6970" s="28" t="s">
        <v>31</v>
      </c>
      <c r="V6970" s="33"/>
      <c r="W6970" s="33"/>
      <c r="X6970" s="33"/>
      <c r="Y6970" s="33"/>
      <c r="Z6970" s="33"/>
      <c r="AA6970" s="34"/>
    </row>
    <row r="6971" spans="1:27" x14ac:dyDescent="0.3">
      <c r="A6971" s="12"/>
      <c r="B6971" s="13"/>
      <c r="C6971" s="14"/>
      <c r="D6971" s="35"/>
      <c r="E6971" s="36"/>
      <c r="F6971" s="37"/>
      <c r="G6971" s="24"/>
      <c r="H6971" s="38"/>
      <c r="I6971" s="39"/>
      <c r="J6971" s="38"/>
      <c r="K6971" s="40"/>
      <c r="L6971" s="41"/>
      <c r="M6971" s="41"/>
      <c r="N6971" s="42"/>
      <c r="O6971" s="41"/>
      <c r="P6971" s="42"/>
      <c r="Q6971" s="43"/>
      <c r="R6971" s="41"/>
      <c r="S6971" s="30" t="s">
        <v>32</v>
      </c>
      <c r="T6971" s="30" t="s">
        <v>33</v>
      </c>
      <c r="U6971" s="41"/>
      <c r="V6971" s="33"/>
      <c r="W6971" s="33"/>
      <c r="X6971" s="33"/>
      <c r="Y6971" s="33"/>
      <c r="Z6971" s="33"/>
      <c r="AA6971" s="34"/>
    </row>
    <row r="6972" spans="1:27" x14ac:dyDescent="0.3">
      <c r="A6972" s="12"/>
      <c r="B6972" s="13"/>
      <c r="C6972" s="14"/>
      <c r="D6972" s="44" t="s">
        <v>34</v>
      </c>
      <c r="E6972" s="44" t="s">
        <v>35</v>
      </c>
      <c r="F6972" s="44" t="s">
        <v>36</v>
      </c>
      <c r="G6972" s="24"/>
      <c r="H6972" s="38"/>
      <c r="I6972" s="39"/>
      <c r="J6972" s="38"/>
      <c r="K6972" s="40"/>
      <c r="L6972" s="41"/>
      <c r="M6972" s="41"/>
      <c r="N6972" s="42"/>
      <c r="O6972" s="41"/>
      <c r="P6972" s="42"/>
      <c r="Q6972" s="43"/>
      <c r="R6972" s="41"/>
      <c r="S6972" s="43"/>
      <c r="T6972" s="43"/>
      <c r="U6972" s="41"/>
      <c r="V6972" s="33"/>
      <c r="W6972" s="33"/>
      <c r="X6972" s="33"/>
      <c r="Y6972" s="33"/>
      <c r="Z6972" s="33"/>
      <c r="AA6972" s="34"/>
    </row>
    <row r="6973" spans="1:27" x14ac:dyDescent="0.3">
      <c r="A6973" s="12"/>
      <c r="B6973" s="13"/>
      <c r="C6973" s="14"/>
      <c r="D6973" s="45"/>
      <c r="E6973" s="45"/>
      <c r="F6973" s="45"/>
      <c r="G6973" s="24"/>
      <c r="H6973" s="38"/>
      <c r="I6973" s="39"/>
      <c r="J6973" s="38"/>
      <c r="K6973" s="40"/>
      <c r="L6973" s="41"/>
      <c r="M6973" s="41"/>
      <c r="N6973" s="42"/>
      <c r="O6973" s="41"/>
      <c r="P6973" s="42"/>
      <c r="Q6973" s="43"/>
      <c r="R6973" s="41"/>
      <c r="S6973" s="43"/>
      <c r="T6973" s="43"/>
      <c r="U6973" s="41"/>
      <c r="V6973" s="33"/>
      <c r="W6973" s="33"/>
      <c r="X6973" s="33"/>
      <c r="Y6973" s="33"/>
      <c r="Z6973" s="33"/>
      <c r="AA6973" s="34"/>
    </row>
    <row r="6974" spans="1:27" x14ac:dyDescent="0.3">
      <c r="A6974" s="12"/>
      <c r="B6974" s="13"/>
      <c r="C6974" s="14"/>
      <c r="D6974" s="46"/>
      <c r="E6974" s="46"/>
      <c r="F6974" s="46"/>
      <c r="G6974" s="47"/>
      <c r="H6974" s="48"/>
      <c r="I6974" s="49"/>
      <c r="J6974" s="48"/>
      <c r="K6974" s="50"/>
      <c r="L6974" s="51"/>
      <c r="M6974" s="51"/>
      <c r="N6974" s="52"/>
      <c r="O6974" s="51"/>
      <c r="P6974" s="52"/>
      <c r="Q6974" s="53"/>
      <c r="R6974" s="51"/>
      <c r="S6974" s="53"/>
      <c r="T6974" s="53"/>
      <c r="U6974" s="51"/>
      <c r="V6974" s="54"/>
      <c r="W6974" s="54"/>
      <c r="X6974" s="54"/>
      <c r="Y6974" s="54"/>
      <c r="Z6974" s="54"/>
      <c r="AA6974" s="55"/>
    </row>
    <row r="6975" spans="1:27" ht="16.2" x14ac:dyDescent="0.45">
      <c r="A6975" s="56">
        <v>1</v>
      </c>
      <c r="B6975" s="57" t="s">
        <v>37</v>
      </c>
      <c r="C6975" s="57">
        <v>2130</v>
      </c>
      <c r="D6975" s="58">
        <v>13</v>
      </c>
      <c r="E6975" s="58">
        <v>2</v>
      </c>
      <c r="F6975" s="59">
        <v>0</v>
      </c>
      <c r="G6975" s="58">
        <v>1</v>
      </c>
      <c r="H6975" s="60">
        <f t="shared" ref="H6975" si="516">(D6975*400)+(E6975*100)+(F6975)</f>
        <v>5400</v>
      </c>
      <c r="I6975" s="61">
        <v>85</v>
      </c>
      <c r="J6975" s="62">
        <f t="shared" ref="J6975" si="517">(H6975*I6975)</f>
        <v>459000</v>
      </c>
      <c r="K6975" s="57"/>
      <c r="L6975" s="63"/>
      <c r="M6975" s="63"/>
      <c r="N6975" s="63"/>
      <c r="O6975" s="64"/>
      <c r="P6975" s="65"/>
      <c r="Q6975" s="66"/>
      <c r="R6975" s="66"/>
      <c r="S6975" s="67"/>
      <c r="T6975" s="67"/>
      <c r="U6975" s="68"/>
      <c r="V6975" s="69"/>
      <c r="W6975" s="70"/>
      <c r="X6975" s="63"/>
      <c r="Y6975" s="62">
        <f>(J6975)</f>
        <v>459000</v>
      </c>
      <c r="Z6975" s="60">
        <v>0.01</v>
      </c>
      <c r="AA6975" s="71">
        <f>Y6975*Z6975/100</f>
        <v>45.9</v>
      </c>
    </row>
    <row r="6976" spans="1:27" ht="16.2" x14ac:dyDescent="0.45">
      <c r="A6976" s="57"/>
      <c r="B6976" s="57"/>
      <c r="C6976" s="57"/>
      <c r="D6976" s="58"/>
      <c r="E6976" s="58"/>
      <c r="F6976" s="59"/>
      <c r="G6976" s="58"/>
      <c r="H6976" s="72"/>
      <c r="I6976" s="61"/>
      <c r="J6976" s="62"/>
      <c r="K6976" s="57"/>
      <c r="L6976" s="63"/>
      <c r="M6976" s="63"/>
      <c r="N6976" s="63"/>
      <c r="O6976" s="64"/>
      <c r="P6976" s="73"/>
      <c r="Q6976" s="66"/>
      <c r="R6976" s="66"/>
      <c r="S6976" s="67"/>
      <c r="T6976" s="67"/>
      <c r="U6976" s="68"/>
      <c r="V6976" s="74"/>
      <c r="W6976" s="75"/>
      <c r="X6976" s="63"/>
      <c r="Y6976" s="62"/>
      <c r="Z6976" s="60"/>
      <c r="AA6976" s="71"/>
    </row>
    <row r="6977" spans="1:27" ht="16.2" x14ac:dyDescent="0.45">
      <c r="A6977" s="76"/>
      <c r="B6977" s="76"/>
      <c r="C6977" s="77"/>
      <c r="D6977" s="77"/>
      <c r="E6977" s="77"/>
      <c r="F6977" s="77"/>
      <c r="G6977" s="77"/>
      <c r="H6977" s="78"/>
      <c r="I6977" s="79"/>
      <c r="J6977" s="80"/>
      <c r="K6977" s="81"/>
      <c r="L6977" s="82"/>
      <c r="M6977" s="82"/>
      <c r="N6977" s="82"/>
      <c r="O6977" s="83"/>
      <c r="P6977" s="84"/>
      <c r="Q6977" s="85"/>
      <c r="R6977" s="85"/>
      <c r="S6977" s="84"/>
      <c r="T6977" s="84"/>
      <c r="U6977" s="86"/>
      <c r="V6977" s="87"/>
      <c r="W6977" s="87"/>
      <c r="X6977" s="88"/>
      <c r="Y6977" s="89"/>
      <c r="Z6977" s="83"/>
      <c r="AA6977" s="90">
        <f>SUM(AA6975:AA6976)</f>
        <v>45.9</v>
      </c>
    </row>
    <row r="6978" spans="1:27" ht="16.2" x14ac:dyDescent="0.45">
      <c r="A6978" s="1"/>
      <c r="B6978" s="1"/>
      <c r="C6978" s="2"/>
      <c r="D6978" s="1"/>
      <c r="E6978" s="1"/>
      <c r="F6978" s="1"/>
      <c r="G6978" s="1"/>
      <c r="H6978" s="1"/>
      <c r="I6978" s="3"/>
      <c r="J6978" s="1"/>
      <c r="K6978" s="1"/>
      <c r="L6978" s="1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</row>
    <row r="6979" spans="1:27" ht="16.2" x14ac:dyDescent="0.45">
      <c r="A6979" s="91"/>
      <c r="B6979" s="92" t="s">
        <v>38</v>
      </c>
      <c r="C6979" s="93" t="s">
        <v>39</v>
      </c>
      <c r="D6979" s="93"/>
      <c r="E6979" s="94"/>
      <c r="F6979" s="95"/>
      <c r="G6979" s="95"/>
      <c r="H6979" s="92"/>
      <c r="I6979" s="92"/>
      <c r="J6979" s="92" t="s">
        <v>40</v>
      </c>
      <c r="K6979" s="92"/>
      <c r="L6979" s="92"/>
      <c r="M6979" s="92"/>
      <c r="N6979" s="92"/>
      <c r="O6979" s="96"/>
      <c r="P6979" s="96"/>
      <c r="Q6979" s="96"/>
      <c r="R6979" s="96"/>
      <c r="S6979" s="1"/>
      <c r="T6979" s="1"/>
      <c r="U6979" s="1"/>
      <c r="V6979" s="97" t="s">
        <v>41</v>
      </c>
      <c r="W6979" s="97"/>
      <c r="X6979" s="98"/>
      <c r="Y6979" s="99">
        <f>AA6977</f>
        <v>45.9</v>
      </c>
      <c r="Z6979" s="97" t="s">
        <v>42</v>
      </c>
      <c r="AA6979" s="1"/>
    </row>
    <row r="6980" spans="1:27" ht="16.2" x14ac:dyDescent="0.45">
      <c r="A6980" s="91"/>
      <c r="B6980" s="92"/>
      <c r="C6980" s="93"/>
      <c r="D6980" s="93"/>
      <c r="E6980" s="94"/>
      <c r="F6980" s="95"/>
      <c r="G6980" s="95"/>
      <c r="H6980" s="92"/>
      <c r="I6980" s="92"/>
      <c r="J6980" s="92" t="s">
        <v>43</v>
      </c>
      <c r="K6980" s="92"/>
      <c r="L6980" s="92"/>
      <c r="M6980" s="92"/>
      <c r="N6980" s="92"/>
      <c r="O6980" s="96"/>
      <c r="P6980" s="96"/>
      <c r="Q6980" s="96"/>
      <c r="R6980" s="96"/>
      <c r="S6980" s="1"/>
      <c r="T6980" s="1"/>
      <c r="U6980" s="1"/>
      <c r="V6980" s="100" t="s">
        <v>44</v>
      </c>
      <c r="W6980" s="100"/>
      <c r="X6980" s="100"/>
      <c r="Y6980" s="101">
        <f>Y6979*90%</f>
        <v>41.31</v>
      </c>
      <c r="Z6980" s="97" t="s">
        <v>42</v>
      </c>
      <c r="AA6980" s="1"/>
    </row>
    <row r="6981" spans="1:27" ht="16.2" x14ac:dyDescent="0.45">
      <c r="A6981" s="91"/>
      <c r="B6981" s="92"/>
      <c r="C6981" s="93"/>
      <c r="D6981" s="93"/>
      <c r="E6981" s="94"/>
      <c r="F6981" s="95"/>
      <c r="G6981" s="95"/>
      <c r="H6981" s="92"/>
      <c r="I6981" s="92"/>
      <c r="J6981" s="92" t="s">
        <v>45</v>
      </c>
      <c r="K6981" s="92"/>
      <c r="L6981" s="92"/>
      <c r="M6981" s="92"/>
      <c r="N6981" s="92"/>
      <c r="O6981" s="96"/>
      <c r="P6981" s="96"/>
      <c r="Q6981" s="96"/>
      <c r="R6981" s="92"/>
      <c r="S6981" s="1"/>
      <c r="T6981" s="1"/>
      <c r="U6981" s="1"/>
      <c r="V6981" s="91" t="s">
        <v>46</v>
      </c>
      <c r="W6981" s="91"/>
      <c r="X6981" s="91"/>
      <c r="Y6981" s="101">
        <f>Y6979-Y6980</f>
        <v>4.5899999999999963</v>
      </c>
      <c r="Z6981" s="97" t="s">
        <v>42</v>
      </c>
      <c r="AA6981" s="91"/>
    </row>
    <row r="6982" spans="1:27" ht="16.2" x14ac:dyDescent="0.45">
      <c r="A6982" s="91"/>
      <c r="B6982" s="92"/>
      <c r="C6982" s="93"/>
      <c r="D6982" s="93"/>
      <c r="E6982" s="94"/>
      <c r="F6982" s="95"/>
      <c r="G6982" s="95"/>
      <c r="H6982" s="92"/>
      <c r="I6982" s="94"/>
      <c r="J6982" s="92" t="s">
        <v>47</v>
      </c>
      <c r="K6982" s="94"/>
      <c r="L6982" s="94"/>
      <c r="M6982" s="94"/>
      <c r="N6982" s="94"/>
      <c r="O6982" s="96"/>
      <c r="P6982" s="96"/>
      <c r="Q6982" s="96"/>
      <c r="R6982" s="92"/>
      <c r="S6982" s="1"/>
      <c r="T6982" s="1"/>
      <c r="U6982" s="1"/>
      <c r="V6982" s="1"/>
      <c r="W6982" s="1"/>
      <c r="X6982" s="91"/>
      <c r="Y6982" s="91"/>
      <c r="Z6982" s="91"/>
      <c r="AA6982" s="91"/>
    </row>
    <row r="6983" spans="1:27" ht="16.2" x14ac:dyDescent="0.45">
      <c r="A6983" s="98"/>
      <c r="B6983" s="94"/>
      <c r="C6983" s="102"/>
      <c r="D6983" s="94"/>
      <c r="E6983" s="94"/>
      <c r="F6983" s="95"/>
      <c r="G6983" s="95"/>
      <c r="H6983" s="103"/>
      <c r="I6983" s="94"/>
      <c r="J6983" s="103" t="s">
        <v>48</v>
      </c>
      <c r="K6983" s="94"/>
      <c r="L6983" s="94"/>
      <c r="M6983" s="94"/>
      <c r="N6983" s="94"/>
      <c r="O6983" s="95"/>
      <c r="P6983" s="95"/>
      <c r="Q6983" s="95"/>
      <c r="R6983" s="95"/>
      <c r="S6983" s="4"/>
      <c r="T6983" s="4"/>
      <c r="U6983" s="4"/>
      <c r="V6983" s="4"/>
      <c r="W6983" s="4"/>
      <c r="X6983" s="4"/>
      <c r="Y6983" s="4"/>
      <c r="Z6983" s="4"/>
      <c r="AA6983" s="4"/>
    </row>
    <row r="6984" spans="1:27" ht="24" x14ac:dyDescent="0.65">
      <c r="A6984" s="104"/>
      <c r="B6984" s="104"/>
      <c r="C6984" s="104"/>
      <c r="D6984" s="104"/>
      <c r="E6984" s="104"/>
      <c r="F6984" s="104"/>
      <c r="G6984" s="104"/>
      <c r="H6984" s="104"/>
      <c r="I6984" s="104"/>
      <c r="J6984" s="104"/>
      <c r="K6984" s="104"/>
      <c r="L6984" s="104"/>
      <c r="M6984" s="104"/>
      <c r="N6984" s="104"/>
      <c r="O6984" s="104"/>
      <c r="P6984" s="104"/>
      <c r="Q6984" s="104"/>
      <c r="R6984" s="104"/>
      <c r="S6984" s="104"/>
      <c r="T6984" s="104"/>
      <c r="U6984" s="104"/>
      <c r="V6984" s="104"/>
      <c r="W6984" s="104"/>
      <c r="X6984" s="104"/>
      <c r="Y6984" s="104"/>
      <c r="Z6984" s="104"/>
      <c r="AA6984" s="104"/>
    </row>
    <row r="6985" spans="1:27" ht="24" x14ac:dyDescent="0.65">
      <c r="A6985" s="104"/>
      <c r="B6985" s="104"/>
      <c r="C6985" s="104"/>
      <c r="D6985" s="104"/>
      <c r="E6985" s="104"/>
      <c r="F6985" s="104"/>
      <c r="G6985" s="104"/>
      <c r="H6985" s="104"/>
      <c r="I6985" s="104"/>
      <c r="J6985" s="104"/>
      <c r="K6985" s="104"/>
      <c r="L6985" s="104"/>
      <c r="M6985" s="104"/>
      <c r="N6985" s="104"/>
      <c r="O6985" s="104"/>
      <c r="P6985" s="104"/>
      <c r="Q6985" s="104"/>
      <c r="R6985" s="104"/>
      <c r="S6985" s="104"/>
      <c r="T6985" s="104"/>
      <c r="U6985" s="104"/>
      <c r="V6985" s="104"/>
      <c r="W6985" s="104"/>
      <c r="X6985" s="104"/>
      <c r="Y6985" s="104"/>
      <c r="Z6985" s="104"/>
      <c r="AA6985" s="104"/>
    </row>
    <row r="6986" spans="1:27" ht="16.2" x14ac:dyDescent="0.45">
      <c r="A6986" s="4"/>
      <c r="B6986" s="4"/>
      <c r="C6986" s="105"/>
      <c r="D6986" s="4"/>
      <c r="E6986" s="4"/>
      <c r="F6986" s="4"/>
      <c r="G6986" s="4"/>
      <c r="H6986" s="4"/>
      <c r="I6986" s="106"/>
      <c r="J6986" s="4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4"/>
      <c r="V6986" s="4"/>
      <c r="W6986" s="4"/>
      <c r="X6986" s="4"/>
      <c r="Y6986" s="4"/>
      <c r="Z6986" s="4"/>
      <c r="AA6986" s="4"/>
    </row>
    <row r="6987" spans="1:27" ht="16.2" x14ac:dyDescent="0.45">
      <c r="A6987" s="4"/>
      <c r="B6987" s="4"/>
      <c r="C6987" s="105"/>
      <c r="D6987" s="4"/>
      <c r="E6987" s="4"/>
      <c r="F6987" s="4"/>
      <c r="G6987" s="4"/>
      <c r="H6987" s="4"/>
      <c r="I6987" s="106"/>
      <c r="J6987" s="4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4"/>
      <c r="V6987" s="4"/>
      <c r="W6987" s="4"/>
      <c r="X6987" s="4"/>
      <c r="Y6987" s="4"/>
      <c r="Z6987" s="4"/>
      <c r="AA6987" s="4"/>
    </row>
    <row r="6988" spans="1:27" ht="16.2" x14ac:dyDescent="0.45">
      <c r="A6988" s="4"/>
      <c r="B6988" s="4"/>
      <c r="C6988" s="105"/>
      <c r="D6988" s="4"/>
      <c r="E6988" s="4"/>
      <c r="F6988" s="4"/>
      <c r="G6988" s="4"/>
      <c r="H6988" s="4"/>
      <c r="I6988" s="106"/>
      <c r="J6988" s="4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4"/>
      <c r="V6988" s="4"/>
      <c r="W6988" s="4"/>
      <c r="X6988" s="4"/>
      <c r="Y6988" s="4"/>
      <c r="Z6988" s="4"/>
      <c r="AA6988" s="4"/>
    </row>
    <row r="6989" spans="1:27" ht="16.2" x14ac:dyDescent="0.45">
      <c r="A6989" s="4"/>
      <c r="B6989" s="4"/>
      <c r="C6989" s="105"/>
      <c r="D6989" s="4"/>
      <c r="E6989" s="4"/>
      <c r="F6989" s="4"/>
      <c r="G6989" s="4"/>
      <c r="H6989" s="4"/>
      <c r="I6989" s="106"/>
      <c r="J6989" s="4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4"/>
      <c r="V6989" s="4"/>
      <c r="W6989" s="4"/>
      <c r="X6989" s="4"/>
      <c r="Y6989" s="4"/>
      <c r="Z6989" s="4"/>
      <c r="AA6989" s="4"/>
    </row>
    <row r="6990" spans="1:27" ht="16.2" x14ac:dyDescent="0.45">
      <c r="A6990" s="4"/>
      <c r="B6990" s="4"/>
      <c r="C6990" s="105"/>
      <c r="D6990" s="4"/>
      <c r="E6990" s="4"/>
      <c r="F6990" s="4"/>
      <c r="G6990" s="4"/>
      <c r="H6990" s="4"/>
      <c r="I6990" s="106"/>
      <c r="J6990" s="4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4"/>
      <c r="V6990" s="4"/>
      <c r="W6990" s="4"/>
      <c r="X6990" s="4"/>
      <c r="Y6990" s="4"/>
      <c r="Z6990" s="4"/>
      <c r="AA6990" s="4"/>
    </row>
    <row r="6991" spans="1:27" ht="16.2" x14ac:dyDescent="0.45">
      <c r="A6991" s="4"/>
      <c r="B6991" s="4"/>
      <c r="C6991" s="105"/>
      <c r="D6991" s="4"/>
      <c r="E6991" s="4"/>
      <c r="F6991" s="4"/>
      <c r="G6991" s="4"/>
      <c r="H6991" s="4"/>
      <c r="I6991" s="106"/>
      <c r="J6991" s="4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4"/>
      <c r="V6991" s="4"/>
      <c r="W6991" s="4"/>
      <c r="X6991" s="4"/>
      <c r="Y6991" s="4"/>
      <c r="Z6991" s="4"/>
      <c r="AA6991" s="4" t="s">
        <v>51</v>
      </c>
    </row>
    <row r="6992" spans="1:27" ht="18" x14ac:dyDescent="0.5">
      <c r="A6992" s="4"/>
      <c r="B6992" s="4"/>
      <c r="C6992" s="105"/>
      <c r="D6992" s="4"/>
      <c r="E6992" s="4"/>
      <c r="F6992" s="4"/>
      <c r="G6992" s="4"/>
      <c r="H6992" s="4"/>
      <c r="I6992" s="106"/>
      <c r="J6992" s="4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4"/>
      <c r="V6992" s="4"/>
      <c r="W6992" s="4"/>
      <c r="X6992" s="4"/>
      <c r="Y6992" s="4"/>
      <c r="Z6992" s="4"/>
      <c r="AA6992" s="5" t="s">
        <v>0</v>
      </c>
    </row>
    <row r="6993" spans="1:27" ht="24" x14ac:dyDescent="0.65">
      <c r="A6993" s="6" t="s">
        <v>1</v>
      </c>
      <c r="B6993" s="6"/>
      <c r="C6993" s="6"/>
      <c r="D6993" s="6"/>
      <c r="E6993" s="6"/>
      <c r="F6993" s="6"/>
      <c r="G6993" s="6"/>
      <c r="H6993" s="6"/>
      <c r="I6993" s="6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6"/>
      <c r="U6993" s="6"/>
      <c r="V6993" s="6"/>
      <c r="W6993" s="6"/>
      <c r="X6993" s="6"/>
      <c r="Y6993" s="6"/>
      <c r="Z6993" s="6"/>
      <c r="AA6993" s="6"/>
    </row>
    <row r="6994" spans="1:27" ht="24" x14ac:dyDescent="0.65">
      <c r="A6994" s="6" t="s">
        <v>2</v>
      </c>
      <c r="B6994" s="6"/>
      <c r="C6994" s="6"/>
      <c r="D6994" s="6"/>
      <c r="E6994" s="6"/>
      <c r="F6994" s="6"/>
      <c r="G6994" s="6"/>
      <c r="H6994" s="6"/>
      <c r="I6994" s="6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6"/>
      <c r="U6994" s="6"/>
      <c r="V6994" s="6"/>
      <c r="W6994" s="6"/>
      <c r="X6994" s="6"/>
      <c r="Y6994" s="6"/>
      <c r="Z6994" s="6"/>
      <c r="AA6994" s="6"/>
    </row>
    <row r="6995" spans="1:27" ht="24" x14ac:dyDescent="0.65">
      <c r="A6995" s="7"/>
      <c r="B6995" s="8" t="s">
        <v>3</v>
      </c>
      <c r="C6995" s="8"/>
      <c r="D6995" s="8"/>
      <c r="E6995" s="8"/>
      <c r="F6995" s="8"/>
      <c r="G6995" s="8"/>
      <c r="H6995" s="8"/>
      <c r="I6995" s="8"/>
      <c r="J6995" s="8"/>
      <c r="K6995" s="8"/>
      <c r="L6995" s="8"/>
      <c r="M6995" s="9" t="s">
        <v>517</v>
      </c>
      <c r="N6995" s="9"/>
      <c r="O6995" s="9"/>
      <c r="P6995" s="9"/>
      <c r="Q6995" s="10" t="s">
        <v>518</v>
      </c>
      <c r="R6995" s="10"/>
      <c r="S6995" s="10" t="s">
        <v>305</v>
      </c>
      <c r="T6995" s="10"/>
      <c r="U6995" s="11" t="s">
        <v>214</v>
      </c>
      <c r="V6995" s="11"/>
      <c r="W6995" s="11"/>
      <c r="X6995" s="11"/>
      <c r="Y6995" s="11"/>
      <c r="Z6995" s="11"/>
      <c r="AA6995" s="11"/>
    </row>
    <row r="6996" spans="1:27" ht="18" x14ac:dyDescent="0.5">
      <c r="A6996" s="12" t="s">
        <v>8</v>
      </c>
      <c r="B6996" s="13" t="s">
        <v>9</v>
      </c>
      <c r="C6996" s="14" t="s">
        <v>10</v>
      </c>
      <c r="D6996" s="15" t="s">
        <v>11</v>
      </c>
      <c r="E6996" s="15"/>
      <c r="F6996" s="15"/>
      <c r="G6996" s="15"/>
      <c r="H6996" s="15"/>
      <c r="I6996" s="15"/>
      <c r="J6996" s="15"/>
      <c r="K6996" s="16" t="s">
        <v>12</v>
      </c>
      <c r="L6996" s="17"/>
      <c r="M6996" s="17"/>
      <c r="N6996" s="17"/>
      <c r="O6996" s="17"/>
      <c r="P6996" s="17"/>
      <c r="Q6996" s="17"/>
      <c r="R6996" s="17"/>
      <c r="S6996" s="17"/>
      <c r="T6996" s="17"/>
      <c r="U6996" s="18"/>
      <c r="V6996" s="19" t="s">
        <v>13</v>
      </c>
      <c r="W6996" s="19" t="s">
        <v>14</v>
      </c>
      <c r="X6996" s="19" t="s">
        <v>15</v>
      </c>
      <c r="Y6996" s="19" t="s">
        <v>16</v>
      </c>
      <c r="Z6996" s="19" t="s">
        <v>17</v>
      </c>
      <c r="AA6996" s="20" t="s">
        <v>18</v>
      </c>
    </row>
    <row r="6997" spans="1:27" ht="16.2" x14ac:dyDescent="0.45">
      <c r="A6997" s="12"/>
      <c r="B6997" s="13"/>
      <c r="C6997" s="14"/>
      <c r="D6997" s="21" t="s">
        <v>19</v>
      </c>
      <c r="E6997" s="22"/>
      <c r="F6997" s="23"/>
      <c r="G6997" s="24" t="s">
        <v>20</v>
      </c>
      <c r="H6997" s="25" t="s">
        <v>21</v>
      </c>
      <c r="I6997" s="26" t="s">
        <v>22</v>
      </c>
      <c r="J6997" s="25" t="s">
        <v>23</v>
      </c>
      <c r="K6997" s="27" t="s">
        <v>8</v>
      </c>
      <c r="L6997" s="28" t="s">
        <v>24</v>
      </c>
      <c r="M6997" s="28" t="s">
        <v>25</v>
      </c>
      <c r="N6997" s="29" t="s">
        <v>20</v>
      </c>
      <c r="O6997" s="28" t="s">
        <v>26</v>
      </c>
      <c r="P6997" s="29" t="s">
        <v>27</v>
      </c>
      <c r="Q6997" s="30" t="s">
        <v>28</v>
      </c>
      <c r="R6997" s="28" t="s">
        <v>29</v>
      </c>
      <c r="S6997" s="31" t="s">
        <v>30</v>
      </c>
      <c r="T6997" s="32"/>
      <c r="U6997" s="28" t="s">
        <v>31</v>
      </c>
      <c r="V6997" s="33"/>
      <c r="W6997" s="33"/>
      <c r="X6997" s="33"/>
      <c r="Y6997" s="33"/>
      <c r="Z6997" s="33"/>
      <c r="AA6997" s="34"/>
    </row>
    <row r="6998" spans="1:27" x14ac:dyDescent="0.3">
      <c r="A6998" s="12"/>
      <c r="B6998" s="13"/>
      <c r="C6998" s="14"/>
      <c r="D6998" s="35"/>
      <c r="E6998" s="36"/>
      <c r="F6998" s="37"/>
      <c r="G6998" s="24"/>
      <c r="H6998" s="38"/>
      <c r="I6998" s="39"/>
      <c r="J6998" s="38"/>
      <c r="K6998" s="40"/>
      <c r="L6998" s="41"/>
      <c r="M6998" s="41"/>
      <c r="N6998" s="42"/>
      <c r="O6998" s="41"/>
      <c r="P6998" s="42"/>
      <c r="Q6998" s="43"/>
      <c r="R6998" s="41"/>
      <c r="S6998" s="30" t="s">
        <v>32</v>
      </c>
      <c r="T6998" s="30" t="s">
        <v>33</v>
      </c>
      <c r="U6998" s="41"/>
      <c r="V6998" s="33"/>
      <c r="W6998" s="33"/>
      <c r="X6998" s="33"/>
      <c r="Y6998" s="33"/>
      <c r="Z6998" s="33"/>
      <c r="AA6998" s="34"/>
    </row>
    <row r="6999" spans="1:27" x14ac:dyDescent="0.3">
      <c r="A6999" s="12"/>
      <c r="B6999" s="13"/>
      <c r="C6999" s="14"/>
      <c r="D6999" s="44" t="s">
        <v>34</v>
      </c>
      <c r="E6999" s="44" t="s">
        <v>35</v>
      </c>
      <c r="F6999" s="44" t="s">
        <v>36</v>
      </c>
      <c r="G6999" s="24"/>
      <c r="H6999" s="38"/>
      <c r="I6999" s="39"/>
      <c r="J6999" s="38"/>
      <c r="K6999" s="40"/>
      <c r="L6999" s="41"/>
      <c r="M6999" s="41"/>
      <c r="N6999" s="42"/>
      <c r="O6999" s="41"/>
      <c r="P6999" s="42"/>
      <c r="Q6999" s="43"/>
      <c r="R6999" s="41"/>
      <c r="S6999" s="43"/>
      <c r="T6999" s="43"/>
      <c r="U6999" s="41"/>
      <c r="V6999" s="33"/>
      <c r="W6999" s="33"/>
      <c r="X6999" s="33"/>
      <c r="Y6999" s="33"/>
      <c r="Z6999" s="33"/>
      <c r="AA6999" s="34"/>
    </row>
    <row r="7000" spans="1:27" x14ac:dyDescent="0.3">
      <c r="A7000" s="12"/>
      <c r="B7000" s="13"/>
      <c r="C7000" s="14"/>
      <c r="D7000" s="45"/>
      <c r="E7000" s="45"/>
      <c r="F7000" s="45"/>
      <c r="G7000" s="24"/>
      <c r="H7000" s="38"/>
      <c r="I7000" s="39"/>
      <c r="J7000" s="38"/>
      <c r="K7000" s="40"/>
      <c r="L7000" s="41"/>
      <c r="M7000" s="41"/>
      <c r="N7000" s="42"/>
      <c r="O7000" s="41"/>
      <c r="P7000" s="42"/>
      <c r="Q7000" s="43"/>
      <c r="R7000" s="41"/>
      <c r="S7000" s="43"/>
      <c r="T7000" s="43"/>
      <c r="U7000" s="41"/>
      <c r="V7000" s="33"/>
      <c r="W7000" s="33"/>
      <c r="X7000" s="33"/>
      <c r="Y7000" s="33"/>
      <c r="Z7000" s="33"/>
      <c r="AA7000" s="34"/>
    </row>
    <row r="7001" spans="1:27" x14ac:dyDescent="0.3">
      <c r="A7001" s="12"/>
      <c r="B7001" s="13"/>
      <c r="C7001" s="14"/>
      <c r="D7001" s="46"/>
      <c r="E7001" s="46"/>
      <c r="F7001" s="46"/>
      <c r="G7001" s="47"/>
      <c r="H7001" s="48"/>
      <c r="I7001" s="49"/>
      <c r="J7001" s="48"/>
      <c r="K7001" s="50"/>
      <c r="L7001" s="51"/>
      <c r="M7001" s="51"/>
      <c r="N7001" s="52"/>
      <c r="O7001" s="51"/>
      <c r="P7001" s="52"/>
      <c r="Q7001" s="53"/>
      <c r="R7001" s="51"/>
      <c r="S7001" s="53"/>
      <c r="T7001" s="53"/>
      <c r="U7001" s="51"/>
      <c r="V7001" s="54"/>
      <c r="W7001" s="54"/>
      <c r="X7001" s="54"/>
      <c r="Y7001" s="54"/>
      <c r="Z7001" s="54"/>
      <c r="AA7001" s="55"/>
    </row>
    <row r="7002" spans="1:27" ht="16.2" x14ac:dyDescent="0.45">
      <c r="A7002" s="56">
        <v>1</v>
      </c>
      <c r="B7002" s="57" t="s">
        <v>37</v>
      </c>
      <c r="C7002" s="57">
        <v>2131</v>
      </c>
      <c r="D7002" s="58">
        <v>20</v>
      </c>
      <c r="E7002" s="58">
        <v>0</v>
      </c>
      <c r="F7002" s="59">
        <v>0</v>
      </c>
      <c r="G7002" s="58">
        <v>1</v>
      </c>
      <c r="H7002" s="60">
        <f t="shared" ref="H7002" si="518">(D7002*400)+(E7002*100)+(F7002)</f>
        <v>8000</v>
      </c>
      <c r="I7002" s="61">
        <v>85</v>
      </c>
      <c r="J7002" s="62">
        <f t="shared" ref="J7002" si="519">(H7002*I7002)</f>
        <v>680000</v>
      </c>
      <c r="K7002" s="57"/>
      <c r="L7002" s="63"/>
      <c r="M7002" s="63"/>
      <c r="N7002" s="63"/>
      <c r="O7002" s="64"/>
      <c r="P7002" s="65"/>
      <c r="Q7002" s="66"/>
      <c r="R7002" s="66"/>
      <c r="S7002" s="67"/>
      <c r="T7002" s="67"/>
      <c r="U7002" s="68"/>
      <c r="V7002" s="69"/>
      <c r="W7002" s="70"/>
      <c r="X7002" s="63"/>
      <c r="Y7002" s="62">
        <f>(J7002)</f>
        <v>680000</v>
      </c>
      <c r="Z7002" s="60">
        <v>0.01</v>
      </c>
      <c r="AA7002" s="71">
        <f>Y7002*Z7002/100</f>
        <v>68</v>
      </c>
    </row>
    <row r="7003" spans="1:27" ht="16.2" x14ac:dyDescent="0.45">
      <c r="A7003" s="57"/>
      <c r="B7003" s="57"/>
      <c r="C7003" s="57"/>
      <c r="D7003" s="58"/>
      <c r="E7003" s="58"/>
      <c r="F7003" s="59"/>
      <c r="G7003" s="58"/>
      <c r="H7003" s="72"/>
      <c r="I7003" s="61"/>
      <c r="J7003" s="62"/>
      <c r="K7003" s="57"/>
      <c r="L7003" s="63"/>
      <c r="M7003" s="63"/>
      <c r="N7003" s="63"/>
      <c r="O7003" s="64"/>
      <c r="P7003" s="73"/>
      <c r="Q7003" s="66"/>
      <c r="R7003" s="66"/>
      <c r="S7003" s="67"/>
      <c r="T7003" s="67"/>
      <c r="U7003" s="68"/>
      <c r="V7003" s="74"/>
      <c r="W7003" s="75"/>
      <c r="X7003" s="63"/>
      <c r="Y7003" s="62"/>
      <c r="Z7003" s="60"/>
      <c r="AA7003" s="71"/>
    </row>
    <row r="7004" spans="1:27" ht="16.2" x14ac:dyDescent="0.45">
      <c r="A7004" s="76"/>
      <c r="B7004" s="76"/>
      <c r="C7004" s="77"/>
      <c r="D7004" s="77"/>
      <c r="E7004" s="77"/>
      <c r="F7004" s="77"/>
      <c r="G7004" s="77"/>
      <c r="H7004" s="78"/>
      <c r="I7004" s="79"/>
      <c r="J7004" s="80"/>
      <c r="K7004" s="81"/>
      <c r="L7004" s="82"/>
      <c r="M7004" s="82"/>
      <c r="N7004" s="82"/>
      <c r="O7004" s="83"/>
      <c r="P7004" s="84"/>
      <c r="Q7004" s="85"/>
      <c r="R7004" s="85"/>
      <c r="S7004" s="84"/>
      <c r="T7004" s="84"/>
      <c r="U7004" s="86"/>
      <c r="V7004" s="87"/>
      <c r="W7004" s="87"/>
      <c r="X7004" s="88"/>
      <c r="Y7004" s="89"/>
      <c r="Z7004" s="83"/>
      <c r="AA7004" s="90">
        <f>SUM(AA7002:AA7003)</f>
        <v>68</v>
      </c>
    </row>
    <row r="7005" spans="1:27" ht="16.2" x14ac:dyDescent="0.45">
      <c r="A7005" s="1"/>
      <c r="B7005" s="1"/>
      <c r="C7005" s="2"/>
      <c r="D7005" s="1"/>
      <c r="E7005" s="1"/>
      <c r="F7005" s="1"/>
      <c r="G7005" s="1"/>
      <c r="H7005" s="1"/>
      <c r="I7005" s="3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</row>
    <row r="7006" spans="1:27" ht="16.2" x14ac:dyDescent="0.45">
      <c r="A7006" s="91"/>
      <c r="B7006" s="92" t="s">
        <v>38</v>
      </c>
      <c r="C7006" s="93" t="s">
        <v>39</v>
      </c>
      <c r="D7006" s="93"/>
      <c r="E7006" s="94"/>
      <c r="F7006" s="95"/>
      <c r="G7006" s="95"/>
      <c r="H7006" s="92"/>
      <c r="I7006" s="92"/>
      <c r="J7006" s="92" t="s">
        <v>40</v>
      </c>
      <c r="K7006" s="92"/>
      <c r="L7006" s="92"/>
      <c r="M7006" s="92"/>
      <c r="N7006" s="92"/>
      <c r="O7006" s="96"/>
      <c r="P7006" s="96"/>
      <c r="Q7006" s="96"/>
      <c r="R7006" s="96"/>
      <c r="S7006" s="1"/>
      <c r="T7006" s="1"/>
      <c r="U7006" s="1"/>
      <c r="V7006" s="97" t="s">
        <v>41</v>
      </c>
      <c r="W7006" s="97"/>
      <c r="X7006" s="98"/>
      <c r="Y7006" s="99">
        <f>AA7004</f>
        <v>68</v>
      </c>
      <c r="Z7006" s="97" t="s">
        <v>42</v>
      </c>
      <c r="AA7006" s="1"/>
    </row>
    <row r="7007" spans="1:27" ht="16.2" x14ac:dyDescent="0.45">
      <c r="A7007" s="91"/>
      <c r="B7007" s="92"/>
      <c r="C7007" s="93"/>
      <c r="D7007" s="93"/>
      <c r="E7007" s="94"/>
      <c r="F7007" s="95"/>
      <c r="G7007" s="95"/>
      <c r="H7007" s="92"/>
      <c r="I7007" s="92"/>
      <c r="J7007" s="92" t="s">
        <v>43</v>
      </c>
      <c r="K7007" s="92"/>
      <c r="L7007" s="92"/>
      <c r="M7007" s="92"/>
      <c r="N7007" s="92"/>
      <c r="O7007" s="96"/>
      <c r="P7007" s="96"/>
      <c r="Q7007" s="96"/>
      <c r="R7007" s="96"/>
      <c r="S7007" s="1"/>
      <c r="T7007" s="1"/>
      <c r="U7007" s="1"/>
      <c r="V7007" s="100" t="s">
        <v>44</v>
      </c>
      <c r="W7007" s="100"/>
      <c r="X7007" s="100"/>
      <c r="Y7007" s="101">
        <f>Y7006*90%</f>
        <v>61.2</v>
      </c>
      <c r="Z7007" s="97" t="s">
        <v>42</v>
      </c>
      <c r="AA7007" s="1"/>
    </row>
    <row r="7008" spans="1:27" ht="16.2" x14ac:dyDescent="0.45">
      <c r="A7008" s="91"/>
      <c r="B7008" s="92"/>
      <c r="C7008" s="93"/>
      <c r="D7008" s="93"/>
      <c r="E7008" s="94"/>
      <c r="F7008" s="95"/>
      <c r="G7008" s="95"/>
      <c r="H7008" s="92"/>
      <c r="I7008" s="92"/>
      <c r="J7008" s="92" t="s">
        <v>45</v>
      </c>
      <c r="K7008" s="92"/>
      <c r="L7008" s="92"/>
      <c r="M7008" s="92"/>
      <c r="N7008" s="92"/>
      <c r="O7008" s="96"/>
      <c r="P7008" s="96"/>
      <c r="Q7008" s="96"/>
      <c r="R7008" s="92"/>
      <c r="S7008" s="1"/>
      <c r="T7008" s="1"/>
      <c r="U7008" s="1"/>
      <c r="V7008" s="91" t="s">
        <v>46</v>
      </c>
      <c r="W7008" s="91"/>
      <c r="X7008" s="91"/>
      <c r="Y7008" s="101">
        <f>Y7006-Y7007</f>
        <v>6.7999999999999972</v>
      </c>
      <c r="Z7008" s="97" t="s">
        <v>42</v>
      </c>
      <c r="AA7008" s="91"/>
    </row>
    <row r="7009" spans="1:27" ht="16.2" x14ac:dyDescent="0.45">
      <c r="A7009" s="91"/>
      <c r="B7009" s="92"/>
      <c r="C7009" s="93"/>
      <c r="D7009" s="93"/>
      <c r="E7009" s="94"/>
      <c r="F7009" s="95"/>
      <c r="G7009" s="95"/>
      <c r="H7009" s="92"/>
      <c r="I7009" s="94"/>
      <c r="J7009" s="92" t="s">
        <v>47</v>
      </c>
      <c r="K7009" s="94"/>
      <c r="L7009" s="94"/>
      <c r="M7009" s="94"/>
      <c r="N7009" s="94"/>
      <c r="O7009" s="96"/>
      <c r="P7009" s="96"/>
      <c r="Q7009" s="96"/>
      <c r="R7009" s="92"/>
      <c r="S7009" s="1"/>
      <c r="T7009" s="1"/>
      <c r="U7009" s="1"/>
      <c r="V7009" s="1"/>
      <c r="W7009" s="1"/>
      <c r="X7009" s="91"/>
      <c r="Y7009" s="91"/>
      <c r="Z7009" s="91"/>
      <c r="AA7009" s="91"/>
    </row>
    <row r="7010" spans="1:27" ht="16.2" x14ac:dyDescent="0.45">
      <c r="A7010" s="98"/>
      <c r="B7010" s="94"/>
      <c r="C7010" s="102"/>
      <c r="D7010" s="94"/>
      <c r="E7010" s="94"/>
      <c r="F7010" s="95"/>
      <c r="G7010" s="95"/>
      <c r="H7010" s="103"/>
      <c r="I7010" s="94"/>
      <c r="J7010" s="103" t="s">
        <v>48</v>
      </c>
      <c r="K7010" s="94"/>
      <c r="L7010" s="94"/>
      <c r="M7010" s="94"/>
      <c r="N7010" s="94"/>
      <c r="O7010" s="95"/>
      <c r="P7010" s="95"/>
      <c r="Q7010" s="95"/>
      <c r="R7010" s="95"/>
      <c r="S7010" s="4"/>
      <c r="T7010" s="4"/>
      <c r="U7010" s="4"/>
      <c r="V7010" s="4"/>
      <c r="W7010" s="4"/>
      <c r="X7010" s="4"/>
      <c r="Y7010" s="4"/>
      <c r="Z7010" s="4"/>
      <c r="AA7010" s="4"/>
    </row>
    <row r="7011" spans="1:27" ht="24" x14ac:dyDescent="0.65">
      <c r="A7011" s="104"/>
      <c r="B7011" s="104"/>
      <c r="C7011" s="104"/>
      <c r="D7011" s="104"/>
      <c r="E7011" s="104"/>
      <c r="F7011" s="104"/>
      <c r="G7011" s="104"/>
      <c r="H7011" s="104"/>
      <c r="I7011" s="104"/>
      <c r="J7011" s="104"/>
      <c r="K7011" s="104"/>
      <c r="L7011" s="104"/>
      <c r="M7011" s="104"/>
      <c r="N7011" s="104"/>
      <c r="O7011" s="104"/>
      <c r="P7011" s="104"/>
      <c r="Q7011" s="104"/>
      <c r="R7011" s="104"/>
      <c r="S7011" s="104"/>
      <c r="T7011" s="104"/>
      <c r="U7011" s="104"/>
      <c r="V7011" s="104"/>
      <c r="W7011" s="104"/>
      <c r="X7011" s="104"/>
      <c r="Y7011" s="104"/>
      <c r="Z7011" s="104"/>
      <c r="AA7011" s="104"/>
    </row>
    <row r="7012" spans="1:27" ht="24" x14ac:dyDescent="0.65">
      <c r="A7012" s="104"/>
      <c r="B7012" s="104"/>
      <c r="C7012" s="104"/>
      <c r="D7012" s="104"/>
      <c r="E7012" s="104"/>
      <c r="F7012" s="104"/>
      <c r="G7012" s="104"/>
      <c r="H7012" s="104"/>
      <c r="I7012" s="104"/>
      <c r="J7012" s="104"/>
      <c r="K7012" s="104"/>
      <c r="L7012" s="104"/>
      <c r="M7012" s="104"/>
      <c r="N7012" s="104"/>
      <c r="O7012" s="104"/>
      <c r="P7012" s="104"/>
      <c r="Q7012" s="104"/>
      <c r="R7012" s="104"/>
      <c r="S7012" s="104"/>
      <c r="T7012" s="104"/>
      <c r="U7012" s="104"/>
      <c r="V7012" s="104"/>
      <c r="W7012" s="104"/>
      <c r="X7012" s="104"/>
      <c r="Y7012" s="104"/>
      <c r="Z7012" s="104"/>
      <c r="AA7012" s="104"/>
    </row>
    <row r="7013" spans="1:27" ht="16.2" x14ac:dyDescent="0.45">
      <c r="A7013" s="4"/>
      <c r="B7013" s="4"/>
      <c r="C7013" s="105"/>
      <c r="D7013" s="4"/>
      <c r="E7013" s="4"/>
      <c r="F7013" s="4"/>
      <c r="G7013" s="4"/>
      <c r="H7013" s="4"/>
      <c r="I7013" s="106"/>
      <c r="J7013" s="4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4"/>
      <c r="V7013" s="4"/>
      <c r="W7013" s="4"/>
      <c r="X7013" s="4"/>
      <c r="Y7013" s="4"/>
      <c r="Z7013" s="4"/>
      <c r="AA7013" s="4"/>
    </row>
    <row r="7014" spans="1:27" ht="16.2" x14ac:dyDescent="0.45">
      <c r="A7014" s="4"/>
      <c r="B7014" s="4"/>
      <c r="C7014" s="105"/>
      <c r="D7014" s="4"/>
      <c r="E7014" s="4"/>
      <c r="F7014" s="4"/>
      <c r="G7014" s="4"/>
      <c r="H7014" s="4"/>
      <c r="I7014" s="106"/>
      <c r="J7014" s="4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4"/>
      <c r="V7014" s="4"/>
      <c r="W7014" s="4"/>
      <c r="X7014" s="4"/>
      <c r="Y7014" s="4"/>
      <c r="Z7014" s="4"/>
      <c r="AA7014" s="4"/>
    </row>
    <row r="7015" spans="1:27" ht="16.2" x14ac:dyDescent="0.45">
      <c r="A7015" s="4"/>
      <c r="B7015" s="4"/>
      <c r="C7015" s="105"/>
      <c r="D7015" s="4"/>
      <c r="E7015" s="4"/>
      <c r="F7015" s="4"/>
      <c r="G7015" s="4"/>
      <c r="H7015" s="4"/>
      <c r="I7015" s="106"/>
      <c r="J7015" s="4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4"/>
      <c r="V7015" s="4"/>
      <c r="W7015" s="4"/>
      <c r="X7015" s="4"/>
      <c r="Y7015" s="4"/>
      <c r="Z7015" s="4"/>
      <c r="AA7015" s="4"/>
    </row>
    <row r="7016" spans="1:27" ht="16.2" x14ac:dyDescent="0.45">
      <c r="A7016" s="4"/>
      <c r="B7016" s="4"/>
      <c r="C7016" s="105"/>
      <c r="D7016" s="4"/>
      <c r="E7016" s="4"/>
      <c r="F7016" s="4"/>
      <c r="G7016" s="4"/>
      <c r="H7016" s="4"/>
      <c r="I7016" s="106"/>
      <c r="J7016" s="4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4"/>
      <c r="V7016" s="4"/>
      <c r="W7016" s="4"/>
      <c r="X7016" s="4"/>
      <c r="Y7016" s="4"/>
      <c r="Z7016" s="4"/>
      <c r="AA7016" s="4"/>
    </row>
    <row r="7017" spans="1:27" ht="16.2" x14ac:dyDescent="0.45">
      <c r="A7017" s="4"/>
      <c r="B7017" s="4"/>
      <c r="C7017" s="105"/>
      <c r="D7017" s="4"/>
      <c r="E7017" s="4"/>
      <c r="F7017" s="4"/>
      <c r="G7017" s="4"/>
      <c r="H7017" s="4"/>
      <c r="I7017" s="106"/>
      <c r="J7017" s="4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4"/>
      <c r="V7017" s="4"/>
      <c r="W7017" s="4"/>
      <c r="X7017" s="4"/>
      <c r="Y7017" s="4"/>
      <c r="Z7017" s="4"/>
      <c r="AA7017" s="4"/>
    </row>
    <row r="7018" spans="1:27" ht="16.2" x14ac:dyDescent="0.45">
      <c r="A7018" s="4"/>
      <c r="B7018" s="4"/>
      <c r="C7018" s="105"/>
      <c r="D7018" s="4"/>
      <c r="E7018" s="4"/>
      <c r="F7018" s="4"/>
      <c r="G7018" s="4"/>
      <c r="H7018" s="4"/>
      <c r="I7018" s="106"/>
      <c r="J7018" s="4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4"/>
      <c r="V7018" s="4"/>
      <c r="W7018" s="4"/>
      <c r="X7018" s="4"/>
      <c r="Y7018" s="4"/>
      <c r="Z7018" s="4"/>
      <c r="AA7018" s="4" t="s">
        <v>51</v>
      </c>
    </row>
    <row r="7019" spans="1:27" ht="18" x14ac:dyDescent="0.5">
      <c r="A7019" s="4"/>
      <c r="B7019" s="4"/>
      <c r="C7019" s="105"/>
      <c r="D7019" s="4"/>
      <c r="E7019" s="4"/>
      <c r="F7019" s="4"/>
      <c r="G7019" s="4"/>
      <c r="H7019" s="4"/>
      <c r="I7019" s="106"/>
      <c r="J7019" s="4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4"/>
      <c r="V7019" s="4"/>
      <c r="W7019" s="4"/>
      <c r="X7019" s="4"/>
      <c r="Y7019" s="4"/>
      <c r="Z7019" s="4"/>
      <c r="AA7019" s="5" t="s">
        <v>0</v>
      </c>
    </row>
    <row r="7020" spans="1:27" ht="24" x14ac:dyDescent="0.65">
      <c r="A7020" s="6" t="s">
        <v>1</v>
      </c>
      <c r="B7020" s="6"/>
      <c r="C7020" s="6"/>
      <c r="D7020" s="6"/>
      <c r="E7020" s="6"/>
      <c r="F7020" s="6"/>
      <c r="G7020" s="6"/>
      <c r="H7020" s="6"/>
      <c r="I7020" s="6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6"/>
      <c r="U7020" s="6"/>
      <c r="V7020" s="6"/>
      <c r="W7020" s="6"/>
      <c r="X7020" s="6"/>
      <c r="Y7020" s="6"/>
      <c r="Z7020" s="6"/>
      <c r="AA7020" s="6"/>
    </row>
    <row r="7021" spans="1:27" ht="24" x14ac:dyDescent="0.65">
      <c r="A7021" s="6" t="s">
        <v>2</v>
      </c>
      <c r="B7021" s="6"/>
      <c r="C7021" s="6"/>
      <c r="D7021" s="6"/>
      <c r="E7021" s="6"/>
      <c r="F7021" s="6"/>
      <c r="G7021" s="6"/>
      <c r="H7021" s="6"/>
      <c r="I7021" s="6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6"/>
      <c r="U7021" s="6"/>
      <c r="V7021" s="6"/>
      <c r="W7021" s="6"/>
      <c r="X7021" s="6"/>
      <c r="Y7021" s="6"/>
      <c r="Z7021" s="6"/>
      <c r="AA7021" s="6"/>
    </row>
    <row r="7022" spans="1:27" ht="24" x14ac:dyDescent="0.65">
      <c r="A7022" s="7"/>
      <c r="B7022" s="8" t="s">
        <v>3</v>
      </c>
      <c r="C7022" s="8"/>
      <c r="D7022" s="8"/>
      <c r="E7022" s="8"/>
      <c r="F7022" s="8"/>
      <c r="G7022" s="8"/>
      <c r="H7022" s="8"/>
      <c r="I7022" s="8"/>
      <c r="J7022" s="8"/>
      <c r="K7022" s="8"/>
      <c r="L7022" s="8"/>
      <c r="M7022" s="9" t="s">
        <v>519</v>
      </c>
      <c r="N7022" s="9"/>
      <c r="O7022" s="9"/>
      <c r="P7022" s="9"/>
      <c r="Q7022" s="10" t="s">
        <v>520</v>
      </c>
      <c r="R7022" s="10"/>
      <c r="S7022" s="10" t="s">
        <v>71</v>
      </c>
      <c r="T7022" s="10"/>
      <c r="U7022" s="11" t="s">
        <v>214</v>
      </c>
      <c r="V7022" s="11"/>
      <c r="W7022" s="11"/>
      <c r="X7022" s="11"/>
      <c r="Y7022" s="11"/>
      <c r="Z7022" s="11"/>
      <c r="AA7022" s="11"/>
    </row>
    <row r="7023" spans="1:27" ht="18" x14ac:dyDescent="0.5">
      <c r="A7023" s="12" t="s">
        <v>8</v>
      </c>
      <c r="B7023" s="13" t="s">
        <v>9</v>
      </c>
      <c r="C7023" s="14" t="s">
        <v>10</v>
      </c>
      <c r="D7023" s="15" t="s">
        <v>11</v>
      </c>
      <c r="E7023" s="15"/>
      <c r="F7023" s="15"/>
      <c r="G7023" s="15"/>
      <c r="H7023" s="15"/>
      <c r="I7023" s="15"/>
      <c r="J7023" s="15"/>
      <c r="K7023" s="16" t="s">
        <v>12</v>
      </c>
      <c r="L7023" s="17"/>
      <c r="M7023" s="17"/>
      <c r="N7023" s="17"/>
      <c r="O7023" s="17"/>
      <c r="P7023" s="17"/>
      <c r="Q7023" s="17"/>
      <c r="R7023" s="17"/>
      <c r="S7023" s="17"/>
      <c r="T7023" s="17"/>
      <c r="U7023" s="18"/>
      <c r="V7023" s="19" t="s">
        <v>13</v>
      </c>
      <c r="W7023" s="19" t="s">
        <v>14</v>
      </c>
      <c r="X7023" s="19" t="s">
        <v>15</v>
      </c>
      <c r="Y7023" s="19" t="s">
        <v>16</v>
      </c>
      <c r="Z7023" s="19" t="s">
        <v>17</v>
      </c>
      <c r="AA7023" s="20" t="s">
        <v>18</v>
      </c>
    </row>
    <row r="7024" spans="1:27" ht="16.2" x14ac:dyDescent="0.45">
      <c r="A7024" s="12"/>
      <c r="B7024" s="13"/>
      <c r="C7024" s="14"/>
      <c r="D7024" s="21" t="s">
        <v>19</v>
      </c>
      <c r="E7024" s="22"/>
      <c r="F7024" s="23"/>
      <c r="G7024" s="24" t="s">
        <v>20</v>
      </c>
      <c r="H7024" s="25" t="s">
        <v>21</v>
      </c>
      <c r="I7024" s="26" t="s">
        <v>22</v>
      </c>
      <c r="J7024" s="25" t="s">
        <v>23</v>
      </c>
      <c r="K7024" s="27" t="s">
        <v>8</v>
      </c>
      <c r="L7024" s="28" t="s">
        <v>24</v>
      </c>
      <c r="M7024" s="28" t="s">
        <v>25</v>
      </c>
      <c r="N7024" s="29" t="s">
        <v>20</v>
      </c>
      <c r="O7024" s="28" t="s">
        <v>26</v>
      </c>
      <c r="P7024" s="29" t="s">
        <v>27</v>
      </c>
      <c r="Q7024" s="30" t="s">
        <v>28</v>
      </c>
      <c r="R7024" s="28" t="s">
        <v>29</v>
      </c>
      <c r="S7024" s="31" t="s">
        <v>30</v>
      </c>
      <c r="T7024" s="32"/>
      <c r="U7024" s="28" t="s">
        <v>31</v>
      </c>
      <c r="V7024" s="33"/>
      <c r="W7024" s="33"/>
      <c r="X7024" s="33"/>
      <c r="Y7024" s="33"/>
      <c r="Z7024" s="33"/>
      <c r="AA7024" s="34"/>
    </row>
    <row r="7025" spans="1:27" x14ac:dyDescent="0.3">
      <c r="A7025" s="12"/>
      <c r="B7025" s="13"/>
      <c r="C7025" s="14"/>
      <c r="D7025" s="35"/>
      <c r="E7025" s="36"/>
      <c r="F7025" s="37"/>
      <c r="G7025" s="24"/>
      <c r="H7025" s="38"/>
      <c r="I7025" s="39"/>
      <c r="J7025" s="38"/>
      <c r="K7025" s="40"/>
      <c r="L7025" s="41"/>
      <c r="M7025" s="41"/>
      <c r="N7025" s="42"/>
      <c r="O7025" s="41"/>
      <c r="P7025" s="42"/>
      <c r="Q7025" s="43"/>
      <c r="R7025" s="41"/>
      <c r="S7025" s="30" t="s">
        <v>32</v>
      </c>
      <c r="T7025" s="30" t="s">
        <v>33</v>
      </c>
      <c r="U7025" s="41"/>
      <c r="V7025" s="33"/>
      <c r="W7025" s="33"/>
      <c r="X7025" s="33"/>
      <c r="Y7025" s="33"/>
      <c r="Z7025" s="33"/>
      <c r="AA7025" s="34"/>
    </row>
    <row r="7026" spans="1:27" x14ac:dyDescent="0.3">
      <c r="A7026" s="12"/>
      <c r="B7026" s="13"/>
      <c r="C7026" s="14"/>
      <c r="D7026" s="44" t="s">
        <v>34</v>
      </c>
      <c r="E7026" s="44" t="s">
        <v>35</v>
      </c>
      <c r="F7026" s="44" t="s">
        <v>36</v>
      </c>
      <c r="G7026" s="24"/>
      <c r="H7026" s="38"/>
      <c r="I7026" s="39"/>
      <c r="J7026" s="38"/>
      <c r="K7026" s="40"/>
      <c r="L7026" s="41"/>
      <c r="M7026" s="41"/>
      <c r="N7026" s="42"/>
      <c r="O7026" s="41"/>
      <c r="P7026" s="42"/>
      <c r="Q7026" s="43"/>
      <c r="R7026" s="41"/>
      <c r="S7026" s="43"/>
      <c r="T7026" s="43"/>
      <c r="U7026" s="41"/>
      <c r="V7026" s="33"/>
      <c r="W7026" s="33"/>
      <c r="X7026" s="33"/>
      <c r="Y7026" s="33"/>
      <c r="Z7026" s="33"/>
      <c r="AA7026" s="34"/>
    </row>
    <row r="7027" spans="1:27" x14ac:dyDescent="0.3">
      <c r="A7027" s="12"/>
      <c r="B7027" s="13"/>
      <c r="C7027" s="14"/>
      <c r="D7027" s="45"/>
      <c r="E7027" s="45"/>
      <c r="F7027" s="45"/>
      <c r="G7027" s="24"/>
      <c r="H7027" s="38"/>
      <c r="I7027" s="39"/>
      <c r="J7027" s="38"/>
      <c r="K7027" s="40"/>
      <c r="L7027" s="41"/>
      <c r="M7027" s="41"/>
      <c r="N7027" s="42"/>
      <c r="O7027" s="41"/>
      <c r="P7027" s="42"/>
      <c r="Q7027" s="43"/>
      <c r="R7027" s="41"/>
      <c r="S7027" s="43"/>
      <c r="T7027" s="43"/>
      <c r="U7027" s="41"/>
      <c r="V7027" s="33"/>
      <c r="W7027" s="33"/>
      <c r="X7027" s="33"/>
      <c r="Y7027" s="33"/>
      <c r="Z7027" s="33"/>
      <c r="AA7027" s="34"/>
    </row>
    <row r="7028" spans="1:27" x14ac:dyDescent="0.3">
      <c r="A7028" s="12"/>
      <c r="B7028" s="13"/>
      <c r="C7028" s="14"/>
      <c r="D7028" s="46"/>
      <c r="E7028" s="46"/>
      <c r="F7028" s="46"/>
      <c r="G7028" s="47"/>
      <c r="H7028" s="48"/>
      <c r="I7028" s="49"/>
      <c r="J7028" s="48"/>
      <c r="K7028" s="50"/>
      <c r="L7028" s="51"/>
      <c r="M7028" s="51"/>
      <c r="N7028" s="52"/>
      <c r="O7028" s="51"/>
      <c r="P7028" s="52"/>
      <c r="Q7028" s="53"/>
      <c r="R7028" s="51"/>
      <c r="S7028" s="53"/>
      <c r="T7028" s="53"/>
      <c r="U7028" s="51"/>
      <c r="V7028" s="54"/>
      <c r="W7028" s="54"/>
      <c r="X7028" s="54"/>
      <c r="Y7028" s="54"/>
      <c r="Z7028" s="54"/>
      <c r="AA7028" s="55"/>
    </row>
    <row r="7029" spans="1:27" ht="16.2" x14ac:dyDescent="0.45">
      <c r="A7029" s="56">
        <v>1</v>
      </c>
      <c r="B7029" s="57" t="s">
        <v>37</v>
      </c>
      <c r="C7029" s="57">
        <v>2134</v>
      </c>
      <c r="D7029" s="58">
        <v>38</v>
      </c>
      <c r="E7029" s="58">
        <v>1</v>
      </c>
      <c r="F7029" s="59">
        <v>79</v>
      </c>
      <c r="G7029" s="58">
        <v>1</v>
      </c>
      <c r="H7029" s="60">
        <f t="shared" ref="H7029" si="520">(D7029*400)+(E7029*100)+(F7029)</f>
        <v>15379</v>
      </c>
      <c r="I7029" s="61">
        <v>85</v>
      </c>
      <c r="J7029" s="62">
        <f t="shared" ref="J7029" si="521">(H7029*I7029)</f>
        <v>1307215</v>
      </c>
      <c r="K7029" s="57"/>
      <c r="L7029" s="63"/>
      <c r="M7029" s="63"/>
      <c r="N7029" s="63"/>
      <c r="O7029" s="64"/>
      <c r="P7029" s="65"/>
      <c r="Q7029" s="66"/>
      <c r="R7029" s="66"/>
      <c r="S7029" s="67"/>
      <c r="T7029" s="67"/>
      <c r="U7029" s="68"/>
      <c r="V7029" s="69"/>
      <c r="W7029" s="70"/>
      <c r="X7029" s="63"/>
      <c r="Y7029" s="62">
        <f>(J7029)</f>
        <v>1307215</v>
      </c>
      <c r="Z7029" s="60">
        <v>0.01</v>
      </c>
      <c r="AA7029" s="71">
        <f>Y7029*Z7029/100</f>
        <v>130.72149999999999</v>
      </c>
    </row>
    <row r="7030" spans="1:27" ht="16.2" x14ac:dyDescent="0.45">
      <c r="A7030" s="57"/>
      <c r="B7030" s="57"/>
      <c r="C7030" s="57"/>
      <c r="D7030" s="58"/>
      <c r="E7030" s="58"/>
      <c r="F7030" s="59"/>
      <c r="G7030" s="58"/>
      <c r="H7030" s="72"/>
      <c r="I7030" s="61"/>
      <c r="J7030" s="62"/>
      <c r="K7030" s="57"/>
      <c r="L7030" s="63"/>
      <c r="M7030" s="63"/>
      <c r="N7030" s="63"/>
      <c r="O7030" s="64"/>
      <c r="P7030" s="73"/>
      <c r="Q7030" s="66"/>
      <c r="R7030" s="66"/>
      <c r="S7030" s="67"/>
      <c r="T7030" s="67"/>
      <c r="U7030" s="68"/>
      <c r="V7030" s="74"/>
      <c r="W7030" s="75"/>
      <c r="X7030" s="63"/>
      <c r="Y7030" s="62"/>
      <c r="Z7030" s="60"/>
      <c r="AA7030" s="71"/>
    </row>
    <row r="7031" spans="1:27" ht="16.2" x14ac:dyDescent="0.45">
      <c r="A7031" s="76"/>
      <c r="B7031" s="76"/>
      <c r="C7031" s="77"/>
      <c r="D7031" s="77"/>
      <c r="E7031" s="77"/>
      <c r="F7031" s="77"/>
      <c r="G7031" s="77"/>
      <c r="H7031" s="78"/>
      <c r="I7031" s="79"/>
      <c r="J7031" s="80"/>
      <c r="K7031" s="81"/>
      <c r="L7031" s="82"/>
      <c r="M7031" s="82"/>
      <c r="N7031" s="82"/>
      <c r="O7031" s="83"/>
      <c r="P7031" s="84"/>
      <c r="Q7031" s="85"/>
      <c r="R7031" s="85"/>
      <c r="S7031" s="84"/>
      <c r="T7031" s="84"/>
      <c r="U7031" s="86"/>
      <c r="V7031" s="87"/>
      <c r="W7031" s="87"/>
      <c r="X7031" s="88"/>
      <c r="Y7031" s="89"/>
      <c r="Z7031" s="83"/>
      <c r="AA7031" s="90">
        <f>SUM(AA7029:AA7030)</f>
        <v>130.72149999999999</v>
      </c>
    </row>
    <row r="7032" spans="1:27" ht="16.2" x14ac:dyDescent="0.45">
      <c r="A7032" s="1"/>
      <c r="B7032" s="1"/>
      <c r="C7032" s="2"/>
      <c r="D7032" s="1"/>
      <c r="E7032" s="1"/>
      <c r="F7032" s="1"/>
      <c r="G7032" s="1"/>
      <c r="H7032" s="1"/>
      <c r="I7032" s="3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</row>
    <row r="7033" spans="1:27" ht="16.2" x14ac:dyDescent="0.45">
      <c r="A7033" s="91"/>
      <c r="B7033" s="92" t="s">
        <v>38</v>
      </c>
      <c r="C7033" s="93" t="s">
        <v>39</v>
      </c>
      <c r="D7033" s="93"/>
      <c r="E7033" s="94"/>
      <c r="F7033" s="95"/>
      <c r="G7033" s="95"/>
      <c r="H7033" s="92"/>
      <c r="I7033" s="92"/>
      <c r="J7033" s="92" t="s">
        <v>40</v>
      </c>
      <c r="K7033" s="92"/>
      <c r="L7033" s="92"/>
      <c r="M7033" s="92"/>
      <c r="N7033" s="92"/>
      <c r="O7033" s="96"/>
      <c r="P7033" s="96"/>
      <c r="Q7033" s="96"/>
      <c r="R7033" s="96"/>
      <c r="S7033" s="1"/>
      <c r="T7033" s="1"/>
      <c r="U7033" s="1"/>
      <c r="V7033" s="97" t="s">
        <v>41</v>
      </c>
      <c r="W7033" s="97"/>
      <c r="X7033" s="98"/>
      <c r="Y7033" s="99">
        <f>AA7031</f>
        <v>130.72149999999999</v>
      </c>
      <c r="Z7033" s="97" t="s">
        <v>42</v>
      </c>
      <c r="AA7033" s="1"/>
    </row>
    <row r="7034" spans="1:27" ht="16.2" x14ac:dyDescent="0.45">
      <c r="A7034" s="91"/>
      <c r="B7034" s="92"/>
      <c r="C7034" s="93"/>
      <c r="D7034" s="93"/>
      <c r="E7034" s="94"/>
      <c r="F7034" s="95"/>
      <c r="G7034" s="95"/>
      <c r="H7034" s="92"/>
      <c r="I7034" s="92"/>
      <c r="J7034" s="92" t="s">
        <v>43</v>
      </c>
      <c r="K7034" s="92"/>
      <c r="L7034" s="92"/>
      <c r="M7034" s="92"/>
      <c r="N7034" s="92"/>
      <c r="O7034" s="96"/>
      <c r="P7034" s="96"/>
      <c r="Q7034" s="96"/>
      <c r="R7034" s="96"/>
      <c r="S7034" s="1"/>
      <c r="T7034" s="1"/>
      <c r="U7034" s="1"/>
      <c r="V7034" s="100" t="s">
        <v>44</v>
      </c>
      <c r="W7034" s="100"/>
      <c r="X7034" s="100"/>
      <c r="Y7034" s="101">
        <f>Y7033*90%</f>
        <v>117.64935</v>
      </c>
      <c r="Z7034" s="97" t="s">
        <v>42</v>
      </c>
      <c r="AA7034" s="1"/>
    </row>
    <row r="7035" spans="1:27" ht="16.2" x14ac:dyDescent="0.45">
      <c r="A7035" s="91"/>
      <c r="B7035" s="92"/>
      <c r="C7035" s="93"/>
      <c r="D7035" s="93"/>
      <c r="E7035" s="94"/>
      <c r="F7035" s="95"/>
      <c r="G7035" s="95"/>
      <c r="H7035" s="92"/>
      <c r="I7035" s="92"/>
      <c r="J7035" s="92" t="s">
        <v>45</v>
      </c>
      <c r="K7035" s="92"/>
      <c r="L7035" s="92"/>
      <c r="M7035" s="92"/>
      <c r="N7035" s="92"/>
      <c r="O7035" s="96"/>
      <c r="P7035" s="96"/>
      <c r="Q7035" s="96"/>
      <c r="R7035" s="92"/>
      <c r="S7035" s="1"/>
      <c r="T7035" s="1"/>
      <c r="U7035" s="1"/>
      <c r="V7035" s="91" t="s">
        <v>46</v>
      </c>
      <c r="W7035" s="91"/>
      <c r="X7035" s="91"/>
      <c r="Y7035" s="101">
        <f>Y7033-Y7034</f>
        <v>13.072149999999993</v>
      </c>
      <c r="Z7035" s="97" t="s">
        <v>42</v>
      </c>
      <c r="AA7035" s="91"/>
    </row>
    <row r="7036" spans="1:27" ht="16.2" x14ac:dyDescent="0.45">
      <c r="A7036" s="91"/>
      <c r="B7036" s="92"/>
      <c r="C7036" s="93"/>
      <c r="D7036" s="93"/>
      <c r="E7036" s="94"/>
      <c r="F7036" s="95"/>
      <c r="G7036" s="95"/>
      <c r="H7036" s="92"/>
      <c r="I7036" s="94"/>
      <c r="J7036" s="92" t="s">
        <v>47</v>
      </c>
      <c r="K7036" s="94"/>
      <c r="L7036" s="94"/>
      <c r="M7036" s="94"/>
      <c r="N7036" s="94"/>
      <c r="O7036" s="96"/>
      <c r="P7036" s="96"/>
      <c r="Q7036" s="96"/>
      <c r="R7036" s="92"/>
      <c r="S7036" s="1"/>
      <c r="T7036" s="1"/>
      <c r="U7036" s="1"/>
      <c r="V7036" s="1"/>
      <c r="W7036" s="1"/>
      <c r="X7036" s="91"/>
      <c r="Y7036" s="91"/>
      <c r="Z7036" s="91"/>
      <c r="AA7036" s="91"/>
    </row>
    <row r="7037" spans="1:27" ht="16.2" x14ac:dyDescent="0.45">
      <c r="A7037" s="98"/>
      <c r="B7037" s="94"/>
      <c r="C7037" s="102"/>
      <c r="D7037" s="94"/>
      <c r="E7037" s="94"/>
      <c r="F7037" s="95"/>
      <c r="G7037" s="95"/>
      <c r="H7037" s="103"/>
      <c r="I7037" s="94"/>
      <c r="J7037" s="103" t="s">
        <v>48</v>
      </c>
      <c r="K7037" s="94"/>
      <c r="L7037" s="94"/>
      <c r="M7037" s="94"/>
      <c r="N7037" s="94"/>
      <c r="O7037" s="95"/>
      <c r="P7037" s="95"/>
      <c r="Q7037" s="95"/>
      <c r="R7037" s="95"/>
      <c r="S7037" s="4"/>
      <c r="T7037" s="4"/>
      <c r="U7037" s="4"/>
      <c r="V7037" s="4"/>
      <c r="W7037" s="4"/>
      <c r="X7037" s="4"/>
      <c r="Y7037" s="4"/>
      <c r="Z7037" s="4"/>
      <c r="AA7037" s="4"/>
    </row>
    <row r="7038" spans="1:27" ht="24" x14ac:dyDescent="0.65">
      <c r="A7038" s="104"/>
      <c r="B7038" s="104"/>
      <c r="C7038" s="104"/>
      <c r="D7038" s="104"/>
      <c r="E7038" s="104"/>
      <c r="F7038" s="104"/>
      <c r="G7038" s="104"/>
      <c r="H7038" s="104"/>
      <c r="I7038" s="104"/>
      <c r="J7038" s="104"/>
      <c r="K7038" s="104"/>
      <c r="L7038" s="104"/>
      <c r="M7038" s="104"/>
      <c r="N7038" s="104"/>
      <c r="O7038" s="104"/>
      <c r="P7038" s="104"/>
      <c r="Q7038" s="104"/>
      <c r="R7038" s="104"/>
      <c r="S7038" s="104"/>
      <c r="T7038" s="104"/>
      <c r="U7038" s="104"/>
      <c r="V7038" s="104"/>
      <c r="W7038" s="104"/>
      <c r="X7038" s="104"/>
      <c r="Y7038" s="104"/>
      <c r="Z7038" s="104"/>
      <c r="AA7038" s="104"/>
    </row>
    <row r="7039" spans="1:27" ht="24" x14ac:dyDescent="0.65">
      <c r="A7039" s="104"/>
      <c r="B7039" s="104"/>
      <c r="C7039" s="104"/>
      <c r="D7039" s="104"/>
      <c r="E7039" s="104"/>
      <c r="F7039" s="104"/>
      <c r="G7039" s="104"/>
      <c r="H7039" s="104"/>
      <c r="I7039" s="104"/>
      <c r="J7039" s="104"/>
      <c r="K7039" s="104"/>
      <c r="L7039" s="104"/>
      <c r="M7039" s="104"/>
      <c r="N7039" s="104"/>
      <c r="O7039" s="104"/>
      <c r="P7039" s="104"/>
      <c r="Q7039" s="104"/>
      <c r="R7039" s="104"/>
      <c r="S7039" s="104"/>
      <c r="T7039" s="104"/>
      <c r="U7039" s="104"/>
      <c r="V7039" s="104"/>
      <c r="W7039" s="104"/>
      <c r="X7039" s="104"/>
      <c r="Y7039" s="104"/>
      <c r="Z7039" s="104"/>
      <c r="AA7039" s="104"/>
    </row>
    <row r="7040" spans="1:27" ht="16.2" x14ac:dyDescent="0.45">
      <c r="A7040" s="4"/>
      <c r="B7040" s="4"/>
      <c r="C7040" s="105"/>
      <c r="D7040" s="4"/>
      <c r="E7040" s="4"/>
      <c r="F7040" s="4"/>
      <c r="G7040" s="4"/>
      <c r="H7040" s="4"/>
      <c r="I7040" s="106"/>
      <c r="J7040" s="4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4"/>
      <c r="V7040" s="4"/>
      <c r="W7040" s="4"/>
      <c r="X7040" s="4"/>
      <c r="Y7040" s="4"/>
      <c r="Z7040" s="4"/>
      <c r="AA7040" s="4"/>
    </row>
    <row r="7041" spans="1:27" ht="16.2" x14ac:dyDescent="0.45">
      <c r="A7041" s="4"/>
      <c r="B7041" s="4"/>
      <c r="C7041" s="105"/>
      <c r="D7041" s="4"/>
      <c r="E7041" s="4"/>
      <c r="F7041" s="4"/>
      <c r="G7041" s="4"/>
      <c r="H7041" s="4"/>
      <c r="I7041" s="106"/>
      <c r="J7041" s="4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4"/>
      <c r="V7041" s="4"/>
      <c r="W7041" s="4"/>
      <c r="X7041" s="4"/>
      <c r="Y7041" s="4"/>
      <c r="Z7041" s="4"/>
      <c r="AA7041" s="4"/>
    </row>
    <row r="7042" spans="1:27" ht="16.2" x14ac:dyDescent="0.45">
      <c r="A7042" s="4"/>
      <c r="B7042" s="4"/>
      <c r="C7042" s="105"/>
      <c r="D7042" s="4"/>
      <c r="E7042" s="4"/>
      <c r="F7042" s="4"/>
      <c r="G7042" s="4"/>
      <c r="H7042" s="4"/>
      <c r="I7042" s="106"/>
      <c r="J7042" s="4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4"/>
      <c r="V7042" s="4"/>
      <c r="W7042" s="4"/>
      <c r="X7042" s="4"/>
      <c r="Y7042" s="4"/>
      <c r="Z7042" s="4"/>
      <c r="AA7042" s="4"/>
    </row>
    <row r="7043" spans="1:27" ht="16.2" x14ac:dyDescent="0.45">
      <c r="A7043" s="4"/>
      <c r="B7043" s="4"/>
      <c r="C7043" s="105"/>
      <c r="D7043" s="4"/>
      <c r="E7043" s="4"/>
      <c r="F7043" s="4"/>
      <c r="G7043" s="4"/>
      <c r="H7043" s="4"/>
      <c r="I7043" s="106"/>
      <c r="J7043" s="4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4"/>
      <c r="V7043" s="4"/>
      <c r="W7043" s="4"/>
      <c r="X7043" s="4"/>
      <c r="Y7043" s="4"/>
      <c r="Z7043" s="4"/>
      <c r="AA7043" s="4"/>
    </row>
    <row r="7044" spans="1:27" ht="16.2" x14ac:dyDescent="0.45">
      <c r="A7044" s="4"/>
      <c r="B7044" s="4"/>
      <c r="C7044" s="105"/>
      <c r="D7044" s="4"/>
      <c r="E7044" s="4"/>
      <c r="F7044" s="4"/>
      <c r="G7044" s="4"/>
      <c r="H7044" s="4"/>
      <c r="I7044" s="106"/>
      <c r="J7044" s="4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4"/>
      <c r="V7044" s="4"/>
      <c r="W7044" s="4"/>
      <c r="X7044" s="4"/>
      <c r="Y7044" s="4"/>
      <c r="Z7044" s="4"/>
      <c r="AA7044" s="4"/>
    </row>
    <row r="7045" spans="1:27" ht="16.2" x14ac:dyDescent="0.45">
      <c r="A7045" s="4"/>
      <c r="B7045" s="4"/>
      <c r="C7045" s="105"/>
      <c r="D7045" s="4"/>
      <c r="E7045" s="4"/>
      <c r="F7045" s="4"/>
      <c r="G7045" s="4"/>
      <c r="H7045" s="4"/>
      <c r="I7045" s="106"/>
      <c r="J7045" s="4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4"/>
      <c r="V7045" s="4"/>
      <c r="W7045" s="4"/>
      <c r="X7045" s="4"/>
      <c r="Y7045" s="4"/>
      <c r="Z7045" s="4"/>
      <c r="AA7045" s="4" t="s">
        <v>51</v>
      </c>
    </row>
    <row r="7046" spans="1:27" ht="18" x14ac:dyDescent="0.5">
      <c r="A7046" s="4"/>
      <c r="B7046" s="4"/>
      <c r="C7046" s="105"/>
      <c r="D7046" s="4"/>
      <c r="E7046" s="4"/>
      <c r="F7046" s="4"/>
      <c r="G7046" s="4"/>
      <c r="H7046" s="4"/>
      <c r="I7046" s="106"/>
      <c r="J7046" s="4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4"/>
      <c r="V7046" s="4"/>
      <c r="W7046" s="4"/>
      <c r="X7046" s="4"/>
      <c r="Y7046" s="4"/>
      <c r="Z7046" s="4"/>
      <c r="AA7046" s="5" t="s">
        <v>0</v>
      </c>
    </row>
    <row r="7047" spans="1:27" ht="24" x14ac:dyDescent="0.65">
      <c r="A7047" s="6" t="s">
        <v>1</v>
      </c>
      <c r="B7047" s="6"/>
      <c r="C7047" s="6"/>
      <c r="D7047" s="6"/>
      <c r="E7047" s="6"/>
      <c r="F7047" s="6"/>
      <c r="G7047" s="6"/>
      <c r="H7047" s="6"/>
      <c r="I7047" s="6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6"/>
      <c r="U7047" s="6"/>
      <c r="V7047" s="6"/>
      <c r="W7047" s="6"/>
      <c r="X7047" s="6"/>
      <c r="Y7047" s="6"/>
      <c r="Z7047" s="6"/>
      <c r="AA7047" s="6"/>
    </row>
    <row r="7048" spans="1:27" ht="24" x14ac:dyDescent="0.65">
      <c r="A7048" s="6" t="s">
        <v>2</v>
      </c>
      <c r="B7048" s="6"/>
      <c r="C7048" s="6"/>
      <c r="D7048" s="6"/>
      <c r="E7048" s="6"/>
      <c r="F7048" s="6"/>
      <c r="G7048" s="6"/>
      <c r="H7048" s="6"/>
      <c r="I7048" s="6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6"/>
      <c r="U7048" s="6"/>
      <c r="V7048" s="6"/>
      <c r="W7048" s="6"/>
      <c r="X7048" s="6"/>
      <c r="Y7048" s="6"/>
      <c r="Z7048" s="6"/>
      <c r="AA7048" s="6"/>
    </row>
    <row r="7049" spans="1:27" ht="24" x14ac:dyDescent="0.65">
      <c r="A7049" s="7"/>
      <c r="B7049" s="8" t="s">
        <v>3</v>
      </c>
      <c r="C7049" s="8"/>
      <c r="D7049" s="8"/>
      <c r="E7049" s="8"/>
      <c r="F7049" s="8"/>
      <c r="G7049" s="8"/>
      <c r="H7049" s="8"/>
      <c r="I7049" s="8"/>
      <c r="J7049" s="8"/>
      <c r="K7049" s="8"/>
      <c r="L7049" s="8"/>
      <c r="M7049" s="9" t="s">
        <v>521</v>
      </c>
      <c r="N7049" s="9"/>
      <c r="O7049" s="9"/>
      <c r="P7049" s="9"/>
      <c r="Q7049" s="10" t="s">
        <v>129</v>
      </c>
      <c r="R7049" s="10"/>
      <c r="S7049" s="10" t="s">
        <v>130</v>
      </c>
      <c r="T7049" s="10"/>
      <c r="U7049" s="11" t="s">
        <v>7</v>
      </c>
      <c r="V7049" s="11"/>
      <c r="W7049" s="11"/>
      <c r="X7049" s="11"/>
      <c r="Y7049" s="11"/>
      <c r="Z7049" s="11"/>
      <c r="AA7049" s="11"/>
    </row>
    <row r="7050" spans="1:27" ht="18" x14ac:dyDescent="0.5">
      <c r="A7050" s="12" t="s">
        <v>8</v>
      </c>
      <c r="B7050" s="13" t="s">
        <v>9</v>
      </c>
      <c r="C7050" s="14" t="s">
        <v>10</v>
      </c>
      <c r="D7050" s="15" t="s">
        <v>11</v>
      </c>
      <c r="E7050" s="15"/>
      <c r="F7050" s="15"/>
      <c r="G7050" s="15"/>
      <c r="H7050" s="15"/>
      <c r="I7050" s="15"/>
      <c r="J7050" s="15"/>
      <c r="K7050" s="16" t="s">
        <v>12</v>
      </c>
      <c r="L7050" s="17"/>
      <c r="M7050" s="17"/>
      <c r="N7050" s="17"/>
      <c r="O7050" s="17"/>
      <c r="P7050" s="17"/>
      <c r="Q7050" s="17"/>
      <c r="R7050" s="17"/>
      <c r="S7050" s="17"/>
      <c r="T7050" s="17"/>
      <c r="U7050" s="18"/>
      <c r="V7050" s="19" t="s">
        <v>13</v>
      </c>
      <c r="W7050" s="19" t="s">
        <v>14</v>
      </c>
      <c r="X7050" s="19" t="s">
        <v>15</v>
      </c>
      <c r="Y7050" s="19" t="s">
        <v>16</v>
      </c>
      <c r="Z7050" s="19" t="s">
        <v>17</v>
      </c>
      <c r="AA7050" s="20" t="s">
        <v>18</v>
      </c>
    </row>
    <row r="7051" spans="1:27" ht="16.2" x14ac:dyDescent="0.45">
      <c r="A7051" s="12"/>
      <c r="B7051" s="13"/>
      <c r="C7051" s="14"/>
      <c r="D7051" s="21" t="s">
        <v>19</v>
      </c>
      <c r="E7051" s="22"/>
      <c r="F7051" s="23"/>
      <c r="G7051" s="24" t="s">
        <v>20</v>
      </c>
      <c r="H7051" s="25" t="s">
        <v>21</v>
      </c>
      <c r="I7051" s="26" t="s">
        <v>22</v>
      </c>
      <c r="J7051" s="25" t="s">
        <v>23</v>
      </c>
      <c r="K7051" s="27" t="s">
        <v>8</v>
      </c>
      <c r="L7051" s="28" t="s">
        <v>24</v>
      </c>
      <c r="M7051" s="28" t="s">
        <v>25</v>
      </c>
      <c r="N7051" s="29" t="s">
        <v>20</v>
      </c>
      <c r="O7051" s="28" t="s">
        <v>26</v>
      </c>
      <c r="P7051" s="29" t="s">
        <v>27</v>
      </c>
      <c r="Q7051" s="30" t="s">
        <v>28</v>
      </c>
      <c r="R7051" s="28" t="s">
        <v>29</v>
      </c>
      <c r="S7051" s="31" t="s">
        <v>30</v>
      </c>
      <c r="T7051" s="32"/>
      <c r="U7051" s="28" t="s">
        <v>31</v>
      </c>
      <c r="V7051" s="33"/>
      <c r="W7051" s="33"/>
      <c r="X7051" s="33"/>
      <c r="Y7051" s="33"/>
      <c r="Z7051" s="33"/>
      <c r="AA7051" s="34"/>
    </row>
    <row r="7052" spans="1:27" x14ac:dyDescent="0.3">
      <c r="A7052" s="12"/>
      <c r="B7052" s="13"/>
      <c r="C7052" s="14"/>
      <c r="D7052" s="35"/>
      <c r="E7052" s="36"/>
      <c r="F7052" s="37"/>
      <c r="G7052" s="24"/>
      <c r="H7052" s="38"/>
      <c r="I7052" s="39"/>
      <c r="J7052" s="38"/>
      <c r="K7052" s="40"/>
      <c r="L7052" s="41"/>
      <c r="M7052" s="41"/>
      <c r="N7052" s="42"/>
      <c r="O7052" s="41"/>
      <c r="P7052" s="42"/>
      <c r="Q7052" s="43"/>
      <c r="R7052" s="41"/>
      <c r="S7052" s="30" t="s">
        <v>32</v>
      </c>
      <c r="T7052" s="30" t="s">
        <v>33</v>
      </c>
      <c r="U7052" s="41"/>
      <c r="V7052" s="33"/>
      <c r="W7052" s="33"/>
      <c r="X7052" s="33"/>
      <c r="Y7052" s="33"/>
      <c r="Z7052" s="33"/>
      <c r="AA7052" s="34"/>
    </row>
    <row r="7053" spans="1:27" x14ac:dyDescent="0.3">
      <c r="A7053" s="12"/>
      <c r="B7053" s="13"/>
      <c r="C7053" s="14"/>
      <c r="D7053" s="44" t="s">
        <v>34</v>
      </c>
      <c r="E7053" s="44" t="s">
        <v>35</v>
      </c>
      <c r="F7053" s="44" t="s">
        <v>36</v>
      </c>
      <c r="G7053" s="24"/>
      <c r="H7053" s="38"/>
      <c r="I7053" s="39"/>
      <c r="J7053" s="38"/>
      <c r="K7053" s="40"/>
      <c r="L7053" s="41"/>
      <c r="M7053" s="41"/>
      <c r="N7053" s="42"/>
      <c r="O7053" s="41"/>
      <c r="P7053" s="42"/>
      <c r="Q7053" s="43"/>
      <c r="R7053" s="41"/>
      <c r="S7053" s="43"/>
      <c r="T7053" s="43"/>
      <c r="U7053" s="41"/>
      <c r="V7053" s="33"/>
      <c r="W7053" s="33"/>
      <c r="X7053" s="33"/>
      <c r="Y7053" s="33"/>
      <c r="Z7053" s="33"/>
      <c r="AA7053" s="34"/>
    </row>
    <row r="7054" spans="1:27" x14ac:dyDescent="0.3">
      <c r="A7054" s="12"/>
      <c r="B7054" s="13"/>
      <c r="C7054" s="14"/>
      <c r="D7054" s="45"/>
      <c r="E7054" s="45"/>
      <c r="F7054" s="45"/>
      <c r="G7054" s="24"/>
      <c r="H7054" s="38"/>
      <c r="I7054" s="39"/>
      <c r="J7054" s="38"/>
      <c r="K7054" s="40"/>
      <c r="L7054" s="41"/>
      <c r="M7054" s="41"/>
      <c r="N7054" s="42"/>
      <c r="O7054" s="41"/>
      <c r="P7054" s="42"/>
      <c r="Q7054" s="43"/>
      <c r="R7054" s="41"/>
      <c r="S7054" s="43"/>
      <c r="T7054" s="43"/>
      <c r="U7054" s="41"/>
      <c r="V7054" s="33"/>
      <c r="W7054" s="33"/>
      <c r="X7054" s="33"/>
      <c r="Y7054" s="33"/>
      <c r="Z7054" s="33"/>
      <c r="AA7054" s="34"/>
    </row>
    <row r="7055" spans="1:27" x14ac:dyDescent="0.3">
      <c r="A7055" s="12"/>
      <c r="B7055" s="13"/>
      <c r="C7055" s="14"/>
      <c r="D7055" s="46"/>
      <c r="E7055" s="46"/>
      <c r="F7055" s="46"/>
      <c r="G7055" s="47"/>
      <c r="H7055" s="48"/>
      <c r="I7055" s="49"/>
      <c r="J7055" s="48"/>
      <c r="K7055" s="50"/>
      <c r="L7055" s="51"/>
      <c r="M7055" s="51"/>
      <c r="N7055" s="52"/>
      <c r="O7055" s="51"/>
      <c r="P7055" s="52"/>
      <c r="Q7055" s="53"/>
      <c r="R7055" s="51"/>
      <c r="S7055" s="53"/>
      <c r="T7055" s="53"/>
      <c r="U7055" s="51"/>
      <c r="V7055" s="54"/>
      <c r="W7055" s="54"/>
      <c r="X7055" s="54"/>
      <c r="Y7055" s="54"/>
      <c r="Z7055" s="54"/>
      <c r="AA7055" s="55"/>
    </row>
    <row r="7056" spans="1:27" ht="16.2" x14ac:dyDescent="0.45">
      <c r="A7056" s="56">
        <v>1</v>
      </c>
      <c r="B7056" s="57" t="s">
        <v>37</v>
      </c>
      <c r="C7056" s="57">
        <v>2139</v>
      </c>
      <c r="D7056" s="58">
        <v>17</v>
      </c>
      <c r="E7056" s="58">
        <v>2</v>
      </c>
      <c r="F7056" s="59">
        <v>15</v>
      </c>
      <c r="G7056" s="58">
        <v>1</v>
      </c>
      <c r="H7056" s="60">
        <f t="shared" ref="H7056" si="522">(D7056*400)+(E7056*100)+(F7056)</f>
        <v>7015</v>
      </c>
      <c r="I7056" s="61">
        <v>85</v>
      </c>
      <c r="J7056" s="62">
        <f t="shared" ref="J7056" si="523">(H7056*I7056)</f>
        <v>596275</v>
      </c>
      <c r="K7056" s="57"/>
      <c r="L7056" s="63"/>
      <c r="M7056" s="63"/>
      <c r="N7056" s="63"/>
      <c r="O7056" s="64"/>
      <c r="P7056" s="65"/>
      <c r="Q7056" s="66"/>
      <c r="R7056" s="66"/>
      <c r="S7056" s="67"/>
      <c r="T7056" s="67"/>
      <c r="U7056" s="68"/>
      <c r="V7056" s="69"/>
      <c r="W7056" s="70"/>
      <c r="X7056" s="63"/>
      <c r="Y7056" s="62">
        <f>(J7056)</f>
        <v>596275</v>
      </c>
      <c r="Z7056" s="60">
        <v>0.01</v>
      </c>
      <c r="AA7056" s="71">
        <f>Y7056*Z7056/100</f>
        <v>59.627499999999998</v>
      </c>
    </row>
    <row r="7057" spans="1:27" ht="16.2" x14ac:dyDescent="0.45">
      <c r="A7057" s="57"/>
      <c r="B7057" s="57"/>
      <c r="C7057" s="57"/>
      <c r="D7057" s="58"/>
      <c r="E7057" s="58"/>
      <c r="F7057" s="59"/>
      <c r="G7057" s="58"/>
      <c r="H7057" s="72"/>
      <c r="I7057" s="61"/>
      <c r="J7057" s="62"/>
      <c r="K7057" s="57"/>
      <c r="L7057" s="63"/>
      <c r="M7057" s="63"/>
      <c r="N7057" s="63"/>
      <c r="O7057" s="64"/>
      <c r="P7057" s="73"/>
      <c r="Q7057" s="66"/>
      <c r="R7057" s="66"/>
      <c r="S7057" s="67"/>
      <c r="T7057" s="67"/>
      <c r="U7057" s="68"/>
      <c r="V7057" s="74"/>
      <c r="W7057" s="75"/>
      <c r="X7057" s="63"/>
      <c r="Y7057" s="62"/>
      <c r="Z7057" s="60"/>
      <c r="AA7057" s="71"/>
    </row>
    <row r="7058" spans="1:27" ht="16.2" x14ac:dyDescent="0.45">
      <c r="A7058" s="76"/>
      <c r="B7058" s="76"/>
      <c r="C7058" s="77"/>
      <c r="D7058" s="77"/>
      <c r="E7058" s="77"/>
      <c r="F7058" s="77"/>
      <c r="G7058" s="77"/>
      <c r="H7058" s="78"/>
      <c r="I7058" s="79"/>
      <c r="J7058" s="80"/>
      <c r="K7058" s="81"/>
      <c r="L7058" s="82"/>
      <c r="M7058" s="82"/>
      <c r="N7058" s="82"/>
      <c r="O7058" s="83"/>
      <c r="P7058" s="84"/>
      <c r="Q7058" s="85"/>
      <c r="R7058" s="85"/>
      <c r="S7058" s="84"/>
      <c r="T7058" s="84"/>
      <c r="U7058" s="86"/>
      <c r="V7058" s="87"/>
      <c r="W7058" s="87"/>
      <c r="X7058" s="88"/>
      <c r="Y7058" s="89"/>
      <c r="Z7058" s="83"/>
      <c r="AA7058" s="90">
        <f>SUM(AA7056:AA7057)</f>
        <v>59.627499999999998</v>
      </c>
    </row>
    <row r="7059" spans="1:27" ht="16.2" x14ac:dyDescent="0.45">
      <c r="A7059" s="1"/>
      <c r="B7059" s="1"/>
      <c r="C7059" s="2"/>
      <c r="D7059" s="1"/>
      <c r="E7059" s="1"/>
      <c r="F7059" s="1"/>
      <c r="G7059" s="1"/>
      <c r="H7059" s="1"/>
      <c r="I7059" s="3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</row>
    <row r="7060" spans="1:27" ht="16.2" x14ac:dyDescent="0.45">
      <c r="A7060" s="91"/>
      <c r="B7060" s="92" t="s">
        <v>38</v>
      </c>
      <c r="C7060" s="93" t="s">
        <v>39</v>
      </c>
      <c r="D7060" s="93"/>
      <c r="E7060" s="94"/>
      <c r="F7060" s="95"/>
      <c r="G7060" s="95"/>
      <c r="H7060" s="92"/>
      <c r="I7060" s="92"/>
      <c r="J7060" s="92" t="s">
        <v>40</v>
      </c>
      <c r="K7060" s="92"/>
      <c r="L7060" s="92"/>
      <c r="M7060" s="92"/>
      <c r="N7060" s="92"/>
      <c r="O7060" s="96"/>
      <c r="P7060" s="96"/>
      <c r="Q7060" s="96"/>
      <c r="R7060" s="96"/>
      <c r="S7060" s="1"/>
      <c r="T7060" s="1"/>
      <c r="U7060" s="1"/>
      <c r="V7060" s="97" t="s">
        <v>41</v>
      </c>
      <c r="W7060" s="97"/>
      <c r="X7060" s="98"/>
      <c r="Y7060" s="99">
        <f>AA7058</f>
        <v>59.627499999999998</v>
      </c>
      <c r="Z7060" s="97" t="s">
        <v>42</v>
      </c>
      <c r="AA7060" s="1"/>
    </row>
    <row r="7061" spans="1:27" ht="16.2" x14ac:dyDescent="0.45">
      <c r="A7061" s="91"/>
      <c r="B7061" s="92"/>
      <c r="C7061" s="93"/>
      <c r="D7061" s="93"/>
      <c r="E7061" s="94"/>
      <c r="F7061" s="95"/>
      <c r="G7061" s="95"/>
      <c r="H7061" s="92"/>
      <c r="I7061" s="92"/>
      <c r="J7061" s="92" t="s">
        <v>43</v>
      </c>
      <c r="K7061" s="92"/>
      <c r="L7061" s="92"/>
      <c r="M7061" s="92"/>
      <c r="N7061" s="92"/>
      <c r="O7061" s="96"/>
      <c r="P7061" s="96"/>
      <c r="Q7061" s="96"/>
      <c r="R7061" s="96"/>
      <c r="S7061" s="1"/>
      <c r="T7061" s="1"/>
      <c r="U7061" s="1"/>
      <c r="V7061" s="100" t="s">
        <v>44</v>
      </c>
      <c r="W7061" s="100"/>
      <c r="X7061" s="100"/>
      <c r="Y7061" s="101">
        <f>Y7060*90%</f>
        <v>53.664749999999998</v>
      </c>
      <c r="Z7061" s="97" t="s">
        <v>42</v>
      </c>
      <c r="AA7061" s="1"/>
    </row>
    <row r="7062" spans="1:27" ht="16.2" x14ac:dyDescent="0.45">
      <c r="A7062" s="91"/>
      <c r="B7062" s="92"/>
      <c r="C7062" s="93"/>
      <c r="D7062" s="93"/>
      <c r="E7062" s="94"/>
      <c r="F7062" s="95"/>
      <c r="G7062" s="95"/>
      <c r="H7062" s="92"/>
      <c r="I7062" s="92"/>
      <c r="J7062" s="92" t="s">
        <v>45</v>
      </c>
      <c r="K7062" s="92"/>
      <c r="L7062" s="92"/>
      <c r="M7062" s="92"/>
      <c r="N7062" s="92"/>
      <c r="O7062" s="96"/>
      <c r="P7062" s="96"/>
      <c r="Q7062" s="96"/>
      <c r="R7062" s="92"/>
      <c r="S7062" s="1"/>
      <c r="T7062" s="1"/>
      <c r="U7062" s="1"/>
      <c r="V7062" s="91" t="s">
        <v>46</v>
      </c>
      <c r="W7062" s="91"/>
      <c r="X7062" s="91"/>
      <c r="Y7062" s="101">
        <f>Y7060-Y7061</f>
        <v>5.9627499999999998</v>
      </c>
      <c r="Z7062" s="97" t="s">
        <v>42</v>
      </c>
      <c r="AA7062" s="91"/>
    </row>
    <row r="7063" spans="1:27" ht="16.2" x14ac:dyDescent="0.45">
      <c r="A7063" s="91"/>
      <c r="B7063" s="92"/>
      <c r="C7063" s="93"/>
      <c r="D7063" s="93"/>
      <c r="E7063" s="94"/>
      <c r="F7063" s="95"/>
      <c r="G7063" s="95"/>
      <c r="H7063" s="92"/>
      <c r="I7063" s="94"/>
      <c r="J7063" s="92" t="s">
        <v>47</v>
      </c>
      <c r="K7063" s="94"/>
      <c r="L7063" s="94"/>
      <c r="M7063" s="94"/>
      <c r="N7063" s="94"/>
      <c r="O7063" s="96"/>
      <c r="P7063" s="96"/>
      <c r="Q7063" s="96"/>
      <c r="R7063" s="92"/>
      <c r="S7063" s="1"/>
      <c r="T7063" s="1"/>
      <c r="U7063" s="1"/>
      <c r="V7063" s="1"/>
      <c r="W7063" s="1"/>
      <c r="X7063" s="91"/>
      <c r="Y7063" s="91"/>
      <c r="Z7063" s="91"/>
      <c r="AA7063" s="91"/>
    </row>
    <row r="7064" spans="1:27" ht="16.2" x14ac:dyDescent="0.45">
      <c r="A7064" s="98"/>
      <c r="B7064" s="94"/>
      <c r="C7064" s="102"/>
      <c r="D7064" s="94"/>
      <c r="E7064" s="94"/>
      <c r="F7064" s="95"/>
      <c r="G7064" s="95"/>
      <c r="H7064" s="103"/>
      <c r="I7064" s="94"/>
      <c r="J7064" s="103" t="s">
        <v>48</v>
      </c>
      <c r="K7064" s="94"/>
      <c r="L7064" s="94"/>
      <c r="M7064" s="94"/>
      <c r="N7064" s="94"/>
      <c r="O7064" s="95"/>
      <c r="P7064" s="95"/>
      <c r="Q7064" s="95"/>
      <c r="R7064" s="95"/>
      <c r="S7064" s="4"/>
      <c r="T7064" s="4"/>
      <c r="U7064" s="4"/>
      <c r="V7064" s="4"/>
      <c r="W7064" s="4"/>
      <c r="X7064" s="4"/>
      <c r="Y7064" s="4"/>
      <c r="Z7064" s="4"/>
      <c r="AA7064" s="4"/>
    </row>
    <row r="7065" spans="1:27" ht="24" x14ac:dyDescent="0.65">
      <c r="A7065" s="104"/>
      <c r="B7065" s="104"/>
      <c r="C7065" s="104"/>
      <c r="D7065" s="104"/>
      <c r="E7065" s="104"/>
      <c r="F7065" s="104"/>
      <c r="G7065" s="104"/>
      <c r="H7065" s="104"/>
      <c r="I7065" s="104"/>
      <c r="J7065" s="104"/>
      <c r="K7065" s="104"/>
      <c r="L7065" s="104"/>
      <c r="M7065" s="104"/>
      <c r="N7065" s="104"/>
      <c r="O7065" s="104"/>
      <c r="P7065" s="104"/>
      <c r="Q7065" s="104"/>
      <c r="R7065" s="104"/>
      <c r="S7065" s="104"/>
      <c r="T7065" s="104"/>
      <c r="U7065" s="104"/>
      <c r="V7065" s="104"/>
      <c r="W7065" s="104"/>
      <c r="X7065" s="104"/>
      <c r="Y7065" s="104"/>
      <c r="Z7065" s="104"/>
      <c r="AA7065" s="104"/>
    </row>
    <row r="7066" spans="1:27" ht="24" x14ac:dyDescent="0.65">
      <c r="A7066" s="104"/>
      <c r="B7066" s="104"/>
      <c r="C7066" s="104"/>
      <c r="D7066" s="104"/>
      <c r="E7066" s="104"/>
      <c r="F7066" s="104"/>
      <c r="G7066" s="104"/>
      <c r="H7066" s="104"/>
      <c r="I7066" s="104"/>
      <c r="J7066" s="104"/>
      <c r="K7066" s="104"/>
      <c r="L7066" s="104"/>
      <c r="M7066" s="104"/>
      <c r="N7066" s="104"/>
      <c r="O7066" s="104"/>
      <c r="P7066" s="104"/>
      <c r="Q7066" s="104"/>
      <c r="R7066" s="104"/>
      <c r="S7066" s="104"/>
      <c r="T7066" s="104"/>
      <c r="U7066" s="104"/>
      <c r="V7066" s="104"/>
      <c r="W7066" s="104"/>
      <c r="X7066" s="104"/>
      <c r="Y7066" s="104"/>
      <c r="Z7066" s="104"/>
      <c r="AA7066" s="104"/>
    </row>
    <row r="7067" spans="1:27" ht="16.2" x14ac:dyDescent="0.45">
      <c r="A7067" s="4"/>
      <c r="B7067" s="4"/>
      <c r="C7067" s="105"/>
      <c r="D7067" s="4"/>
      <c r="E7067" s="4"/>
      <c r="F7067" s="4"/>
      <c r="G7067" s="4"/>
      <c r="H7067" s="4"/>
      <c r="I7067" s="106"/>
      <c r="J7067" s="4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4"/>
      <c r="V7067" s="4"/>
      <c r="W7067" s="4"/>
      <c r="X7067" s="4"/>
      <c r="Y7067" s="4"/>
      <c r="Z7067" s="4"/>
      <c r="AA7067" s="4"/>
    </row>
    <row r="7068" spans="1:27" ht="16.2" x14ac:dyDescent="0.45">
      <c r="A7068" s="4"/>
      <c r="B7068" s="4"/>
      <c r="C7068" s="105"/>
      <c r="D7068" s="4"/>
      <c r="E7068" s="4"/>
      <c r="F7068" s="4"/>
      <c r="G7068" s="4"/>
      <c r="H7068" s="4"/>
      <c r="I7068" s="106"/>
      <c r="J7068" s="4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4"/>
      <c r="V7068" s="4"/>
      <c r="W7068" s="4"/>
      <c r="X7068" s="4"/>
      <c r="Y7068" s="4"/>
      <c r="Z7068" s="4"/>
      <c r="AA7068" s="4"/>
    </row>
    <row r="7069" spans="1:27" ht="16.2" x14ac:dyDescent="0.45">
      <c r="A7069" s="4"/>
      <c r="B7069" s="4"/>
      <c r="C7069" s="105"/>
      <c r="D7069" s="4"/>
      <c r="E7069" s="4"/>
      <c r="F7069" s="4"/>
      <c r="G7069" s="4"/>
      <c r="H7069" s="4"/>
      <c r="I7069" s="106"/>
      <c r="J7069" s="4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4"/>
      <c r="V7069" s="4"/>
      <c r="W7069" s="4"/>
      <c r="X7069" s="4"/>
      <c r="Y7069" s="4"/>
      <c r="Z7069" s="4"/>
      <c r="AA7069" s="4"/>
    </row>
    <row r="7070" spans="1:27" ht="16.2" x14ac:dyDescent="0.45">
      <c r="A7070" s="4"/>
      <c r="B7070" s="4"/>
      <c r="C7070" s="105"/>
      <c r="D7070" s="4"/>
      <c r="E7070" s="4"/>
      <c r="F7070" s="4"/>
      <c r="G7070" s="4"/>
      <c r="H7070" s="4"/>
      <c r="I7070" s="106"/>
      <c r="J7070" s="4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4"/>
      <c r="V7070" s="4"/>
      <c r="W7070" s="4"/>
      <c r="X7070" s="4"/>
      <c r="Y7070" s="4"/>
      <c r="Z7070" s="4"/>
      <c r="AA7070" s="4"/>
    </row>
    <row r="7071" spans="1:27" ht="16.2" x14ac:dyDescent="0.45">
      <c r="A7071" s="4"/>
      <c r="B7071" s="4"/>
      <c r="C7071" s="105"/>
      <c r="D7071" s="4"/>
      <c r="E7071" s="4"/>
      <c r="F7071" s="4"/>
      <c r="G7071" s="4"/>
      <c r="H7071" s="4"/>
      <c r="I7071" s="106"/>
      <c r="J7071" s="4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4"/>
      <c r="V7071" s="4"/>
      <c r="W7071" s="4"/>
      <c r="X7071" s="4"/>
      <c r="Y7071" s="4"/>
      <c r="Z7071" s="4"/>
      <c r="AA7071" s="4"/>
    </row>
    <row r="7072" spans="1:27" ht="16.2" x14ac:dyDescent="0.45">
      <c r="A7072" s="4"/>
      <c r="B7072" s="4"/>
      <c r="C7072" s="105"/>
      <c r="D7072" s="4"/>
      <c r="E7072" s="4"/>
      <c r="F7072" s="4"/>
      <c r="G7072" s="4"/>
      <c r="H7072" s="4"/>
      <c r="I7072" s="106"/>
      <c r="J7072" s="4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4"/>
      <c r="V7072" s="4"/>
      <c r="W7072" s="4"/>
      <c r="X7072" s="4"/>
      <c r="Y7072" s="4"/>
      <c r="Z7072" s="4"/>
      <c r="AA7072" s="4" t="s">
        <v>51</v>
      </c>
    </row>
    <row r="7073" spans="1:27" ht="18" x14ac:dyDescent="0.5">
      <c r="A7073" s="4"/>
      <c r="B7073" s="4"/>
      <c r="C7073" s="105"/>
      <c r="D7073" s="4"/>
      <c r="E7073" s="4"/>
      <c r="F7073" s="4"/>
      <c r="G7073" s="4"/>
      <c r="H7073" s="4"/>
      <c r="I7073" s="106"/>
      <c r="J7073" s="4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4"/>
      <c r="V7073" s="4"/>
      <c r="W7073" s="4"/>
      <c r="X7073" s="4"/>
      <c r="Y7073" s="4"/>
      <c r="Z7073" s="4"/>
      <c r="AA7073" s="5" t="s">
        <v>0</v>
      </c>
    </row>
    <row r="7074" spans="1:27" ht="24" x14ac:dyDescent="0.65">
      <c r="A7074" s="6" t="s">
        <v>1</v>
      </c>
      <c r="B7074" s="6"/>
      <c r="C7074" s="6"/>
      <c r="D7074" s="6"/>
      <c r="E7074" s="6"/>
      <c r="F7074" s="6"/>
      <c r="G7074" s="6"/>
      <c r="H7074" s="6"/>
      <c r="I7074" s="6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6"/>
      <c r="U7074" s="6"/>
      <c r="V7074" s="6"/>
      <c r="W7074" s="6"/>
      <c r="X7074" s="6"/>
      <c r="Y7074" s="6"/>
      <c r="Z7074" s="6"/>
      <c r="AA7074" s="6"/>
    </row>
    <row r="7075" spans="1:27" ht="24" x14ac:dyDescent="0.65">
      <c r="A7075" s="6" t="s">
        <v>2</v>
      </c>
      <c r="B7075" s="6"/>
      <c r="C7075" s="6"/>
      <c r="D7075" s="6"/>
      <c r="E7075" s="6"/>
      <c r="F7075" s="6"/>
      <c r="G7075" s="6"/>
      <c r="H7075" s="6"/>
      <c r="I7075" s="6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6"/>
      <c r="U7075" s="6"/>
      <c r="V7075" s="6"/>
      <c r="W7075" s="6"/>
      <c r="X7075" s="6"/>
      <c r="Y7075" s="6"/>
      <c r="Z7075" s="6"/>
      <c r="AA7075" s="6"/>
    </row>
    <row r="7076" spans="1:27" ht="24" x14ac:dyDescent="0.65">
      <c r="A7076" s="7"/>
      <c r="B7076" s="8" t="s">
        <v>3</v>
      </c>
      <c r="C7076" s="8"/>
      <c r="D7076" s="8"/>
      <c r="E7076" s="8"/>
      <c r="F7076" s="8"/>
      <c r="G7076" s="8"/>
      <c r="H7076" s="8"/>
      <c r="I7076" s="8"/>
      <c r="J7076" s="8"/>
      <c r="K7076" s="8"/>
      <c r="L7076" s="8"/>
      <c r="M7076" s="9" t="s">
        <v>522</v>
      </c>
      <c r="N7076" s="9"/>
      <c r="O7076" s="9"/>
      <c r="P7076" s="9"/>
      <c r="Q7076" s="10" t="s">
        <v>288</v>
      </c>
      <c r="R7076" s="10"/>
      <c r="S7076" s="10" t="s">
        <v>202</v>
      </c>
      <c r="T7076" s="10"/>
      <c r="U7076" s="11" t="s">
        <v>7</v>
      </c>
      <c r="V7076" s="11"/>
      <c r="W7076" s="11"/>
      <c r="X7076" s="11"/>
      <c r="Y7076" s="11"/>
      <c r="Z7076" s="11"/>
      <c r="AA7076" s="11"/>
    </row>
    <row r="7077" spans="1:27" ht="18" x14ac:dyDescent="0.5">
      <c r="A7077" s="12" t="s">
        <v>8</v>
      </c>
      <c r="B7077" s="13" t="s">
        <v>9</v>
      </c>
      <c r="C7077" s="14" t="s">
        <v>10</v>
      </c>
      <c r="D7077" s="15" t="s">
        <v>11</v>
      </c>
      <c r="E7077" s="15"/>
      <c r="F7077" s="15"/>
      <c r="G7077" s="15"/>
      <c r="H7077" s="15"/>
      <c r="I7077" s="15"/>
      <c r="J7077" s="15"/>
      <c r="K7077" s="16" t="s">
        <v>12</v>
      </c>
      <c r="L7077" s="17"/>
      <c r="M7077" s="17"/>
      <c r="N7077" s="17"/>
      <c r="O7077" s="17"/>
      <c r="P7077" s="17"/>
      <c r="Q7077" s="17"/>
      <c r="R7077" s="17"/>
      <c r="S7077" s="17"/>
      <c r="T7077" s="17"/>
      <c r="U7077" s="18"/>
      <c r="V7077" s="19" t="s">
        <v>13</v>
      </c>
      <c r="W7077" s="19" t="s">
        <v>14</v>
      </c>
      <c r="X7077" s="19" t="s">
        <v>15</v>
      </c>
      <c r="Y7077" s="19" t="s">
        <v>16</v>
      </c>
      <c r="Z7077" s="19" t="s">
        <v>17</v>
      </c>
      <c r="AA7077" s="20" t="s">
        <v>18</v>
      </c>
    </row>
    <row r="7078" spans="1:27" ht="16.2" x14ac:dyDescent="0.45">
      <c r="A7078" s="12"/>
      <c r="B7078" s="13"/>
      <c r="C7078" s="14"/>
      <c r="D7078" s="21" t="s">
        <v>19</v>
      </c>
      <c r="E7078" s="22"/>
      <c r="F7078" s="23"/>
      <c r="G7078" s="24" t="s">
        <v>20</v>
      </c>
      <c r="H7078" s="25" t="s">
        <v>21</v>
      </c>
      <c r="I7078" s="26" t="s">
        <v>22</v>
      </c>
      <c r="J7078" s="25" t="s">
        <v>23</v>
      </c>
      <c r="K7078" s="27" t="s">
        <v>8</v>
      </c>
      <c r="L7078" s="28" t="s">
        <v>24</v>
      </c>
      <c r="M7078" s="28" t="s">
        <v>25</v>
      </c>
      <c r="N7078" s="29" t="s">
        <v>20</v>
      </c>
      <c r="O7078" s="28" t="s">
        <v>26</v>
      </c>
      <c r="P7078" s="29" t="s">
        <v>27</v>
      </c>
      <c r="Q7078" s="30" t="s">
        <v>28</v>
      </c>
      <c r="R7078" s="28" t="s">
        <v>29</v>
      </c>
      <c r="S7078" s="31" t="s">
        <v>30</v>
      </c>
      <c r="T7078" s="32"/>
      <c r="U7078" s="28" t="s">
        <v>31</v>
      </c>
      <c r="V7078" s="33"/>
      <c r="W7078" s="33"/>
      <c r="X7078" s="33"/>
      <c r="Y7078" s="33"/>
      <c r="Z7078" s="33"/>
      <c r="AA7078" s="34"/>
    </row>
    <row r="7079" spans="1:27" x14ac:dyDescent="0.3">
      <c r="A7079" s="12"/>
      <c r="B7079" s="13"/>
      <c r="C7079" s="14"/>
      <c r="D7079" s="35"/>
      <c r="E7079" s="36"/>
      <c r="F7079" s="37"/>
      <c r="G7079" s="24"/>
      <c r="H7079" s="38"/>
      <c r="I7079" s="39"/>
      <c r="J7079" s="38"/>
      <c r="K7079" s="40"/>
      <c r="L7079" s="41"/>
      <c r="M7079" s="41"/>
      <c r="N7079" s="42"/>
      <c r="O7079" s="41"/>
      <c r="P7079" s="42"/>
      <c r="Q7079" s="43"/>
      <c r="R7079" s="41"/>
      <c r="S7079" s="30" t="s">
        <v>32</v>
      </c>
      <c r="T7079" s="30" t="s">
        <v>33</v>
      </c>
      <c r="U7079" s="41"/>
      <c r="V7079" s="33"/>
      <c r="W7079" s="33"/>
      <c r="X7079" s="33"/>
      <c r="Y7079" s="33"/>
      <c r="Z7079" s="33"/>
      <c r="AA7079" s="34"/>
    </row>
    <row r="7080" spans="1:27" x14ac:dyDescent="0.3">
      <c r="A7080" s="12"/>
      <c r="B7080" s="13"/>
      <c r="C7080" s="14"/>
      <c r="D7080" s="44" t="s">
        <v>34</v>
      </c>
      <c r="E7080" s="44" t="s">
        <v>35</v>
      </c>
      <c r="F7080" s="44" t="s">
        <v>36</v>
      </c>
      <c r="G7080" s="24"/>
      <c r="H7080" s="38"/>
      <c r="I7080" s="39"/>
      <c r="J7080" s="38"/>
      <c r="K7080" s="40"/>
      <c r="L7080" s="41"/>
      <c r="M7080" s="41"/>
      <c r="N7080" s="42"/>
      <c r="O7080" s="41"/>
      <c r="P7080" s="42"/>
      <c r="Q7080" s="43"/>
      <c r="R7080" s="41"/>
      <c r="S7080" s="43"/>
      <c r="T7080" s="43"/>
      <c r="U7080" s="41"/>
      <c r="V7080" s="33"/>
      <c r="W7080" s="33"/>
      <c r="X7080" s="33"/>
      <c r="Y7080" s="33"/>
      <c r="Z7080" s="33"/>
      <c r="AA7080" s="34"/>
    </row>
    <row r="7081" spans="1:27" x14ac:dyDescent="0.3">
      <c r="A7081" s="12"/>
      <c r="B7081" s="13"/>
      <c r="C7081" s="14"/>
      <c r="D7081" s="45"/>
      <c r="E7081" s="45"/>
      <c r="F7081" s="45"/>
      <c r="G7081" s="24"/>
      <c r="H7081" s="38"/>
      <c r="I7081" s="39"/>
      <c r="J7081" s="38"/>
      <c r="K7081" s="40"/>
      <c r="L7081" s="41"/>
      <c r="M7081" s="41"/>
      <c r="N7081" s="42"/>
      <c r="O7081" s="41"/>
      <c r="P7081" s="42"/>
      <c r="Q7081" s="43"/>
      <c r="R7081" s="41"/>
      <c r="S7081" s="43"/>
      <c r="T7081" s="43"/>
      <c r="U7081" s="41"/>
      <c r="V7081" s="33"/>
      <c r="W7081" s="33"/>
      <c r="X7081" s="33"/>
      <c r="Y7081" s="33"/>
      <c r="Z7081" s="33"/>
      <c r="AA7081" s="34"/>
    </row>
    <row r="7082" spans="1:27" x14ac:dyDescent="0.3">
      <c r="A7082" s="12"/>
      <c r="B7082" s="13"/>
      <c r="C7082" s="14"/>
      <c r="D7082" s="46"/>
      <c r="E7082" s="46"/>
      <c r="F7082" s="46"/>
      <c r="G7082" s="47"/>
      <c r="H7082" s="48"/>
      <c r="I7082" s="49"/>
      <c r="J7082" s="48"/>
      <c r="K7082" s="50"/>
      <c r="L7082" s="51"/>
      <c r="M7082" s="51"/>
      <c r="N7082" s="52"/>
      <c r="O7082" s="51"/>
      <c r="P7082" s="52"/>
      <c r="Q7082" s="53"/>
      <c r="R7082" s="51"/>
      <c r="S7082" s="53"/>
      <c r="T7082" s="53"/>
      <c r="U7082" s="51"/>
      <c r="V7082" s="54"/>
      <c r="W7082" s="54"/>
      <c r="X7082" s="54"/>
      <c r="Y7082" s="54"/>
      <c r="Z7082" s="54"/>
      <c r="AA7082" s="55"/>
    </row>
    <row r="7083" spans="1:27" ht="16.2" x14ac:dyDescent="0.45">
      <c r="A7083" s="56">
        <v>1</v>
      </c>
      <c r="B7083" s="57" t="s">
        <v>37</v>
      </c>
      <c r="C7083" s="57">
        <v>2163</v>
      </c>
      <c r="D7083" s="58">
        <v>17</v>
      </c>
      <c r="E7083" s="58">
        <v>2</v>
      </c>
      <c r="F7083" s="59">
        <v>40</v>
      </c>
      <c r="G7083" s="58">
        <v>1</v>
      </c>
      <c r="H7083" s="60">
        <f t="shared" ref="H7083" si="524">(D7083*400)+(E7083*100)+(F7083)</f>
        <v>7040</v>
      </c>
      <c r="I7083" s="61">
        <v>85</v>
      </c>
      <c r="J7083" s="62">
        <f t="shared" ref="J7083" si="525">(H7083*I7083)</f>
        <v>598400</v>
      </c>
      <c r="K7083" s="57"/>
      <c r="L7083" s="63"/>
      <c r="M7083" s="63"/>
      <c r="N7083" s="63"/>
      <c r="O7083" s="64"/>
      <c r="P7083" s="65"/>
      <c r="Q7083" s="66"/>
      <c r="R7083" s="66"/>
      <c r="S7083" s="67"/>
      <c r="T7083" s="67"/>
      <c r="U7083" s="68"/>
      <c r="V7083" s="69"/>
      <c r="W7083" s="70"/>
      <c r="X7083" s="63"/>
      <c r="Y7083" s="62">
        <f>(J7083)</f>
        <v>598400</v>
      </c>
      <c r="Z7083" s="60">
        <v>0.01</v>
      </c>
      <c r="AA7083" s="71">
        <f>Y7083*Z7083/100</f>
        <v>59.84</v>
      </c>
    </row>
    <row r="7084" spans="1:27" ht="16.2" x14ac:dyDescent="0.45">
      <c r="A7084" s="57"/>
      <c r="B7084" s="57"/>
      <c r="C7084" s="57"/>
      <c r="D7084" s="58"/>
      <c r="E7084" s="58"/>
      <c r="F7084" s="59"/>
      <c r="G7084" s="58"/>
      <c r="H7084" s="72"/>
      <c r="I7084" s="61"/>
      <c r="J7084" s="62"/>
      <c r="K7084" s="57"/>
      <c r="L7084" s="63"/>
      <c r="M7084" s="63"/>
      <c r="N7084" s="63"/>
      <c r="O7084" s="64"/>
      <c r="P7084" s="73"/>
      <c r="Q7084" s="66"/>
      <c r="R7084" s="66"/>
      <c r="S7084" s="67"/>
      <c r="T7084" s="67"/>
      <c r="U7084" s="68"/>
      <c r="V7084" s="74"/>
      <c r="W7084" s="75"/>
      <c r="X7084" s="63"/>
      <c r="Y7084" s="62"/>
      <c r="Z7084" s="60"/>
      <c r="AA7084" s="71"/>
    </row>
    <row r="7085" spans="1:27" ht="16.2" x14ac:dyDescent="0.45">
      <c r="A7085" s="76"/>
      <c r="B7085" s="76"/>
      <c r="C7085" s="77"/>
      <c r="D7085" s="77"/>
      <c r="E7085" s="77"/>
      <c r="F7085" s="77"/>
      <c r="G7085" s="77"/>
      <c r="H7085" s="78"/>
      <c r="I7085" s="79"/>
      <c r="J7085" s="80"/>
      <c r="K7085" s="81"/>
      <c r="L7085" s="82"/>
      <c r="M7085" s="82"/>
      <c r="N7085" s="82"/>
      <c r="O7085" s="83"/>
      <c r="P7085" s="84"/>
      <c r="Q7085" s="85"/>
      <c r="R7085" s="85"/>
      <c r="S7085" s="84"/>
      <c r="T7085" s="84"/>
      <c r="U7085" s="86"/>
      <c r="V7085" s="87"/>
      <c r="W7085" s="87"/>
      <c r="X7085" s="88"/>
      <c r="Y7085" s="89"/>
      <c r="Z7085" s="83"/>
      <c r="AA7085" s="90">
        <f>SUM(AA7083:AA7084)</f>
        <v>59.84</v>
      </c>
    </row>
    <row r="7086" spans="1:27" ht="16.2" x14ac:dyDescent="0.45">
      <c r="A7086" s="1"/>
      <c r="B7086" s="1"/>
      <c r="C7086" s="2"/>
      <c r="D7086" s="1"/>
      <c r="E7086" s="1"/>
      <c r="F7086" s="1"/>
      <c r="G7086" s="1"/>
      <c r="H7086" s="1"/>
      <c r="I7086" s="3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</row>
    <row r="7087" spans="1:27" ht="16.2" x14ac:dyDescent="0.45">
      <c r="A7087" s="91"/>
      <c r="B7087" s="92" t="s">
        <v>38</v>
      </c>
      <c r="C7087" s="93" t="s">
        <v>39</v>
      </c>
      <c r="D7087" s="93"/>
      <c r="E7087" s="94"/>
      <c r="F7087" s="95"/>
      <c r="G7087" s="95"/>
      <c r="H7087" s="92"/>
      <c r="I7087" s="92"/>
      <c r="J7087" s="92" t="s">
        <v>40</v>
      </c>
      <c r="K7087" s="92"/>
      <c r="L7087" s="92"/>
      <c r="M7087" s="92"/>
      <c r="N7087" s="92"/>
      <c r="O7087" s="96"/>
      <c r="P7087" s="96"/>
      <c r="Q7087" s="96"/>
      <c r="R7087" s="96"/>
      <c r="S7087" s="1"/>
      <c r="T7087" s="1"/>
      <c r="U7087" s="1"/>
      <c r="V7087" s="97" t="s">
        <v>41</v>
      </c>
      <c r="W7087" s="97"/>
      <c r="X7087" s="98"/>
      <c r="Y7087" s="99">
        <f>AA7085</f>
        <v>59.84</v>
      </c>
      <c r="Z7087" s="97" t="s">
        <v>42</v>
      </c>
      <c r="AA7087" s="1"/>
    </row>
    <row r="7088" spans="1:27" ht="16.2" x14ac:dyDescent="0.45">
      <c r="A7088" s="91"/>
      <c r="B7088" s="92"/>
      <c r="C7088" s="93"/>
      <c r="D7088" s="93"/>
      <c r="E7088" s="94"/>
      <c r="F7088" s="95"/>
      <c r="G7088" s="95"/>
      <c r="H7088" s="92"/>
      <c r="I7088" s="92"/>
      <c r="J7088" s="92" t="s">
        <v>43</v>
      </c>
      <c r="K7088" s="92"/>
      <c r="L7088" s="92"/>
      <c r="M7088" s="92"/>
      <c r="N7088" s="92"/>
      <c r="O7088" s="96"/>
      <c r="P7088" s="96"/>
      <c r="Q7088" s="96"/>
      <c r="R7088" s="96"/>
      <c r="S7088" s="1"/>
      <c r="T7088" s="1"/>
      <c r="U7088" s="1"/>
      <c r="V7088" s="100" t="s">
        <v>44</v>
      </c>
      <c r="W7088" s="100"/>
      <c r="X7088" s="100"/>
      <c r="Y7088" s="101">
        <f>Y7087*90%</f>
        <v>53.856000000000002</v>
      </c>
      <c r="Z7088" s="97" t="s">
        <v>42</v>
      </c>
      <c r="AA7088" s="1"/>
    </row>
    <row r="7089" spans="1:27" ht="16.2" x14ac:dyDescent="0.45">
      <c r="A7089" s="91"/>
      <c r="B7089" s="92"/>
      <c r="C7089" s="93"/>
      <c r="D7089" s="93"/>
      <c r="E7089" s="94"/>
      <c r="F7089" s="95"/>
      <c r="G7089" s="95"/>
      <c r="H7089" s="92"/>
      <c r="I7089" s="92"/>
      <c r="J7089" s="92" t="s">
        <v>45</v>
      </c>
      <c r="K7089" s="92"/>
      <c r="L7089" s="92"/>
      <c r="M7089" s="92"/>
      <c r="N7089" s="92"/>
      <c r="O7089" s="96"/>
      <c r="P7089" s="96"/>
      <c r="Q7089" s="96"/>
      <c r="R7089" s="92"/>
      <c r="S7089" s="1"/>
      <c r="T7089" s="1"/>
      <c r="U7089" s="1"/>
      <c r="V7089" s="91" t="s">
        <v>46</v>
      </c>
      <c r="W7089" s="91"/>
      <c r="X7089" s="91"/>
      <c r="Y7089" s="101">
        <f>Y7087-Y7088</f>
        <v>5.9840000000000018</v>
      </c>
      <c r="Z7089" s="97" t="s">
        <v>42</v>
      </c>
      <c r="AA7089" s="91"/>
    </row>
    <row r="7090" spans="1:27" ht="16.2" x14ac:dyDescent="0.45">
      <c r="A7090" s="91"/>
      <c r="B7090" s="92"/>
      <c r="C7090" s="93"/>
      <c r="D7090" s="93"/>
      <c r="E7090" s="94"/>
      <c r="F7090" s="95"/>
      <c r="G7090" s="95"/>
      <c r="H7090" s="92"/>
      <c r="I7090" s="94"/>
      <c r="J7090" s="92" t="s">
        <v>47</v>
      </c>
      <c r="K7090" s="94"/>
      <c r="L7090" s="94"/>
      <c r="M7090" s="94"/>
      <c r="N7090" s="94"/>
      <c r="O7090" s="96"/>
      <c r="P7090" s="96"/>
      <c r="Q7090" s="96"/>
      <c r="R7090" s="92"/>
      <c r="S7090" s="1"/>
      <c r="T7090" s="1"/>
      <c r="U7090" s="1"/>
      <c r="V7090" s="1"/>
      <c r="W7090" s="1"/>
      <c r="X7090" s="91"/>
      <c r="Y7090" s="91"/>
      <c r="Z7090" s="91"/>
      <c r="AA7090" s="91"/>
    </row>
    <row r="7091" spans="1:27" ht="16.2" x14ac:dyDescent="0.45">
      <c r="A7091" s="98"/>
      <c r="B7091" s="94"/>
      <c r="C7091" s="102"/>
      <c r="D7091" s="94"/>
      <c r="E7091" s="94"/>
      <c r="F7091" s="95"/>
      <c r="G7091" s="95"/>
      <c r="H7091" s="103"/>
      <c r="I7091" s="94"/>
      <c r="J7091" s="103" t="s">
        <v>48</v>
      </c>
      <c r="K7091" s="94"/>
      <c r="L7091" s="94"/>
      <c r="M7091" s="94"/>
      <c r="N7091" s="94"/>
      <c r="O7091" s="95"/>
      <c r="P7091" s="95"/>
      <c r="Q7091" s="95"/>
      <c r="R7091" s="95"/>
      <c r="S7091" s="4"/>
      <c r="T7091" s="4"/>
      <c r="U7091" s="4"/>
      <c r="V7091" s="4"/>
      <c r="W7091" s="4"/>
      <c r="X7091" s="4"/>
      <c r="Y7091" s="4"/>
      <c r="Z7091" s="4"/>
      <c r="AA7091" s="4"/>
    </row>
    <row r="7092" spans="1:27" ht="24" x14ac:dyDescent="0.65">
      <c r="A7092" s="104"/>
      <c r="B7092" s="104"/>
      <c r="C7092" s="104"/>
      <c r="D7092" s="104"/>
      <c r="E7092" s="104"/>
      <c r="F7092" s="104"/>
      <c r="G7092" s="104"/>
      <c r="H7092" s="104"/>
      <c r="I7092" s="104"/>
      <c r="J7092" s="104"/>
      <c r="K7092" s="104"/>
      <c r="L7092" s="104"/>
      <c r="M7092" s="104"/>
      <c r="N7092" s="104"/>
      <c r="O7092" s="104"/>
      <c r="P7092" s="104"/>
      <c r="Q7092" s="104"/>
      <c r="R7092" s="104"/>
      <c r="S7092" s="104"/>
      <c r="T7092" s="104"/>
      <c r="U7092" s="104"/>
      <c r="V7092" s="104"/>
      <c r="W7092" s="104"/>
      <c r="X7092" s="104"/>
      <c r="Y7092" s="104"/>
      <c r="Z7092" s="104"/>
      <c r="AA7092" s="104"/>
    </row>
    <row r="7093" spans="1:27" ht="24" x14ac:dyDescent="0.65">
      <c r="A7093" s="104"/>
      <c r="B7093" s="104"/>
      <c r="C7093" s="104"/>
      <c r="D7093" s="104"/>
      <c r="E7093" s="104"/>
      <c r="F7093" s="104"/>
      <c r="G7093" s="104"/>
      <c r="H7093" s="104"/>
      <c r="I7093" s="104"/>
      <c r="J7093" s="104"/>
      <c r="K7093" s="104"/>
      <c r="L7093" s="104"/>
      <c r="M7093" s="104"/>
      <c r="N7093" s="104"/>
      <c r="O7093" s="104"/>
      <c r="P7093" s="104"/>
      <c r="Q7093" s="104"/>
      <c r="R7093" s="104"/>
      <c r="S7093" s="104"/>
      <c r="T7093" s="104"/>
      <c r="U7093" s="104"/>
      <c r="V7093" s="104"/>
      <c r="W7093" s="104"/>
      <c r="X7093" s="104"/>
      <c r="Y7093" s="104"/>
      <c r="Z7093" s="104"/>
      <c r="AA7093" s="104"/>
    </row>
    <row r="7094" spans="1:27" ht="16.2" x14ac:dyDescent="0.45">
      <c r="A7094" s="4"/>
      <c r="B7094" s="4"/>
      <c r="C7094" s="105"/>
      <c r="D7094" s="4"/>
      <c r="E7094" s="4"/>
      <c r="F7094" s="4"/>
      <c r="G7094" s="4"/>
      <c r="H7094" s="4"/>
      <c r="I7094" s="106"/>
      <c r="J7094" s="4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4"/>
      <c r="V7094" s="4"/>
      <c r="W7094" s="4"/>
      <c r="X7094" s="4"/>
      <c r="Y7094" s="4"/>
      <c r="Z7094" s="4"/>
      <c r="AA7094" s="4"/>
    </row>
    <row r="7095" spans="1:27" ht="16.2" x14ac:dyDescent="0.45">
      <c r="A7095" s="4"/>
      <c r="B7095" s="4"/>
      <c r="C7095" s="105"/>
      <c r="D7095" s="4"/>
      <c r="E7095" s="4"/>
      <c r="F7095" s="4"/>
      <c r="G7095" s="4"/>
      <c r="H7095" s="4"/>
      <c r="I7095" s="106"/>
      <c r="J7095" s="4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4"/>
      <c r="V7095" s="4"/>
      <c r="W7095" s="4"/>
      <c r="X7095" s="4"/>
      <c r="Y7095" s="4"/>
      <c r="Z7095" s="4"/>
      <c r="AA7095" s="4"/>
    </row>
    <row r="7096" spans="1:27" ht="16.2" x14ac:dyDescent="0.45">
      <c r="A7096" s="4"/>
      <c r="B7096" s="4"/>
      <c r="C7096" s="105"/>
      <c r="D7096" s="4"/>
      <c r="E7096" s="4"/>
      <c r="F7096" s="4"/>
      <c r="G7096" s="4"/>
      <c r="H7096" s="4"/>
      <c r="I7096" s="106"/>
      <c r="J7096" s="4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4"/>
      <c r="V7096" s="4"/>
      <c r="W7096" s="4"/>
      <c r="X7096" s="4"/>
      <c r="Y7096" s="4"/>
      <c r="Z7096" s="4"/>
      <c r="AA7096" s="4"/>
    </row>
    <row r="7097" spans="1:27" ht="16.2" x14ac:dyDescent="0.45">
      <c r="A7097" s="4"/>
      <c r="B7097" s="4"/>
      <c r="C7097" s="105"/>
      <c r="D7097" s="4"/>
      <c r="E7097" s="4"/>
      <c r="F7097" s="4"/>
      <c r="G7097" s="4"/>
      <c r="H7097" s="4"/>
      <c r="I7097" s="106"/>
      <c r="J7097" s="4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4"/>
      <c r="V7097" s="4"/>
      <c r="W7097" s="4"/>
      <c r="X7097" s="4"/>
      <c r="Y7097" s="4"/>
      <c r="Z7097" s="4"/>
      <c r="AA7097" s="4"/>
    </row>
    <row r="7098" spans="1:27" ht="16.2" x14ac:dyDescent="0.45">
      <c r="A7098" s="4"/>
      <c r="B7098" s="4"/>
      <c r="C7098" s="105"/>
      <c r="D7098" s="4"/>
      <c r="E7098" s="4"/>
      <c r="F7098" s="4"/>
      <c r="G7098" s="4"/>
      <c r="H7098" s="4"/>
      <c r="I7098" s="106"/>
      <c r="J7098" s="4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4"/>
      <c r="V7098" s="4"/>
      <c r="W7098" s="4"/>
      <c r="X7098" s="4"/>
      <c r="Y7098" s="4"/>
      <c r="Z7098" s="4"/>
      <c r="AA7098" s="4"/>
    </row>
    <row r="7099" spans="1:27" ht="16.2" x14ac:dyDescent="0.45">
      <c r="A7099" s="4"/>
      <c r="B7099" s="4"/>
      <c r="C7099" s="105"/>
      <c r="D7099" s="4"/>
      <c r="E7099" s="4"/>
      <c r="F7099" s="4"/>
      <c r="G7099" s="4"/>
      <c r="H7099" s="4"/>
      <c r="I7099" s="106"/>
      <c r="J7099" s="4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4"/>
      <c r="V7099" s="4"/>
      <c r="W7099" s="4"/>
      <c r="X7099" s="4"/>
      <c r="Y7099" s="4"/>
      <c r="Z7099" s="4"/>
      <c r="AA7099" s="4" t="s">
        <v>51</v>
      </c>
    </row>
    <row r="7100" spans="1:27" ht="18" x14ac:dyDescent="0.5">
      <c r="A7100" s="4"/>
      <c r="B7100" s="4"/>
      <c r="C7100" s="105"/>
      <c r="D7100" s="4"/>
      <c r="E7100" s="4"/>
      <c r="F7100" s="4"/>
      <c r="G7100" s="4"/>
      <c r="H7100" s="4"/>
      <c r="I7100" s="106"/>
      <c r="J7100" s="4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4"/>
      <c r="V7100" s="4"/>
      <c r="W7100" s="4"/>
      <c r="X7100" s="4"/>
      <c r="Y7100" s="4"/>
      <c r="Z7100" s="4"/>
      <c r="AA7100" s="5" t="s">
        <v>0</v>
      </c>
    </row>
    <row r="7101" spans="1:27" ht="24" x14ac:dyDescent="0.65">
      <c r="A7101" s="6" t="s">
        <v>1</v>
      </c>
      <c r="B7101" s="6"/>
      <c r="C7101" s="6"/>
      <c r="D7101" s="6"/>
      <c r="E7101" s="6"/>
      <c r="F7101" s="6"/>
      <c r="G7101" s="6"/>
      <c r="H7101" s="6"/>
      <c r="I7101" s="6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6"/>
      <c r="U7101" s="6"/>
      <c r="V7101" s="6"/>
      <c r="W7101" s="6"/>
      <c r="X7101" s="6"/>
      <c r="Y7101" s="6"/>
      <c r="Z7101" s="6"/>
      <c r="AA7101" s="6"/>
    </row>
    <row r="7102" spans="1:27" ht="24" x14ac:dyDescent="0.65">
      <c r="A7102" s="6" t="s">
        <v>2</v>
      </c>
      <c r="B7102" s="6"/>
      <c r="C7102" s="6"/>
      <c r="D7102" s="6"/>
      <c r="E7102" s="6"/>
      <c r="F7102" s="6"/>
      <c r="G7102" s="6"/>
      <c r="H7102" s="6"/>
      <c r="I7102" s="6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6"/>
      <c r="U7102" s="6"/>
      <c r="V7102" s="6"/>
      <c r="W7102" s="6"/>
      <c r="X7102" s="6"/>
      <c r="Y7102" s="6"/>
      <c r="Z7102" s="6"/>
      <c r="AA7102" s="6"/>
    </row>
    <row r="7103" spans="1:27" ht="24" x14ac:dyDescent="0.65">
      <c r="A7103" s="7"/>
      <c r="B7103" s="8" t="s">
        <v>3</v>
      </c>
      <c r="C7103" s="8"/>
      <c r="D7103" s="8"/>
      <c r="E7103" s="8"/>
      <c r="F7103" s="8"/>
      <c r="G7103" s="8"/>
      <c r="H7103" s="8"/>
      <c r="I7103" s="8"/>
      <c r="J7103" s="8"/>
      <c r="K7103" s="8"/>
      <c r="L7103" s="8"/>
      <c r="M7103" s="9" t="s">
        <v>523</v>
      </c>
      <c r="N7103" s="9"/>
      <c r="O7103" s="9"/>
      <c r="P7103" s="9"/>
      <c r="Q7103" s="10" t="s">
        <v>524</v>
      </c>
      <c r="R7103" s="10"/>
      <c r="S7103" s="10" t="s">
        <v>130</v>
      </c>
      <c r="T7103" s="10"/>
      <c r="U7103" s="11" t="s">
        <v>525</v>
      </c>
      <c r="V7103" s="11"/>
      <c r="W7103" s="11"/>
      <c r="X7103" s="11"/>
      <c r="Y7103" s="11"/>
      <c r="Z7103" s="11"/>
      <c r="AA7103" s="11"/>
    </row>
    <row r="7104" spans="1:27" ht="18" x14ac:dyDescent="0.5">
      <c r="A7104" s="12" t="s">
        <v>8</v>
      </c>
      <c r="B7104" s="13" t="s">
        <v>9</v>
      </c>
      <c r="C7104" s="14" t="s">
        <v>10</v>
      </c>
      <c r="D7104" s="15" t="s">
        <v>11</v>
      </c>
      <c r="E7104" s="15"/>
      <c r="F7104" s="15"/>
      <c r="G7104" s="15"/>
      <c r="H7104" s="15"/>
      <c r="I7104" s="15"/>
      <c r="J7104" s="15"/>
      <c r="K7104" s="16" t="s">
        <v>12</v>
      </c>
      <c r="L7104" s="17"/>
      <c r="M7104" s="17"/>
      <c r="N7104" s="17"/>
      <c r="O7104" s="17"/>
      <c r="P7104" s="17"/>
      <c r="Q7104" s="17"/>
      <c r="R7104" s="17"/>
      <c r="S7104" s="17"/>
      <c r="T7104" s="17"/>
      <c r="U7104" s="18"/>
      <c r="V7104" s="19" t="s">
        <v>13</v>
      </c>
      <c r="W7104" s="19" t="s">
        <v>14</v>
      </c>
      <c r="X7104" s="19" t="s">
        <v>15</v>
      </c>
      <c r="Y7104" s="19" t="s">
        <v>16</v>
      </c>
      <c r="Z7104" s="19" t="s">
        <v>17</v>
      </c>
      <c r="AA7104" s="20" t="s">
        <v>18</v>
      </c>
    </row>
    <row r="7105" spans="1:27" ht="16.2" x14ac:dyDescent="0.45">
      <c r="A7105" s="12"/>
      <c r="B7105" s="13"/>
      <c r="C7105" s="14"/>
      <c r="D7105" s="21" t="s">
        <v>19</v>
      </c>
      <c r="E7105" s="22"/>
      <c r="F7105" s="23"/>
      <c r="G7105" s="24" t="s">
        <v>20</v>
      </c>
      <c r="H7105" s="25" t="s">
        <v>21</v>
      </c>
      <c r="I7105" s="26" t="s">
        <v>22</v>
      </c>
      <c r="J7105" s="25" t="s">
        <v>23</v>
      </c>
      <c r="K7105" s="27" t="s">
        <v>8</v>
      </c>
      <c r="L7105" s="28" t="s">
        <v>24</v>
      </c>
      <c r="M7105" s="28" t="s">
        <v>25</v>
      </c>
      <c r="N7105" s="29" t="s">
        <v>20</v>
      </c>
      <c r="O7105" s="28" t="s">
        <v>26</v>
      </c>
      <c r="P7105" s="29" t="s">
        <v>27</v>
      </c>
      <c r="Q7105" s="30" t="s">
        <v>28</v>
      </c>
      <c r="R7105" s="28" t="s">
        <v>29</v>
      </c>
      <c r="S7105" s="31" t="s">
        <v>30</v>
      </c>
      <c r="T7105" s="32"/>
      <c r="U7105" s="28" t="s">
        <v>31</v>
      </c>
      <c r="V7105" s="33"/>
      <c r="W7105" s="33"/>
      <c r="X7105" s="33"/>
      <c r="Y7105" s="33"/>
      <c r="Z7105" s="33"/>
      <c r="AA7105" s="34"/>
    </row>
    <row r="7106" spans="1:27" x14ac:dyDescent="0.3">
      <c r="A7106" s="12"/>
      <c r="B7106" s="13"/>
      <c r="C7106" s="14"/>
      <c r="D7106" s="35"/>
      <c r="E7106" s="36"/>
      <c r="F7106" s="37"/>
      <c r="G7106" s="24"/>
      <c r="H7106" s="38"/>
      <c r="I7106" s="39"/>
      <c r="J7106" s="38"/>
      <c r="K7106" s="40"/>
      <c r="L7106" s="41"/>
      <c r="M7106" s="41"/>
      <c r="N7106" s="42"/>
      <c r="O7106" s="41"/>
      <c r="P7106" s="42"/>
      <c r="Q7106" s="43"/>
      <c r="R7106" s="41"/>
      <c r="S7106" s="30" t="s">
        <v>32</v>
      </c>
      <c r="T7106" s="30" t="s">
        <v>33</v>
      </c>
      <c r="U7106" s="41"/>
      <c r="V7106" s="33"/>
      <c r="W7106" s="33"/>
      <c r="X7106" s="33"/>
      <c r="Y7106" s="33"/>
      <c r="Z7106" s="33"/>
      <c r="AA7106" s="34"/>
    </row>
    <row r="7107" spans="1:27" x14ac:dyDescent="0.3">
      <c r="A7107" s="12"/>
      <c r="B7107" s="13"/>
      <c r="C7107" s="14"/>
      <c r="D7107" s="44" t="s">
        <v>34</v>
      </c>
      <c r="E7107" s="44" t="s">
        <v>35</v>
      </c>
      <c r="F7107" s="44" t="s">
        <v>36</v>
      </c>
      <c r="G7107" s="24"/>
      <c r="H7107" s="38"/>
      <c r="I7107" s="39"/>
      <c r="J7107" s="38"/>
      <c r="K7107" s="40"/>
      <c r="L7107" s="41"/>
      <c r="M7107" s="41"/>
      <c r="N7107" s="42"/>
      <c r="O7107" s="41"/>
      <c r="P7107" s="42"/>
      <c r="Q7107" s="43"/>
      <c r="R7107" s="41"/>
      <c r="S7107" s="43"/>
      <c r="T7107" s="43"/>
      <c r="U7107" s="41"/>
      <c r="V7107" s="33"/>
      <c r="W7107" s="33"/>
      <c r="X7107" s="33"/>
      <c r="Y7107" s="33"/>
      <c r="Z7107" s="33"/>
      <c r="AA7107" s="34"/>
    </row>
    <row r="7108" spans="1:27" x14ac:dyDescent="0.3">
      <c r="A7108" s="12"/>
      <c r="B7108" s="13"/>
      <c r="C7108" s="14"/>
      <c r="D7108" s="45"/>
      <c r="E7108" s="45"/>
      <c r="F7108" s="45"/>
      <c r="G7108" s="24"/>
      <c r="H7108" s="38"/>
      <c r="I7108" s="39"/>
      <c r="J7108" s="38"/>
      <c r="K7108" s="40"/>
      <c r="L7108" s="41"/>
      <c r="M7108" s="41"/>
      <c r="N7108" s="42"/>
      <c r="O7108" s="41"/>
      <c r="P7108" s="42"/>
      <c r="Q7108" s="43"/>
      <c r="R7108" s="41"/>
      <c r="S7108" s="43"/>
      <c r="T7108" s="43"/>
      <c r="U7108" s="41"/>
      <c r="V7108" s="33"/>
      <c r="W7108" s="33"/>
      <c r="X7108" s="33"/>
      <c r="Y7108" s="33"/>
      <c r="Z7108" s="33"/>
      <c r="AA7108" s="34"/>
    </row>
    <row r="7109" spans="1:27" x14ac:dyDescent="0.3">
      <c r="A7109" s="12"/>
      <c r="B7109" s="13"/>
      <c r="C7109" s="14"/>
      <c r="D7109" s="46"/>
      <c r="E7109" s="46"/>
      <c r="F7109" s="46"/>
      <c r="G7109" s="47"/>
      <c r="H7109" s="48"/>
      <c r="I7109" s="49"/>
      <c r="J7109" s="48"/>
      <c r="K7109" s="50"/>
      <c r="L7109" s="51"/>
      <c r="M7109" s="51"/>
      <c r="N7109" s="52"/>
      <c r="O7109" s="51"/>
      <c r="P7109" s="52"/>
      <c r="Q7109" s="53"/>
      <c r="R7109" s="51"/>
      <c r="S7109" s="53"/>
      <c r="T7109" s="53"/>
      <c r="U7109" s="51"/>
      <c r="V7109" s="54"/>
      <c r="W7109" s="54"/>
      <c r="X7109" s="54"/>
      <c r="Y7109" s="54"/>
      <c r="Z7109" s="54"/>
      <c r="AA7109" s="55"/>
    </row>
    <row r="7110" spans="1:27" ht="16.2" x14ac:dyDescent="0.45">
      <c r="A7110" s="56">
        <v>1</v>
      </c>
      <c r="B7110" s="57" t="s">
        <v>37</v>
      </c>
      <c r="C7110" s="57">
        <v>2166</v>
      </c>
      <c r="D7110" s="58">
        <v>11</v>
      </c>
      <c r="E7110" s="58">
        <v>1</v>
      </c>
      <c r="F7110" s="59">
        <v>39</v>
      </c>
      <c r="G7110" s="58">
        <v>1</v>
      </c>
      <c r="H7110" s="60">
        <f t="shared" ref="H7110:H7112" si="526">(D7110*400)+(E7110*100)+(F7110)</f>
        <v>4539</v>
      </c>
      <c r="I7110" s="61">
        <v>85</v>
      </c>
      <c r="J7110" s="62">
        <f t="shared" ref="J7110:J7112" si="527">(H7110*I7110)</f>
        <v>385815</v>
      </c>
      <c r="K7110" s="57"/>
      <c r="L7110" s="63"/>
      <c r="M7110" s="63"/>
      <c r="N7110" s="63"/>
      <c r="O7110" s="64"/>
      <c r="P7110" s="65"/>
      <c r="Q7110" s="66"/>
      <c r="R7110" s="66"/>
      <c r="S7110" s="67"/>
      <c r="T7110" s="67"/>
      <c r="U7110" s="68"/>
      <c r="V7110" s="69"/>
      <c r="W7110" s="70"/>
      <c r="X7110" s="63"/>
      <c r="Y7110" s="62">
        <f>(J7110)</f>
        <v>385815</v>
      </c>
      <c r="Z7110" s="60">
        <v>0.01</v>
      </c>
      <c r="AA7110" s="71">
        <f>Y7110*Z7110/100</f>
        <v>38.581499999999998</v>
      </c>
    </row>
    <row r="7111" spans="1:27" ht="16.2" x14ac:dyDescent="0.45">
      <c r="A7111" s="56">
        <v>2</v>
      </c>
      <c r="B7111" s="57" t="s">
        <v>37</v>
      </c>
      <c r="C7111" s="57">
        <v>2169</v>
      </c>
      <c r="D7111" s="58">
        <v>13</v>
      </c>
      <c r="E7111" s="58">
        <v>0</v>
      </c>
      <c r="F7111" s="59">
        <v>0</v>
      </c>
      <c r="G7111" s="58">
        <v>1</v>
      </c>
      <c r="H7111" s="60">
        <f t="shared" si="526"/>
        <v>5200</v>
      </c>
      <c r="I7111" s="61">
        <v>85</v>
      </c>
      <c r="J7111" s="62">
        <f t="shared" si="527"/>
        <v>442000</v>
      </c>
      <c r="K7111" s="57"/>
      <c r="L7111" s="63"/>
      <c r="M7111" s="63"/>
      <c r="N7111" s="63"/>
      <c r="O7111" s="64"/>
      <c r="P7111" s="65"/>
      <c r="Q7111" s="66"/>
      <c r="R7111" s="66"/>
      <c r="S7111" s="67"/>
      <c r="T7111" s="67"/>
      <c r="U7111" s="68"/>
      <c r="V7111" s="69"/>
      <c r="W7111" s="70"/>
      <c r="X7111" s="63"/>
      <c r="Y7111" s="62">
        <f>(J7111)</f>
        <v>442000</v>
      </c>
      <c r="Z7111" s="60">
        <v>0.01</v>
      </c>
      <c r="AA7111" s="71">
        <f>Y7111*Z7111/100</f>
        <v>44.2</v>
      </c>
    </row>
    <row r="7112" spans="1:27" ht="16.2" x14ac:dyDescent="0.45">
      <c r="A7112" s="56">
        <v>3</v>
      </c>
      <c r="B7112" s="57" t="s">
        <v>37</v>
      </c>
      <c r="C7112" s="57">
        <v>2170</v>
      </c>
      <c r="D7112" s="58">
        <v>9</v>
      </c>
      <c r="E7112" s="58">
        <v>0</v>
      </c>
      <c r="F7112" s="59">
        <v>0</v>
      </c>
      <c r="G7112" s="58">
        <v>1</v>
      </c>
      <c r="H7112" s="60">
        <f t="shared" si="526"/>
        <v>3600</v>
      </c>
      <c r="I7112" s="61">
        <v>85</v>
      </c>
      <c r="J7112" s="62">
        <f t="shared" si="527"/>
        <v>306000</v>
      </c>
      <c r="K7112" s="57"/>
      <c r="L7112" s="63"/>
      <c r="M7112" s="63"/>
      <c r="N7112" s="63"/>
      <c r="O7112" s="64"/>
      <c r="P7112" s="65"/>
      <c r="Q7112" s="66"/>
      <c r="R7112" s="66"/>
      <c r="S7112" s="67"/>
      <c r="T7112" s="67"/>
      <c r="U7112" s="68"/>
      <c r="V7112" s="69"/>
      <c r="W7112" s="70"/>
      <c r="X7112" s="63"/>
      <c r="Y7112" s="62">
        <f>(J7112)</f>
        <v>306000</v>
      </c>
      <c r="Z7112" s="60">
        <v>0.01</v>
      </c>
      <c r="AA7112" s="71">
        <f>Y7112*Z7112/100</f>
        <v>30.6</v>
      </c>
    </row>
    <row r="7113" spans="1:27" ht="16.2" x14ac:dyDescent="0.45">
      <c r="A7113" s="76"/>
      <c r="B7113" s="76"/>
      <c r="C7113" s="77"/>
      <c r="D7113" s="77"/>
      <c r="E7113" s="77"/>
      <c r="F7113" s="77"/>
      <c r="G7113" s="77"/>
      <c r="H7113" s="78"/>
      <c r="I7113" s="79"/>
      <c r="J7113" s="80"/>
      <c r="K7113" s="81"/>
      <c r="L7113" s="82"/>
      <c r="M7113" s="82"/>
      <c r="N7113" s="82"/>
      <c r="O7113" s="83"/>
      <c r="P7113" s="84"/>
      <c r="Q7113" s="85"/>
      <c r="R7113" s="85"/>
      <c r="S7113" s="84"/>
      <c r="T7113" s="84"/>
      <c r="U7113" s="86"/>
      <c r="V7113" s="87"/>
      <c r="W7113" s="87"/>
      <c r="X7113" s="88"/>
      <c r="Y7113" s="89"/>
      <c r="Z7113" s="83"/>
      <c r="AA7113" s="90">
        <f>SUM(AA7110:AA7111)</f>
        <v>82.781499999999994</v>
      </c>
    </row>
    <row r="7114" spans="1:27" ht="16.2" x14ac:dyDescent="0.45">
      <c r="A7114" s="1"/>
      <c r="B7114" s="1"/>
      <c r="C7114" s="2"/>
      <c r="D7114" s="1"/>
      <c r="E7114" s="1"/>
      <c r="F7114" s="1"/>
      <c r="G7114" s="1"/>
      <c r="H7114" s="1"/>
      <c r="I7114" s="3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</row>
    <row r="7115" spans="1:27" ht="16.2" x14ac:dyDescent="0.45">
      <c r="A7115" s="91"/>
      <c r="B7115" s="92" t="s">
        <v>38</v>
      </c>
      <c r="C7115" s="93" t="s">
        <v>39</v>
      </c>
      <c r="D7115" s="93"/>
      <c r="E7115" s="94"/>
      <c r="F7115" s="95"/>
      <c r="G7115" s="95"/>
      <c r="H7115" s="92"/>
      <c r="I7115" s="92"/>
      <c r="J7115" s="92" t="s">
        <v>40</v>
      </c>
      <c r="K7115" s="92"/>
      <c r="L7115" s="92"/>
      <c r="M7115" s="92"/>
      <c r="N7115" s="92"/>
      <c r="O7115" s="96"/>
      <c r="P7115" s="96"/>
      <c r="Q7115" s="96"/>
      <c r="R7115" s="96"/>
      <c r="S7115" s="1"/>
      <c r="T7115" s="1"/>
      <c r="U7115" s="1"/>
      <c r="V7115" s="97" t="s">
        <v>41</v>
      </c>
      <c r="W7115" s="97"/>
      <c r="X7115" s="98"/>
      <c r="Y7115" s="99">
        <f>AA7113</f>
        <v>82.781499999999994</v>
      </c>
      <c r="Z7115" s="97" t="s">
        <v>42</v>
      </c>
      <c r="AA7115" s="1"/>
    </row>
    <row r="7116" spans="1:27" ht="16.2" x14ac:dyDescent="0.45">
      <c r="A7116" s="91"/>
      <c r="B7116" s="92"/>
      <c r="C7116" s="93"/>
      <c r="D7116" s="93"/>
      <c r="E7116" s="94"/>
      <c r="F7116" s="95"/>
      <c r="G7116" s="95"/>
      <c r="H7116" s="92"/>
      <c r="I7116" s="92"/>
      <c r="J7116" s="92" t="s">
        <v>43</v>
      </c>
      <c r="K7116" s="92"/>
      <c r="L7116" s="92"/>
      <c r="M7116" s="92"/>
      <c r="N7116" s="92"/>
      <c r="O7116" s="96"/>
      <c r="P7116" s="96"/>
      <c r="Q7116" s="96"/>
      <c r="R7116" s="96"/>
      <c r="S7116" s="1"/>
      <c r="T7116" s="1"/>
      <c r="U7116" s="1"/>
      <c r="V7116" s="100" t="s">
        <v>44</v>
      </c>
      <c r="W7116" s="100"/>
      <c r="X7116" s="100"/>
      <c r="Y7116" s="101">
        <f>Y7115*90%</f>
        <v>74.503349999999998</v>
      </c>
      <c r="Z7116" s="97" t="s">
        <v>42</v>
      </c>
      <c r="AA7116" s="1"/>
    </row>
    <row r="7117" spans="1:27" ht="16.2" x14ac:dyDescent="0.45">
      <c r="A7117" s="91"/>
      <c r="B7117" s="92"/>
      <c r="C7117" s="93"/>
      <c r="D7117" s="93"/>
      <c r="E7117" s="94"/>
      <c r="F7117" s="95"/>
      <c r="G7117" s="95"/>
      <c r="H7117" s="92"/>
      <c r="I7117" s="92"/>
      <c r="J7117" s="92" t="s">
        <v>45</v>
      </c>
      <c r="K7117" s="92"/>
      <c r="L7117" s="92"/>
      <c r="M7117" s="92"/>
      <c r="N7117" s="92"/>
      <c r="O7117" s="96"/>
      <c r="P7117" s="96"/>
      <c r="Q7117" s="96"/>
      <c r="R7117" s="92"/>
      <c r="S7117" s="1"/>
      <c r="T7117" s="1"/>
      <c r="U7117" s="1"/>
      <c r="V7117" s="91" t="s">
        <v>46</v>
      </c>
      <c r="W7117" s="91"/>
      <c r="X7117" s="91"/>
      <c r="Y7117" s="101">
        <f>Y7115-Y7116</f>
        <v>8.2781499999999966</v>
      </c>
      <c r="Z7117" s="97" t="s">
        <v>42</v>
      </c>
      <c r="AA7117" s="91"/>
    </row>
    <row r="7118" spans="1:27" ht="16.2" x14ac:dyDescent="0.45">
      <c r="A7118" s="91"/>
      <c r="B7118" s="92"/>
      <c r="C7118" s="93"/>
      <c r="D7118" s="93"/>
      <c r="E7118" s="94"/>
      <c r="F7118" s="95"/>
      <c r="G7118" s="95"/>
      <c r="H7118" s="92"/>
      <c r="I7118" s="94"/>
      <c r="J7118" s="92" t="s">
        <v>47</v>
      </c>
      <c r="K7118" s="94"/>
      <c r="L7118" s="94"/>
      <c r="M7118" s="94"/>
      <c r="N7118" s="94"/>
      <c r="O7118" s="96"/>
      <c r="P7118" s="96"/>
      <c r="Q7118" s="96"/>
      <c r="R7118" s="92"/>
      <c r="S7118" s="1"/>
      <c r="T7118" s="1"/>
      <c r="U7118" s="1"/>
      <c r="V7118" s="1"/>
      <c r="W7118" s="1"/>
      <c r="X7118" s="91"/>
      <c r="Y7118" s="91"/>
      <c r="Z7118" s="91"/>
      <c r="AA7118" s="91"/>
    </row>
    <row r="7119" spans="1:27" ht="16.2" x14ac:dyDescent="0.45">
      <c r="A7119" s="98"/>
      <c r="B7119" s="94"/>
      <c r="C7119" s="102"/>
      <c r="D7119" s="94"/>
      <c r="E7119" s="94"/>
      <c r="F7119" s="95"/>
      <c r="G7119" s="95"/>
      <c r="H7119" s="103"/>
      <c r="I7119" s="94"/>
      <c r="J7119" s="103" t="s">
        <v>48</v>
      </c>
      <c r="K7119" s="94"/>
      <c r="L7119" s="94"/>
      <c r="M7119" s="94"/>
      <c r="N7119" s="94"/>
      <c r="O7119" s="95"/>
      <c r="P7119" s="95"/>
      <c r="Q7119" s="95"/>
      <c r="R7119" s="95"/>
      <c r="S7119" s="4"/>
      <c r="T7119" s="4"/>
      <c r="U7119" s="4"/>
      <c r="V7119" s="4"/>
      <c r="W7119" s="4"/>
      <c r="X7119" s="4"/>
      <c r="Y7119" s="4"/>
      <c r="Z7119" s="4"/>
      <c r="AA7119" s="4"/>
    </row>
    <row r="7120" spans="1:27" ht="24" x14ac:dyDescent="0.65">
      <c r="A7120" s="104"/>
      <c r="B7120" s="104"/>
      <c r="C7120" s="104"/>
      <c r="D7120" s="104"/>
      <c r="E7120" s="104"/>
      <c r="F7120" s="104"/>
      <c r="G7120" s="104"/>
      <c r="H7120" s="104"/>
      <c r="I7120" s="104"/>
      <c r="J7120" s="104"/>
      <c r="K7120" s="104"/>
      <c r="L7120" s="104"/>
      <c r="M7120" s="104"/>
      <c r="N7120" s="104"/>
      <c r="O7120" s="104"/>
      <c r="P7120" s="104"/>
      <c r="Q7120" s="104"/>
      <c r="R7120" s="104"/>
      <c r="S7120" s="104"/>
      <c r="T7120" s="104"/>
      <c r="U7120" s="104"/>
      <c r="V7120" s="104"/>
      <c r="W7120" s="104"/>
      <c r="X7120" s="104"/>
      <c r="Y7120" s="104"/>
      <c r="Z7120" s="104"/>
      <c r="AA7120" s="104"/>
    </row>
    <row r="7121" spans="1:27" ht="24" x14ac:dyDescent="0.65">
      <c r="A7121" s="104"/>
      <c r="B7121" s="104"/>
      <c r="C7121" s="104"/>
      <c r="D7121" s="104"/>
      <c r="E7121" s="104"/>
      <c r="F7121" s="104"/>
      <c r="G7121" s="104"/>
      <c r="H7121" s="104"/>
      <c r="I7121" s="104"/>
      <c r="J7121" s="104"/>
      <c r="K7121" s="104"/>
      <c r="L7121" s="104"/>
      <c r="M7121" s="104"/>
      <c r="N7121" s="104"/>
      <c r="O7121" s="104"/>
      <c r="P7121" s="104"/>
      <c r="Q7121" s="104"/>
      <c r="R7121" s="104"/>
      <c r="S7121" s="104"/>
      <c r="T7121" s="104"/>
      <c r="U7121" s="104"/>
      <c r="V7121" s="104"/>
      <c r="W7121" s="104"/>
      <c r="X7121" s="104"/>
      <c r="Y7121" s="104"/>
      <c r="Z7121" s="104"/>
      <c r="AA7121" s="104"/>
    </row>
    <row r="7122" spans="1:27" ht="16.2" x14ac:dyDescent="0.45">
      <c r="A7122" s="4"/>
      <c r="B7122" s="4"/>
      <c r="C7122" s="105"/>
      <c r="D7122" s="4"/>
      <c r="E7122" s="4"/>
      <c r="F7122" s="4"/>
      <c r="G7122" s="4"/>
      <c r="H7122" s="4"/>
      <c r="I7122" s="106"/>
      <c r="J7122" s="4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4"/>
      <c r="V7122" s="4"/>
      <c r="W7122" s="4"/>
      <c r="X7122" s="4"/>
      <c r="Y7122" s="4"/>
      <c r="Z7122" s="4"/>
      <c r="AA7122" s="4"/>
    </row>
    <row r="7123" spans="1:27" ht="16.2" x14ac:dyDescent="0.45">
      <c r="A7123" s="4"/>
      <c r="B7123" s="4"/>
      <c r="C7123" s="105"/>
      <c r="D7123" s="4"/>
      <c r="E7123" s="4"/>
      <c r="F7123" s="4"/>
      <c r="G7123" s="4"/>
      <c r="H7123" s="4"/>
      <c r="I7123" s="106"/>
      <c r="J7123" s="4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4"/>
      <c r="V7123" s="4"/>
      <c r="W7123" s="4"/>
      <c r="X7123" s="4"/>
      <c r="Y7123" s="4"/>
      <c r="Z7123" s="4"/>
      <c r="AA7123" s="4"/>
    </row>
    <row r="7124" spans="1:27" ht="16.2" x14ac:dyDescent="0.45">
      <c r="A7124" s="4"/>
      <c r="B7124" s="4"/>
      <c r="C7124" s="105"/>
      <c r="D7124" s="4"/>
      <c r="E7124" s="4"/>
      <c r="F7124" s="4"/>
      <c r="G7124" s="4"/>
      <c r="H7124" s="4"/>
      <c r="I7124" s="106"/>
      <c r="J7124" s="4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4"/>
      <c r="V7124" s="4"/>
      <c r="W7124" s="4"/>
      <c r="X7124" s="4"/>
      <c r="Y7124" s="4"/>
      <c r="Z7124" s="4"/>
      <c r="AA7124" s="4"/>
    </row>
    <row r="7125" spans="1:27" ht="16.2" x14ac:dyDescent="0.45">
      <c r="A7125" s="4"/>
      <c r="B7125" s="4"/>
      <c r="C7125" s="105"/>
      <c r="D7125" s="4"/>
      <c r="E7125" s="4"/>
      <c r="F7125" s="4"/>
      <c r="G7125" s="4"/>
      <c r="H7125" s="4"/>
      <c r="I7125" s="106"/>
      <c r="J7125" s="4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4"/>
      <c r="V7125" s="4"/>
      <c r="W7125" s="4"/>
      <c r="X7125" s="4"/>
      <c r="Y7125" s="4"/>
      <c r="Z7125" s="4"/>
      <c r="AA7125" s="4"/>
    </row>
    <row r="7126" spans="1:27" ht="16.2" x14ac:dyDescent="0.45">
      <c r="A7126" s="4"/>
      <c r="B7126" s="4"/>
      <c r="C7126" s="105"/>
      <c r="D7126" s="4"/>
      <c r="E7126" s="4"/>
      <c r="F7126" s="4"/>
      <c r="G7126" s="4"/>
      <c r="H7126" s="4"/>
      <c r="I7126" s="106"/>
      <c r="J7126" s="4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4"/>
      <c r="V7126" s="4"/>
      <c r="W7126" s="4"/>
      <c r="X7126" s="4"/>
      <c r="Y7126" s="4"/>
      <c r="Z7126" s="4"/>
      <c r="AA7126" s="4" t="s">
        <v>51</v>
      </c>
    </row>
    <row r="7127" spans="1:27" ht="18" x14ac:dyDescent="0.5">
      <c r="A7127" s="4"/>
      <c r="B7127" s="4"/>
      <c r="C7127" s="105"/>
      <c r="D7127" s="4"/>
      <c r="E7127" s="4"/>
      <c r="F7127" s="4"/>
      <c r="G7127" s="4"/>
      <c r="H7127" s="4"/>
      <c r="I7127" s="106"/>
      <c r="J7127" s="4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4"/>
      <c r="V7127" s="4"/>
      <c r="W7127" s="4"/>
      <c r="X7127" s="4"/>
      <c r="Y7127" s="4"/>
      <c r="Z7127" s="4"/>
      <c r="AA7127" s="5" t="s">
        <v>0</v>
      </c>
    </row>
    <row r="7128" spans="1:27" ht="24" x14ac:dyDescent="0.65">
      <c r="A7128" s="6" t="s">
        <v>1</v>
      </c>
      <c r="B7128" s="6"/>
      <c r="C7128" s="6"/>
      <c r="D7128" s="6"/>
      <c r="E7128" s="6"/>
      <c r="F7128" s="6"/>
      <c r="G7128" s="6"/>
      <c r="H7128" s="6"/>
      <c r="I7128" s="6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6"/>
      <c r="U7128" s="6"/>
      <c r="V7128" s="6"/>
      <c r="W7128" s="6"/>
      <c r="X7128" s="6"/>
      <c r="Y7128" s="6"/>
      <c r="Z7128" s="6"/>
      <c r="AA7128" s="6"/>
    </row>
    <row r="7129" spans="1:27" ht="24" x14ac:dyDescent="0.65">
      <c r="A7129" s="6" t="s">
        <v>2</v>
      </c>
      <c r="B7129" s="6"/>
      <c r="C7129" s="6"/>
      <c r="D7129" s="6"/>
      <c r="E7129" s="6"/>
      <c r="F7129" s="6"/>
      <c r="G7129" s="6"/>
      <c r="H7129" s="6"/>
      <c r="I7129" s="6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6"/>
      <c r="U7129" s="6"/>
      <c r="V7129" s="6"/>
      <c r="W7129" s="6"/>
      <c r="X7129" s="6"/>
      <c r="Y7129" s="6"/>
      <c r="Z7129" s="6"/>
      <c r="AA7129" s="6"/>
    </row>
    <row r="7130" spans="1:27" ht="24" x14ac:dyDescent="0.65">
      <c r="A7130" s="7"/>
      <c r="B7130" s="8" t="s">
        <v>3</v>
      </c>
      <c r="C7130" s="8"/>
      <c r="D7130" s="8"/>
      <c r="E7130" s="8"/>
      <c r="F7130" s="8"/>
      <c r="G7130" s="8"/>
      <c r="H7130" s="8"/>
      <c r="I7130" s="8"/>
      <c r="J7130" s="8"/>
      <c r="K7130" s="8"/>
      <c r="L7130" s="8"/>
      <c r="M7130" s="9" t="s">
        <v>526</v>
      </c>
      <c r="N7130" s="9"/>
      <c r="O7130" s="9"/>
      <c r="P7130" s="9"/>
      <c r="Q7130" s="10" t="s">
        <v>527</v>
      </c>
      <c r="R7130" s="10"/>
      <c r="S7130" s="10" t="s">
        <v>68</v>
      </c>
      <c r="T7130" s="10"/>
      <c r="U7130" s="11" t="s">
        <v>7</v>
      </c>
      <c r="V7130" s="11"/>
      <c r="W7130" s="11"/>
      <c r="X7130" s="11"/>
      <c r="Y7130" s="11"/>
      <c r="Z7130" s="11"/>
      <c r="AA7130" s="11"/>
    </row>
    <row r="7131" spans="1:27" ht="18" x14ac:dyDescent="0.5">
      <c r="A7131" s="12" t="s">
        <v>8</v>
      </c>
      <c r="B7131" s="13" t="s">
        <v>9</v>
      </c>
      <c r="C7131" s="14" t="s">
        <v>10</v>
      </c>
      <c r="D7131" s="15" t="s">
        <v>11</v>
      </c>
      <c r="E7131" s="15"/>
      <c r="F7131" s="15"/>
      <c r="G7131" s="15"/>
      <c r="H7131" s="15"/>
      <c r="I7131" s="15"/>
      <c r="J7131" s="15"/>
      <c r="K7131" s="16" t="s">
        <v>12</v>
      </c>
      <c r="L7131" s="17"/>
      <c r="M7131" s="17"/>
      <c r="N7131" s="17"/>
      <c r="O7131" s="17"/>
      <c r="P7131" s="17"/>
      <c r="Q7131" s="17"/>
      <c r="R7131" s="17"/>
      <c r="S7131" s="17"/>
      <c r="T7131" s="17"/>
      <c r="U7131" s="18"/>
      <c r="V7131" s="19" t="s">
        <v>13</v>
      </c>
      <c r="W7131" s="19" t="s">
        <v>14</v>
      </c>
      <c r="X7131" s="19" t="s">
        <v>15</v>
      </c>
      <c r="Y7131" s="19" t="s">
        <v>16</v>
      </c>
      <c r="Z7131" s="19" t="s">
        <v>17</v>
      </c>
      <c r="AA7131" s="20" t="s">
        <v>18</v>
      </c>
    </row>
    <row r="7132" spans="1:27" ht="16.2" x14ac:dyDescent="0.45">
      <c r="A7132" s="12"/>
      <c r="B7132" s="13"/>
      <c r="C7132" s="14"/>
      <c r="D7132" s="21" t="s">
        <v>19</v>
      </c>
      <c r="E7132" s="22"/>
      <c r="F7132" s="23"/>
      <c r="G7132" s="24" t="s">
        <v>20</v>
      </c>
      <c r="H7132" s="25" t="s">
        <v>21</v>
      </c>
      <c r="I7132" s="26" t="s">
        <v>22</v>
      </c>
      <c r="J7132" s="25" t="s">
        <v>23</v>
      </c>
      <c r="K7132" s="27" t="s">
        <v>8</v>
      </c>
      <c r="L7132" s="28" t="s">
        <v>24</v>
      </c>
      <c r="M7132" s="28" t="s">
        <v>25</v>
      </c>
      <c r="N7132" s="29" t="s">
        <v>20</v>
      </c>
      <c r="O7132" s="28" t="s">
        <v>26</v>
      </c>
      <c r="P7132" s="29" t="s">
        <v>27</v>
      </c>
      <c r="Q7132" s="30" t="s">
        <v>28</v>
      </c>
      <c r="R7132" s="28" t="s">
        <v>29</v>
      </c>
      <c r="S7132" s="31" t="s">
        <v>30</v>
      </c>
      <c r="T7132" s="32"/>
      <c r="U7132" s="28" t="s">
        <v>31</v>
      </c>
      <c r="V7132" s="33"/>
      <c r="W7132" s="33"/>
      <c r="X7132" s="33"/>
      <c r="Y7132" s="33"/>
      <c r="Z7132" s="33"/>
      <c r="AA7132" s="34"/>
    </row>
    <row r="7133" spans="1:27" x14ac:dyDescent="0.3">
      <c r="A7133" s="12"/>
      <c r="B7133" s="13"/>
      <c r="C7133" s="14"/>
      <c r="D7133" s="35"/>
      <c r="E7133" s="36"/>
      <c r="F7133" s="37"/>
      <c r="G7133" s="24"/>
      <c r="H7133" s="38"/>
      <c r="I7133" s="39"/>
      <c r="J7133" s="38"/>
      <c r="K7133" s="40"/>
      <c r="L7133" s="41"/>
      <c r="M7133" s="41"/>
      <c r="N7133" s="42"/>
      <c r="O7133" s="41"/>
      <c r="P7133" s="42"/>
      <c r="Q7133" s="43"/>
      <c r="R7133" s="41"/>
      <c r="S7133" s="30" t="s">
        <v>32</v>
      </c>
      <c r="T7133" s="30" t="s">
        <v>33</v>
      </c>
      <c r="U7133" s="41"/>
      <c r="V7133" s="33"/>
      <c r="W7133" s="33"/>
      <c r="X7133" s="33"/>
      <c r="Y7133" s="33"/>
      <c r="Z7133" s="33"/>
      <c r="AA7133" s="34"/>
    </row>
    <row r="7134" spans="1:27" x14ac:dyDescent="0.3">
      <c r="A7134" s="12"/>
      <c r="B7134" s="13"/>
      <c r="C7134" s="14"/>
      <c r="D7134" s="44" t="s">
        <v>34</v>
      </c>
      <c r="E7134" s="44" t="s">
        <v>35</v>
      </c>
      <c r="F7134" s="44" t="s">
        <v>36</v>
      </c>
      <c r="G7134" s="24"/>
      <c r="H7134" s="38"/>
      <c r="I7134" s="39"/>
      <c r="J7134" s="38"/>
      <c r="K7134" s="40"/>
      <c r="L7134" s="41"/>
      <c r="M7134" s="41"/>
      <c r="N7134" s="42"/>
      <c r="O7134" s="41"/>
      <c r="P7134" s="42"/>
      <c r="Q7134" s="43"/>
      <c r="R7134" s="41"/>
      <c r="S7134" s="43"/>
      <c r="T7134" s="43"/>
      <c r="U7134" s="41"/>
      <c r="V7134" s="33"/>
      <c r="W7134" s="33"/>
      <c r="X7134" s="33"/>
      <c r="Y7134" s="33"/>
      <c r="Z7134" s="33"/>
      <c r="AA7134" s="34"/>
    </row>
    <row r="7135" spans="1:27" x14ac:dyDescent="0.3">
      <c r="A7135" s="12"/>
      <c r="B7135" s="13"/>
      <c r="C7135" s="14"/>
      <c r="D7135" s="45"/>
      <c r="E7135" s="45"/>
      <c r="F7135" s="45"/>
      <c r="G7135" s="24"/>
      <c r="H7135" s="38"/>
      <c r="I7135" s="39"/>
      <c r="J7135" s="38"/>
      <c r="K7135" s="40"/>
      <c r="L7135" s="41"/>
      <c r="M7135" s="41"/>
      <c r="N7135" s="42"/>
      <c r="O7135" s="41"/>
      <c r="P7135" s="42"/>
      <c r="Q7135" s="43"/>
      <c r="R7135" s="41"/>
      <c r="S7135" s="43"/>
      <c r="T7135" s="43"/>
      <c r="U7135" s="41"/>
      <c r="V7135" s="33"/>
      <c r="W7135" s="33"/>
      <c r="X7135" s="33"/>
      <c r="Y7135" s="33"/>
      <c r="Z7135" s="33"/>
      <c r="AA7135" s="34"/>
    </row>
    <row r="7136" spans="1:27" x14ac:dyDescent="0.3">
      <c r="A7136" s="12"/>
      <c r="B7136" s="13"/>
      <c r="C7136" s="14"/>
      <c r="D7136" s="46"/>
      <c r="E7136" s="46"/>
      <c r="F7136" s="46"/>
      <c r="G7136" s="47"/>
      <c r="H7136" s="48"/>
      <c r="I7136" s="49"/>
      <c r="J7136" s="48"/>
      <c r="K7136" s="50"/>
      <c r="L7136" s="51"/>
      <c r="M7136" s="51"/>
      <c r="N7136" s="52"/>
      <c r="O7136" s="51"/>
      <c r="P7136" s="52"/>
      <c r="Q7136" s="53"/>
      <c r="R7136" s="51"/>
      <c r="S7136" s="53"/>
      <c r="T7136" s="53"/>
      <c r="U7136" s="51"/>
      <c r="V7136" s="54"/>
      <c r="W7136" s="54"/>
      <c r="X7136" s="54"/>
      <c r="Y7136" s="54"/>
      <c r="Z7136" s="54"/>
      <c r="AA7136" s="55"/>
    </row>
    <row r="7137" spans="1:27" ht="16.2" x14ac:dyDescent="0.45">
      <c r="A7137" s="56">
        <v>1</v>
      </c>
      <c r="B7137" s="57" t="s">
        <v>37</v>
      </c>
      <c r="C7137" s="57">
        <v>2172</v>
      </c>
      <c r="D7137" s="58">
        <v>0</v>
      </c>
      <c r="E7137" s="58">
        <v>0</v>
      </c>
      <c r="F7137" s="59">
        <v>64</v>
      </c>
      <c r="G7137" s="58">
        <v>1</v>
      </c>
      <c r="H7137" s="60">
        <f t="shared" ref="H7137" si="528">(D7137*400)+(E7137*100)+(F7137)</f>
        <v>64</v>
      </c>
      <c r="I7137" s="61">
        <v>85</v>
      </c>
      <c r="J7137" s="62">
        <f t="shared" ref="J7137" si="529">(H7137*I7137)</f>
        <v>5440</v>
      </c>
      <c r="K7137" s="57"/>
      <c r="L7137" s="63"/>
      <c r="M7137" s="63"/>
      <c r="N7137" s="63"/>
      <c r="O7137" s="64"/>
      <c r="P7137" s="65"/>
      <c r="Q7137" s="66"/>
      <c r="R7137" s="66"/>
      <c r="S7137" s="67"/>
      <c r="T7137" s="67"/>
      <c r="U7137" s="68"/>
      <c r="V7137" s="69"/>
      <c r="W7137" s="70"/>
      <c r="X7137" s="63"/>
      <c r="Y7137" s="62">
        <f>(J7137)</f>
        <v>5440</v>
      </c>
      <c r="Z7137" s="60">
        <v>0.01</v>
      </c>
      <c r="AA7137" s="71">
        <f>Y7137*Z7137/100</f>
        <v>0.54400000000000004</v>
      </c>
    </row>
    <row r="7138" spans="1:27" ht="16.2" x14ac:dyDescent="0.45">
      <c r="A7138" s="57"/>
      <c r="B7138" s="57"/>
      <c r="C7138" s="57"/>
      <c r="D7138" s="58"/>
      <c r="E7138" s="58"/>
      <c r="F7138" s="59"/>
      <c r="G7138" s="58"/>
      <c r="H7138" s="72"/>
      <c r="I7138" s="61"/>
      <c r="J7138" s="62"/>
      <c r="K7138" s="57"/>
      <c r="L7138" s="63"/>
      <c r="M7138" s="63"/>
      <c r="N7138" s="63"/>
      <c r="O7138" s="64"/>
      <c r="P7138" s="73"/>
      <c r="Q7138" s="66"/>
      <c r="R7138" s="66"/>
      <c r="S7138" s="67"/>
      <c r="T7138" s="67"/>
      <c r="U7138" s="68"/>
      <c r="V7138" s="74"/>
      <c r="W7138" s="75"/>
      <c r="X7138" s="63"/>
      <c r="Y7138" s="62"/>
      <c r="Z7138" s="60"/>
      <c r="AA7138" s="71"/>
    </row>
    <row r="7139" spans="1:27" ht="16.2" x14ac:dyDescent="0.45">
      <c r="A7139" s="76"/>
      <c r="B7139" s="76"/>
      <c r="C7139" s="77"/>
      <c r="D7139" s="77"/>
      <c r="E7139" s="77"/>
      <c r="F7139" s="77"/>
      <c r="G7139" s="77"/>
      <c r="H7139" s="78"/>
      <c r="I7139" s="79"/>
      <c r="J7139" s="80"/>
      <c r="K7139" s="81"/>
      <c r="L7139" s="82"/>
      <c r="M7139" s="82"/>
      <c r="N7139" s="82"/>
      <c r="O7139" s="83"/>
      <c r="P7139" s="84"/>
      <c r="Q7139" s="85"/>
      <c r="R7139" s="85"/>
      <c r="S7139" s="84"/>
      <c r="T7139" s="84"/>
      <c r="U7139" s="86"/>
      <c r="V7139" s="87"/>
      <c r="W7139" s="87"/>
      <c r="X7139" s="88"/>
      <c r="Y7139" s="89"/>
      <c r="Z7139" s="83"/>
      <c r="AA7139" s="90">
        <f>SUM(AA7137:AA7138)</f>
        <v>0.54400000000000004</v>
      </c>
    </row>
    <row r="7140" spans="1:27" ht="16.2" x14ac:dyDescent="0.45">
      <c r="A7140" s="1"/>
      <c r="B7140" s="1"/>
      <c r="C7140" s="2"/>
      <c r="D7140" s="1"/>
      <c r="E7140" s="1"/>
      <c r="F7140" s="1"/>
      <c r="G7140" s="1"/>
      <c r="H7140" s="1"/>
      <c r="I7140" s="3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</row>
    <row r="7141" spans="1:27" ht="16.2" x14ac:dyDescent="0.45">
      <c r="A7141" s="91"/>
      <c r="B7141" s="92" t="s">
        <v>38</v>
      </c>
      <c r="C7141" s="93" t="s">
        <v>39</v>
      </c>
      <c r="D7141" s="93"/>
      <c r="E7141" s="94"/>
      <c r="F7141" s="95"/>
      <c r="G7141" s="95"/>
      <c r="H7141" s="92"/>
      <c r="I7141" s="92"/>
      <c r="J7141" s="92" t="s">
        <v>40</v>
      </c>
      <c r="K7141" s="92"/>
      <c r="L7141" s="92"/>
      <c r="M7141" s="92"/>
      <c r="N7141" s="92"/>
      <c r="O7141" s="96"/>
      <c r="P7141" s="96"/>
      <c r="Q7141" s="96"/>
      <c r="R7141" s="96"/>
      <c r="S7141" s="1"/>
      <c r="T7141" s="1"/>
      <c r="U7141" s="1"/>
      <c r="V7141" s="97" t="s">
        <v>41</v>
      </c>
      <c r="W7141" s="97"/>
      <c r="X7141" s="98"/>
      <c r="Y7141" s="99">
        <f>AA7139</f>
        <v>0.54400000000000004</v>
      </c>
      <c r="Z7141" s="97" t="s">
        <v>42</v>
      </c>
      <c r="AA7141" s="1"/>
    </row>
    <row r="7142" spans="1:27" ht="16.2" x14ac:dyDescent="0.45">
      <c r="A7142" s="91"/>
      <c r="B7142" s="92"/>
      <c r="C7142" s="93"/>
      <c r="D7142" s="93"/>
      <c r="E7142" s="94"/>
      <c r="F7142" s="95"/>
      <c r="G7142" s="95"/>
      <c r="H7142" s="92"/>
      <c r="I7142" s="92"/>
      <c r="J7142" s="92" t="s">
        <v>43</v>
      </c>
      <c r="K7142" s="92"/>
      <c r="L7142" s="92"/>
      <c r="M7142" s="92"/>
      <c r="N7142" s="92"/>
      <c r="O7142" s="96"/>
      <c r="P7142" s="96"/>
      <c r="Q7142" s="96"/>
      <c r="R7142" s="96"/>
      <c r="S7142" s="1"/>
      <c r="T7142" s="1"/>
      <c r="U7142" s="1"/>
      <c r="V7142" s="100" t="s">
        <v>44</v>
      </c>
      <c r="W7142" s="100"/>
      <c r="X7142" s="100"/>
      <c r="Y7142" s="101">
        <f>Y7141*90%</f>
        <v>0.48960000000000004</v>
      </c>
      <c r="Z7142" s="97" t="s">
        <v>42</v>
      </c>
      <c r="AA7142" s="1"/>
    </row>
    <row r="7143" spans="1:27" ht="16.2" x14ac:dyDescent="0.45">
      <c r="A7143" s="91"/>
      <c r="B7143" s="92"/>
      <c r="C7143" s="93"/>
      <c r="D7143" s="93"/>
      <c r="E7143" s="94"/>
      <c r="F7143" s="95"/>
      <c r="G7143" s="95"/>
      <c r="H7143" s="92"/>
      <c r="I7143" s="92"/>
      <c r="J7143" s="92" t="s">
        <v>45</v>
      </c>
      <c r="K7143" s="92"/>
      <c r="L7143" s="92"/>
      <c r="M7143" s="92"/>
      <c r="N7143" s="92"/>
      <c r="O7143" s="96"/>
      <c r="P7143" s="96"/>
      <c r="Q7143" s="96"/>
      <c r="R7143" s="92"/>
      <c r="S7143" s="1"/>
      <c r="T7143" s="1"/>
      <c r="U7143" s="1"/>
      <c r="V7143" s="91" t="s">
        <v>46</v>
      </c>
      <c r="W7143" s="91"/>
      <c r="X7143" s="91"/>
      <c r="Y7143" s="101">
        <f>Y7141-Y7142</f>
        <v>5.4400000000000004E-2</v>
      </c>
      <c r="Z7143" s="97" t="s">
        <v>42</v>
      </c>
      <c r="AA7143" s="91"/>
    </row>
    <row r="7144" spans="1:27" ht="16.2" x14ac:dyDescent="0.45">
      <c r="A7144" s="91"/>
      <c r="B7144" s="92"/>
      <c r="C7144" s="93"/>
      <c r="D7144" s="93"/>
      <c r="E7144" s="94"/>
      <c r="F7144" s="95"/>
      <c r="G7144" s="95"/>
      <c r="H7144" s="92"/>
      <c r="I7144" s="94"/>
      <c r="J7144" s="92" t="s">
        <v>47</v>
      </c>
      <c r="K7144" s="94"/>
      <c r="L7144" s="94"/>
      <c r="M7144" s="94"/>
      <c r="N7144" s="94"/>
      <c r="O7144" s="96"/>
      <c r="P7144" s="96"/>
      <c r="Q7144" s="96"/>
      <c r="R7144" s="92"/>
      <c r="S7144" s="1"/>
      <c r="T7144" s="1"/>
      <c r="U7144" s="1"/>
      <c r="V7144" s="1"/>
      <c r="W7144" s="1"/>
      <c r="X7144" s="91"/>
      <c r="Y7144" s="91"/>
      <c r="Z7144" s="91"/>
      <c r="AA7144" s="91"/>
    </row>
    <row r="7145" spans="1:27" ht="16.2" x14ac:dyDescent="0.45">
      <c r="A7145" s="98"/>
      <c r="B7145" s="94"/>
      <c r="C7145" s="102"/>
      <c r="D7145" s="94"/>
      <c r="E7145" s="94"/>
      <c r="F7145" s="95"/>
      <c r="G7145" s="95"/>
      <c r="H7145" s="103"/>
      <c r="I7145" s="94"/>
      <c r="J7145" s="103" t="s">
        <v>48</v>
      </c>
      <c r="K7145" s="94"/>
      <c r="L7145" s="94"/>
      <c r="M7145" s="94"/>
      <c r="N7145" s="94"/>
      <c r="O7145" s="95"/>
      <c r="P7145" s="95"/>
      <c r="Q7145" s="95"/>
      <c r="R7145" s="95"/>
      <c r="S7145" s="4"/>
      <c r="T7145" s="4"/>
      <c r="U7145" s="4"/>
      <c r="V7145" s="4"/>
      <c r="W7145" s="4"/>
      <c r="X7145" s="4"/>
      <c r="Y7145" s="4"/>
      <c r="Z7145" s="4"/>
      <c r="AA7145" s="4"/>
    </row>
    <row r="7146" spans="1:27" ht="24" x14ac:dyDescent="0.65">
      <c r="A7146" s="104"/>
      <c r="B7146" s="104"/>
      <c r="C7146" s="104"/>
      <c r="D7146" s="104"/>
      <c r="E7146" s="104"/>
      <c r="F7146" s="104"/>
      <c r="G7146" s="104"/>
      <c r="H7146" s="104"/>
      <c r="I7146" s="104"/>
      <c r="J7146" s="104"/>
      <c r="K7146" s="104"/>
      <c r="L7146" s="104"/>
      <c r="M7146" s="104"/>
      <c r="N7146" s="104"/>
      <c r="O7146" s="104"/>
      <c r="P7146" s="104"/>
      <c r="Q7146" s="104"/>
      <c r="R7146" s="104"/>
      <c r="S7146" s="104"/>
      <c r="T7146" s="104"/>
      <c r="U7146" s="104"/>
      <c r="V7146" s="104"/>
      <c r="W7146" s="104"/>
      <c r="X7146" s="104"/>
      <c r="Y7146" s="104"/>
      <c r="Z7146" s="104"/>
      <c r="AA7146" s="104"/>
    </row>
    <row r="7147" spans="1:27" ht="24" x14ac:dyDescent="0.65">
      <c r="A7147" s="104"/>
      <c r="B7147" s="104"/>
      <c r="C7147" s="104"/>
      <c r="D7147" s="104"/>
      <c r="E7147" s="104"/>
      <c r="F7147" s="104"/>
      <c r="G7147" s="104"/>
      <c r="H7147" s="104"/>
      <c r="I7147" s="104"/>
      <c r="J7147" s="104"/>
      <c r="K7147" s="104"/>
      <c r="L7147" s="104"/>
      <c r="M7147" s="104"/>
      <c r="N7147" s="104"/>
      <c r="O7147" s="104"/>
      <c r="P7147" s="104"/>
      <c r="Q7147" s="104"/>
      <c r="R7147" s="104"/>
      <c r="S7147" s="104"/>
      <c r="T7147" s="104"/>
      <c r="U7147" s="104"/>
      <c r="V7147" s="104"/>
      <c r="W7147" s="104"/>
      <c r="X7147" s="104"/>
      <c r="Y7147" s="104"/>
      <c r="Z7147" s="104"/>
      <c r="AA7147" s="104"/>
    </row>
    <row r="7148" spans="1:27" ht="16.2" x14ac:dyDescent="0.45">
      <c r="A7148" s="4"/>
      <c r="B7148" s="4"/>
      <c r="C7148" s="105"/>
      <c r="D7148" s="4"/>
      <c r="E7148" s="4"/>
      <c r="F7148" s="4"/>
      <c r="G7148" s="4"/>
      <c r="H7148" s="4"/>
      <c r="I7148" s="106"/>
      <c r="J7148" s="4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4"/>
      <c r="V7148" s="4"/>
      <c r="W7148" s="4"/>
      <c r="X7148" s="4"/>
      <c r="Y7148" s="4"/>
      <c r="Z7148" s="4"/>
      <c r="AA7148" s="4"/>
    </row>
    <row r="7149" spans="1:27" ht="16.2" x14ac:dyDescent="0.45">
      <c r="A7149" s="4"/>
      <c r="B7149" s="4"/>
      <c r="C7149" s="105"/>
      <c r="D7149" s="4"/>
      <c r="E7149" s="4"/>
      <c r="F7149" s="4"/>
      <c r="G7149" s="4"/>
      <c r="H7149" s="4"/>
      <c r="I7149" s="106"/>
      <c r="J7149" s="4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4"/>
      <c r="V7149" s="4"/>
      <c r="W7149" s="4"/>
      <c r="X7149" s="4"/>
      <c r="Y7149" s="4"/>
      <c r="Z7149" s="4"/>
      <c r="AA7149" s="4"/>
    </row>
    <row r="7150" spans="1:27" ht="16.2" x14ac:dyDescent="0.45">
      <c r="A7150" s="4"/>
      <c r="B7150" s="4"/>
      <c r="C7150" s="105"/>
      <c r="D7150" s="4"/>
      <c r="E7150" s="4"/>
      <c r="F7150" s="4"/>
      <c r="G7150" s="4"/>
      <c r="H7150" s="4"/>
      <c r="I7150" s="106"/>
      <c r="J7150" s="4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4"/>
      <c r="V7150" s="4"/>
      <c r="W7150" s="4"/>
      <c r="X7150" s="4"/>
      <c r="Y7150" s="4"/>
      <c r="Z7150" s="4"/>
      <c r="AA7150" s="4"/>
    </row>
    <row r="7151" spans="1:27" ht="16.2" x14ac:dyDescent="0.45">
      <c r="A7151" s="4"/>
      <c r="B7151" s="4"/>
      <c r="C7151" s="105"/>
      <c r="D7151" s="4"/>
      <c r="E7151" s="4"/>
      <c r="F7151" s="4"/>
      <c r="G7151" s="4"/>
      <c r="H7151" s="4"/>
      <c r="I7151" s="106"/>
      <c r="J7151" s="4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4"/>
      <c r="V7151" s="4"/>
      <c r="W7151" s="4"/>
      <c r="X7151" s="4"/>
      <c r="Y7151" s="4"/>
      <c r="Z7151" s="4"/>
      <c r="AA7151" s="4"/>
    </row>
    <row r="7152" spans="1:27" ht="16.2" x14ac:dyDescent="0.45">
      <c r="A7152" s="4"/>
      <c r="B7152" s="4"/>
      <c r="C7152" s="105"/>
      <c r="D7152" s="4"/>
      <c r="E7152" s="4"/>
      <c r="F7152" s="4"/>
      <c r="G7152" s="4"/>
      <c r="H7152" s="4"/>
      <c r="I7152" s="106"/>
      <c r="J7152" s="4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4"/>
      <c r="V7152" s="4"/>
      <c r="W7152" s="4"/>
      <c r="X7152" s="4"/>
      <c r="Y7152" s="4"/>
      <c r="Z7152" s="4"/>
      <c r="AA7152" s="4"/>
    </row>
    <row r="7153" spans="1:27" ht="16.2" x14ac:dyDescent="0.45">
      <c r="A7153" s="4"/>
      <c r="B7153" s="4"/>
      <c r="C7153" s="105"/>
      <c r="D7153" s="4"/>
      <c r="E7153" s="4"/>
      <c r="F7153" s="4"/>
      <c r="G7153" s="4"/>
      <c r="H7153" s="4"/>
      <c r="I7153" s="106"/>
      <c r="J7153" s="4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4"/>
      <c r="V7153" s="4"/>
      <c r="W7153" s="4"/>
      <c r="X7153" s="4"/>
      <c r="Y7153" s="4"/>
      <c r="Z7153" s="4"/>
      <c r="AA7153" s="4" t="s">
        <v>51</v>
      </c>
    </row>
    <row r="7154" spans="1:27" ht="18" x14ac:dyDescent="0.5">
      <c r="A7154" s="4"/>
      <c r="B7154" s="4"/>
      <c r="C7154" s="105"/>
      <c r="D7154" s="4"/>
      <c r="E7154" s="4"/>
      <c r="F7154" s="4"/>
      <c r="G7154" s="4"/>
      <c r="H7154" s="4"/>
      <c r="I7154" s="106"/>
      <c r="J7154" s="4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4"/>
      <c r="V7154" s="4"/>
      <c r="W7154" s="4"/>
      <c r="X7154" s="4"/>
      <c r="Y7154" s="4"/>
      <c r="Z7154" s="4"/>
      <c r="AA7154" s="5" t="s">
        <v>0</v>
      </c>
    </row>
    <row r="7155" spans="1:27" ht="24" x14ac:dyDescent="0.65">
      <c r="A7155" s="6" t="s">
        <v>1</v>
      </c>
      <c r="B7155" s="6"/>
      <c r="C7155" s="6"/>
      <c r="D7155" s="6"/>
      <c r="E7155" s="6"/>
      <c r="F7155" s="6"/>
      <c r="G7155" s="6"/>
      <c r="H7155" s="6"/>
      <c r="I7155" s="6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6"/>
      <c r="U7155" s="6"/>
      <c r="V7155" s="6"/>
      <c r="W7155" s="6"/>
      <c r="X7155" s="6"/>
      <c r="Y7155" s="6"/>
      <c r="Z7155" s="6"/>
      <c r="AA7155" s="6"/>
    </row>
    <row r="7156" spans="1:27" ht="24" x14ac:dyDescent="0.65">
      <c r="A7156" s="6" t="s">
        <v>2</v>
      </c>
      <c r="B7156" s="6"/>
      <c r="C7156" s="6"/>
      <c r="D7156" s="6"/>
      <c r="E7156" s="6"/>
      <c r="F7156" s="6"/>
      <c r="G7156" s="6"/>
      <c r="H7156" s="6"/>
      <c r="I7156" s="6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6"/>
      <c r="U7156" s="6"/>
      <c r="V7156" s="6"/>
      <c r="W7156" s="6"/>
      <c r="X7156" s="6"/>
      <c r="Y7156" s="6"/>
      <c r="Z7156" s="6"/>
      <c r="AA7156" s="6"/>
    </row>
    <row r="7157" spans="1:27" ht="24" x14ac:dyDescent="0.65">
      <c r="A7157" s="7"/>
      <c r="B7157" s="8" t="s">
        <v>3</v>
      </c>
      <c r="C7157" s="8"/>
      <c r="D7157" s="8"/>
      <c r="E7157" s="8"/>
      <c r="F7157" s="8"/>
      <c r="G7157" s="8"/>
      <c r="H7157" s="8"/>
      <c r="I7157" s="8"/>
      <c r="J7157" s="8"/>
      <c r="K7157" s="8"/>
      <c r="L7157" s="8"/>
      <c r="M7157" s="9" t="s">
        <v>528</v>
      </c>
      <c r="N7157" s="9"/>
      <c r="O7157" s="9"/>
      <c r="P7157" s="9"/>
      <c r="Q7157" s="10" t="s">
        <v>529</v>
      </c>
      <c r="R7157" s="10"/>
      <c r="S7157" s="10" t="s">
        <v>130</v>
      </c>
      <c r="T7157" s="10"/>
      <c r="U7157" s="11" t="s">
        <v>530</v>
      </c>
      <c r="V7157" s="11"/>
      <c r="W7157" s="11"/>
      <c r="X7157" s="11"/>
      <c r="Y7157" s="11"/>
      <c r="Z7157" s="11"/>
      <c r="AA7157" s="11"/>
    </row>
    <row r="7158" spans="1:27" ht="18" x14ac:dyDescent="0.5">
      <c r="A7158" s="12" t="s">
        <v>8</v>
      </c>
      <c r="B7158" s="13" t="s">
        <v>9</v>
      </c>
      <c r="C7158" s="14" t="s">
        <v>10</v>
      </c>
      <c r="D7158" s="15" t="s">
        <v>11</v>
      </c>
      <c r="E7158" s="15"/>
      <c r="F7158" s="15"/>
      <c r="G7158" s="15"/>
      <c r="H7158" s="15"/>
      <c r="I7158" s="15"/>
      <c r="J7158" s="15"/>
      <c r="K7158" s="16" t="s">
        <v>12</v>
      </c>
      <c r="L7158" s="17"/>
      <c r="M7158" s="17"/>
      <c r="N7158" s="17"/>
      <c r="O7158" s="17"/>
      <c r="P7158" s="17"/>
      <c r="Q7158" s="17"/>
      <c r="R7158" s="17"/>
      <c r="S7158" s="17"/>
      <c r="T7158" s="17"/>
      <c r="U7158" s="18"/>
      <c r="V7158" s="19" t="s">
        <v>13</v>
      </c>
      <c r="W7158" s="19" t="s">
        <v>14</v>
      </c>
      <c r="X7158" s="19" t="s">
        <v>15</v>
      </c>
      <c r="Y7158" s="19" t="s">
        <v>16</v>
      </c>
      <c r="Z7158" s="19" t="s">
        <v>17</v>
      </c>
      <c r="AA7158" s="20" t="s">
        <v>18</v>
      </c>
    </row>
    <row r="7159" spans="1:27" ht="16.2" x14ac:dyDescent="0.45">
      <c r="A7159" s="12"/>
      <c r="B7159" s="13"/>
      <c r="C7159" s="14"/>
      <c r="D7159" s="21" t="s">
        <v>19</v>
      </c>
      <c r="E7159" s="22"/>
      <c r="F7159" s="23"/>
      <c r="G7159" s="24" t="s">
        <v>20</v>
      </c>
      <c r="H7159" s="25" t="s">
        <v>21</v>
      </c>
      <c r="I7159" s="26" t="s">
        <v>22</v>
      </c>
      <c r="J7159" s="25" t="s">
        <v>23</v>
      </c>
      <c r="K7159" s="27" t="s">
        <v>8</v>
      </c>
      <c r="L7159" s="28" t="s">
        <v>24</v>
      </c>
      <c r="M7159" s="28" t="s">
        <v>25</v>
      </c>
      <c r="N7159" s="29" t="s">
        <v>20</v>
      </c>
      <c r="O7159" s="28" t="s">
        <v>26</v>
      </c>
      <c r="P7159" s="29" t="s">
        <v>27</v>
      </c>
      <c r="Q7159" s="30" t="s">
        <v>28</v>
      </c>
      <c r="R7159" s="28" t="s">
        <v>29</v>
      </c>
      <c r="S7159" s="31" t="s">
        <v>30</v>
      </c>
      <c r="T7159" s="32"/>
      <c r="U7159" s="28" t="s">
        <v>31</v>
      </c>
      <c r="V7159" s="33"/>
      <c r="W7159" s="33"/>
      <c r="X7159" s="33"/>
      <c r="Y7159" s="33"/>
      <c r="Z7159" s="33"/>
      <c r="AA7159" s="34"/>
    </row>
    <row r="7160" spans="1:27" x14ac:dyDescent="0.3">
      <c r="A7160" s="12"/>
      <c r="B7160" s="13"/>
      <c r="C7160" s="14"/>
      <c r="D7160" s="35"/>
      <c r="E7160" s="36"/>
      <c r="F7160" s="37"/>
      <c r="G7160" s="24"/>
      <c r="H7160" s="38"/>
      <c r="I7160" s="39"/>
      <c r="J7160" s="38"/>
      <c r="K7160" s="40"/>
      <c r="L7160" s="41"/>
      <c r="M7160" s="41"/>
      <c r="N7160" s="42"/>
      <c r="O7160" s="41"/>
      <c r="P7160" s="42"/>
      <c r="Q7160" s="43"/>
      <c r="R7160" s="41"/>
      <c r="S7160" s="30" t="s">
        <v>32</v>
      </c>
      <c r="T7160" s="30" t="s">
        <v>33</v>
      </c>
      <c r="U7160" s="41"/>
      <c r="V7160" s="33"/>
      <c r="W7160" s="33"/>
      <c r="X7160" s="33"/>
      <c r="Y7160" s="33"/>
      <c r="Z7160" s="33"/>
      <c r="AA7160" s="34"/>
    </row>
    <row r="7161" spans="1:27" x14ac:dyDescent="0.3">
      <c r="A7161" s="12"/>
      <c r="B7161" s="13"/>
      <c r="C7161" s="14"/>
      <c r="D7161" s="44" t="s">
        <v>34</v>
      </c>
      <c r="E7161" s="44" t="s">
        <v>35</v>
      </c>
      <c r="F7161" s="44" t="s">
        <v>36</v>
      </c>
      <c r="G7161" s="24"/>
      <c r="H7161" s="38"/>
      <c r="I7161" s="39"/>
      <c r="J7161" s="38"/>
      <c r="K7161" s="40"/>
      <c r="L7161" s="41"/>
      <c r="M7161" s="41"/>
      <c r="N7161" s="42"/>
      <c r="O7161" s="41"/>
      <c r="P7161" s="42"/>
      <c r="Q7161" s="43"/>
      <c r="R7161" s="41"/>
      <c r="S7161" s="43"/>
      <c r="T7161" s="43"/>
      <c r="U7161" s="41"/>
      <c r="V7161" s="33"/>
      <c r="W7161" s="33"/>
      <c r="X7161" s="33"/>
      <c r="Y7161" s="33"/>
      <c r="Z7161" s="33"/>
      <c r="AA7161" s="34"/>
    </row>
    <row r="7162" spans="1:27" x14ac:dyDescent="0.3">
      <c r="A7162" s="12"/>
      <c r="B7162" s="13"/>
      <c r="C7162" s="14"/>
      <c r="D7162" s="45"/>
      <c r="E7162" s="45"/>
      <c r="F7162" s="45"/>
      <c r="G7162" s="24"/>
      <c r="H7162" s="38"/>
      <c r="I7162" s="39"/>
      <c r="J7162" s="38"/>
      <c r="K7162" s="40"/>
      <c r="L7162" s="41"/>
      <c r="M7162" s="41"/>
      <c r="N7162" s="42"/>
      <c r="O7162" s="41"/>
      <c r="P7162" s="42"/>
      <c r="Q7162" s="43"/>
      <c r="R7162" s="41"/>
      <c r="S7162" s="43"/>
      <c r="T7162" s="43"/>
      <c r="U7162" s="41"/>
      <c r="V7162" s="33"/>
      <c r="W7162" s="33"/>
      <c r="X7162" s="33"/>
      <c r="Y7162" s="33"/>
      <c r="Z7162" s="33"/>
      <c r="AA7162" s="34"/>
    </row>
    <row r="7163" spans="1:27" x14ac:dyDescent="0.3">
      <c r="A7163" s="12"/>
      <c r="B7163" s="13"/>
      <c r="C7163" s="14"/>
      <c r="D7163" s="46"/>
      <c r="E7163" s="46"/>
      <c r="F7163" s="46"/>
      <c r="G7163" s="47"/>
      <c r="H7163" s="48"/>
      <c r="I7163" s="49"/>
      <c r="J7163" s="48"/>
      <c r="K7163" s="50"/>
      <c r="L7163" s="51"/>
      <c r="M7163" s="51"/>
      <c r="N7163" s="52"/>
      <c r="O7163" s="51"/>
      <c r="P7163" s="52"/>
      <c r="Q7163" s="53"/>
      <c r="R7163" s="51"/>
      <c r="S7163" s="53"/>
      <c r="T7163" s="53"/>
      <c r="U7163" s="51"/>
      <c r="V7163" s="54"/>
      <c r="W7163" s="54"/>
      <c r="X7163" s="54"/>
      <c r="Y7163" s="54"/>
      <c r="Z7163" s="54"/>
      <c r="AA7163" s="55"/>
    </row>
    <row r="7164" spans="1:27" ht="16.2" x14ac:dyDescent="0.45">
      <c r="A7164" s="56">
        <v>1</v>
      </c>
      <c r="B7164" s="57" t="s">
        <v>37</v>
      </c>
      <c r="C7164" s="57">
        <v>2173</v>
      </c>
      <c r="D7164" s="58">
        <v>0</v>
      </c>
      <c r="E7164" s="58">
        <v>0</v>
      </c>
      <c r="F7164" s="59">
        <v>62</v>
      </c>
      <c r="G7164" s="58">
        <v>1</v>
      </c>
      <c r="H7164" s="60">
        <f t="shared" ref="H7164" si="530">(D7164*400)+(E7164*100)+(F7164)</f>
        <v>62</v>
      </c>
      <c r="I7164" s="61">
        <v>85</v>
      </c>
      <c r="J7164" s="62">
        <f t="shared" ref="J7164" si="531">(H7164*I7164)</f>
        <v>5270</v>
      </c>
      <c r="K7164" s="57"/>
      <c r="L7164" s="63"/>
      <c r="M7164" s="63"/>
      <c r="N7164" s="63"/>
      <c r="O7164" s="64"/>
      <c r="P7164" s="65"/>
      <c r="Q7164" s="66"/>
      <c r="R7164" s="66"/>
      <c r="S7164" s="67"/>
      <c r="T7164" s="67"/>
      <c r="U7164" s="68"/>
      <c r="V7164" s="69"/>
      <c r="W7164" s="70"/>
      <c r="X7164" s="63"/>
      <c r="Y7164" s="62">
        <f>(J7164)</f>
        <v>5270</v>
      </c>
      <c r="Z7164" s="60">
        <v>0.01</v>
      </c>
      <c r="AA7164" s="71">
        <f>Y7164*Z7164/100</f>
        <v>0.52700000000000002</v>
      </c>
    </row>
    <row r="7165" spans="1:27" ht="16.2" x14ac:dyDescent="0.45">
      <c r="A7165" s="57"/>
      <c r="B7165" s="57"/>
      <c r="C7165" s="57"/>
      <c r="D7165" s="58"/>
      <c r="E7165" s="58"/>
      <c r="F7165" s="59"/>
      <c r="G7165" s="58"/>
      <c r="H7165" s="72"/>
      <c r="I7165" s="61"/>
      <c r="J7165" s="62"/>
      <c r="K7165" s="57"/>
      <c r="L7165" s="63"/>
      <c r="M7165" s="63"/>
      <c r="N7165" s="63"/>
      <c r="O7165" s="64"/>
      <c r="P7165" s="73"/>
      <c r="Q7165" s="66"/>
      <c r="R7165" s="66"/>
      <c r="S7165" s="67"/>
      <c r="T7165" s="67"/>
      <c r="U7165" s="68"/>
      <c r="V7165" s="74"/>
      <c r="W7165" s="75"/>
      <c r="X7165" s="63"/>
      <c r="Y7165" s="62"/>
      <c r="Z7165" s="60"/>
      <c r="AA7165" s="71"/>
    </row>
    <row r="7166" spans="1:27" ht="16.2" x14ac:dyDescent="0.45">
      <c r="A7166" s="76"/>
      <c r="B7166" s="76"/>
      <c r="C7166" s="77"/>
      <c r="D7166" s="77"/>
      <c r="E7166" s="77"/>
      <c r="F7166" s="77"/>
      <c r="G7166" s="77"/>
      <c r="H7166" s="78"/>
      <c r="I7166" s="79"/>
      <c r="J7166" s="80"/>
      <c r="K7166" s="81"/>
      <c r="L7166" s="82"/>
      <c r="M7166" s="82"/>
      <c r="N7166" s="82"/>
      <c r="O7166" s="83"/>
      <c r="P7166" s="84"/>
      <c r="Q7166" s="85"/>
      <c r="R7166" s="85"/>
      <c r="S7166" s="84"/>
      <c r="T7166" s="84"/>
      <c r="U7166" s="86"/>
      <c r="V7166" s="87"/>
      <c r="W7166" s="87"/>
      <c r="X7166" s="88"/>
      <c r="Y7166" s="89"/>
      <c r="Z7166" s="83"/>
      <c r="AA7166" s="90">
        <f>SUM(AA7164:AA7165)</f>
        <v>0.52700000000000002</v>
      </c>
    </row>
    <row r="7167" spans="1:27" ht="16.2" x14ac:dyDescent="0.45">
      <c r="A7167" s="1"/>
      <c r="B7167" s="1"/>
      <c r="C7167" s="2"/>
      <c r="D7167" s="1"/>
      <c r="E7167" s="1"/>
      <c r="F7167" s="1"/>
      <c r="G7167" s="1"/>
      <c r="H7167" s="1"/>
      <c r="I7167" s="3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</row>
    <row r="7168" spans="1:27" ht="16.2" x14ac:dyDescent="0.45">
      <c r="A7168" s="91"/>
      <c r="B7168" s="92" t="s">
        <v>38</v>
      </c>
      <c r="C7168" s="93" t="s">
        <v>39</v>
      </c>
      <c r="D7168" s="93"/>
      <c r="E7168" s="94"/>
      <c r="F7168" s="95"/>
      <c r="G7168" s="95"/>
      <c r="H7168" s="92"/>
      <c r="I7168" s="92"/>
      <c r="J7168" s="92" t="s">
        <v>40</v>
      </c>
      <c r="K7168" s="92"/>
      <c r="L7168" s="92"/>
      <c r="M7168" s="92"/>
      <c r="N7168" s="92"/>
      <c r="O7168" s="96"/>
      <c r="P7168" s="96"/>
      <c r="Q7168" s="96"/>
      <c r="R7168" s="96"/>
      <c r="S7168" s="1"/>
      <c r="T7168" s="1"/>
      <c r="U7168" s="1"/>
      <c r="V7168" s="97" t="s">
        <v>41</v>
      </c>
      <c r="W7168" s="97"/>
      <c r="X7168" s="98"/>
      <c r="Y7168" s="99">
        <f>AA7166</f>
        <v>0.52700000000000002</v>
      </c>
      <c r="Z7168" s="97" t="s">
        <v>42</v>
      </c>
      <c r="AA7168" s="1"/>
    </row>
    <row r="7169" spans="1:27" ht="16.2" x14ac:dyDescent="0.45">
      <c r="A7169" s="91"/>
      <c r="B7169" s="92"/>
      <c r="C7169" s="93"/>
      <c r="D7169" s="93"/>
      <c r="E7169" s="94"/>
      <c r="F7169" s="95"/>
      <c r="G7169" s="95"/>
      <c r="H7169" s="92"/>
      <c r="I7169" s="92"/>
      <c r="J7169" s="92" t="s">
        <v>43</v>
      </c>
      <c r="K7169" s="92"/>
      <c r="L7169" s="92"/>
      <c r="M7169" s="92"/>
      <c r="N7169" s="92"/>
      <c r="O7169" s="96"/>
      <c r="P7169" s="96"/>
      <c r="Q7169" s="96"/>
      <c r="R7169" s="96"/>
      <c r="S7169" s="1"/>
      <c r="T7169" s="1"/>
      <c r="U7169" s="1"/>
      <c r="V7169" s="100" t="s">
        <v>44</v>
      </c>
      <c r="W7169" s="100"/>
      <c r="X7169" s="100"/>
      <c r="Y7169" s="101">
        <f>Y7168*90%</f>
        <v>0.47430000000000005</v>
      </c>
      <c r="Z7169" s="97" t="s">
        <v>42</v>
      </c>
      <c r="AA7169" s="1"/>
    </row>
    <row r="7170" spans="1:27" ht="16.2" x14ac:dyDescent="0.45">
      <c r="A7170" s="91"/>
      <c r="B7170" s="92"/>
      <c r="C7170" s="93"/>
      <c r="D7170" s="93"/>
      <c r="E7170" s="94"/>
      <c r="F7170" s="95"/>
      <c r="G7170" s="95"/>
      <c r="H7170" s="92"/>
      <c r="I7170" s="92"/>
      <c r="J7170" s="92" t="s">
        <v>45</v>
      </c>
      <c r="K7170" s="92"/>
      <c r="L7170" s="92"/>
      <c r="M7170" s="92"/>
      <c r="N7170" s="92"/>
      <c r="O7170" s="96"/>
      <c r="P7170" s="96"/>
      <c r="Q7170" s="96"/>
      <c r="R7170" s="92"/>
      <c r="S7170" s="1"/>
      <c r="T7170" s="1"/>
      <c r="U7170" s="1"/>
      <c r="V7170" s="91" t="s">
        <v>46</v>
      </c>
      <c r="W7170" s="91"/>
      <c r="X7170" s="91"/>
      <c r="Y7170" s="101">
        <f>Y7168-Y7169</f>
        <v>5.2699999999999969E-2</v>
      </c>
      <c r="Z7170" s="97" t="s">
        <v>42</v>
      </c>
      <c r="AA7170" s="91"/>
    </row>
    <row r="7171" spans="1:27" ht="16.2" x14ac:dyDescent="0.45">
      <c r="A7171" s="91"/>
      <c r="B7171" s="92"/>
      <c r="C7171" s="93"/>
      <c r="D7171" s="93"/>
      <c r="E7171" s="94"/>
      <c r="F7171" s="95"/>
      <c r="G7171" s="95"/>
      <c r="H7171" s="92"/>
      <c r="I7171" s="94"/>
      <c r="J7171" s="92" t="s">
        <v>47</v>
      </c>
      <c r="K7171" s="94"/>
      <c r="L7171" s="94"/>
      <c r="M7171" s="94"/>
      <c r="N7171" s="94"/>
      <c r="O7171" s="96"/>
      <c r="P7171" s="96"/>
      <c r="Q7171" s="96"/>
      <c r="R7171" s="92"/>
      <c r="S7171" s="1"/>
      <c r="T7171" s="1"/>
      <c r="U7171" s="1"/>
      <c r="V7171" s="1"/>
      <c r="W7171" s="1"/>
      <c r="X7171" s="91"/>
      <c r="Y7171" s="91"/>
      <c r="Z7171" s="91"/>
      <c r="AA7171" s="91"/>
    </row>
    <row r="7172" spans="1:27" ht="16.2" x14ac:dyDescent="0.45">
      <c r="A7172" s="98"/>
      <c r="B7172" s="94"/>
      <c r="C7172" s="102"/>
      <c r="D7172" s="94"/>
      <c r="E7172" s="94"/>
      <c r="F7172" s="95"/>
      <c r="G7172" s="95"/>
      <c r="H7172" s="103"/>
      <c r="I7172" s="94"/>
      <c r="J7172" s="103" t="s">
        <v>48</v>
      </c>
      <c r="K7172" s="94"/>
      <c r="L7172" s="94"/>
      <c r="M7172" s="94"/>
      <c r="N7172" s="94"/>
      <c r="O7172" s="95"/>
      <c r="P7172" s="95"/>
      <c r="Q7172" s="95"/>
      <c r="R7172" s="95"/>
      <c r="S7172" s="4"/>
      <c r="T7172" s="4"/>
      <c r="U7172" s="4"/>
      <c r="V7172" s="4"/>
      <c r="W7172" s="4"/>
      <c r="X7172" s="4"/>
      <c r="Y7172" s="4"/>
      <c r="Z7172" s="4"/>
      <c r="AA7172" s="4"/>
    </row>
    <row r="7173" spans="1:27" ht="24" x14ac:dyDescent="0.65">
      <c r="A7173" s="104"/>
      <c r="B7173" s="104"/>
      <c r="C7173" s="104"/>
      <c r="D7173" s="104"/>
      <c r="E7173" s="104"/>
      <c r="F7173" s="104"/>
      <c r="G7173" s="104"/>
      <c r="H7173" s="104"/>
      <c r="I7173" s="104"/>
      <c r="J7173" s="104"/>
      <c r="K7173" s="104"/>
      <c r="L7173" s="104"/>
      <c r="M7173" s="104"/>
      <c r="N7173" s="104"/>
      <c r="O7173" s="104"/>
      <c r="P7173" s="104"/>
      <c r="Q7173" s="104"/>
      <c r="R7173" s="104"/>
      <c r="S7173" s="104"/>
      <c r="T7173" s="104"/>
      <c r="U7173" s="104"/>
      <c r="V7173" s="104"/>
      <c r="W7173" s="104"/>
      <c r="X7173" s="104"/>
      <c r="Y7173" s="104"/>
      <c r="Z7173" s="104"/>
      <c r="AA7173" s="104"/>
    </row>
    <row r="7174" spans="1:27" ht="24" x14ac:dyDescent="0.65">
      <c r="A7174" s="104"/>
      <c r="B7174" s="104"/>
      <c r="C7174" s="104"/>
      <c r="D7174" s="104"/>
      <c r="E7174" s="104"/>
      <c r="F7174" s="104"/>
      <c r="G7174" s="104"/>
      <c r="H7174" s="104"/>
      <c r="I7174" s="104"/>
      <c r="J7174" s="104"/>
      <c r="K7174" s="104"/>
      <c r="L7174" s="104"/>
      <c r="M7174" s="104"/>
      <c r="N7174" s="104"/>
      <c r="O7174" s="104"/>
      <c r="P7174" s="104"/>
      <c r="Q7174" s="104"/>
      <c r="R7174" s="104"/>
      <c r="S7174" s="104"/>
      <c r="T7174" s="104"/>
      <c r="U7174" s="104"/>
      <c r="V7174" s="104"/>
      <c r="W7174" s="104"/>
      <c r="X7174" s="104"/>
      <c r="Y7174" s="104"/>
      <c r="Z7174" s="104"/>
      <c r="AA7174" s="104"/>
    </row>
    <row r="7175" spans="1:27" ht="16.2" x14ac:dyDescent="0.45">
      <c r="A7175" s="4"/>
      <c r="B7175" s="4"/>
      <c r="C7175" s="105"/>
      <c r="D7175" s="4"/>
      <c r="E7175" s="4"/>
      <c r="F7175" s="4"/>
      <c r="G7175" s="4"/>
      <c r="H7175" s="4"/>
      <c r="I7175" s="106"/>
      <c r="J7175" s="4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4"/>
      <c r="V7175" s="4"/>
      <c r="W7175" s="4"/>
      <c r="X7175" s="4"/>
      <c r="Y7175" s="4"/>
      <c r="Z7175" s="4"/>
      <c r="AA7175" s="4"/>
    </row>
    <row r="7176" spans="1:27" ht="16.2" x14ac:dyDescent="0.45">
      <c r="A7176" s="4"/>
      <c r="B7176" s="4"/>
      <c r="C7176" s="105"/>
      <c r="D7176" s="4"/>
      <c r="E7176" s="4"/>
      <c r="F7176" s="4"/>
      <c r="G7176" s="4"/>
      <c r="H7176" s="4"/>
      <c r="I7176" s="106"/>
      <c r="J7176" s="4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4"/>
      <c r="V7176" s="4"/>
      <c r="W7176" s="4"/>
      <c r="X7176" s="4"/>
      <c r="Y7176" s="4"/>
      <c r="Z7176" s="4"/>
      <c r="AA7176" s="4"/>
    </row>
    <row r="7177" spans="1:27" ht="16.2" x14ac:dyDescent="0.45">
      <c r="A7177" s="4"/>
      <c r="B7177" s="4"/>
      <c r="C7177" s="105"/>
      <c r="D7177" s="4"/>
      <c r="E7177" s="4"/>
      <c r="F7177" s="4"/>
      <c r="G7177" s="4"/>
      <c r="H7177" s="4"/>
      <c r="I7177" s="106"/>
      <c r="J7177" s="4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4"/>
      <c r="V7177" s="4"/>
      <c r="W7177" s="4"/>
      <c r="X7177" s="4"/>
      <c r="Y7177" s="4"/>
      <c r="Z7177" s="4"/>
      <c r="AA7177" s="4"/>
    </row>
    <row r="7178" spans="1:27" ht="16.2" x14ac:dyDescent="0.45">
      <c r="A7178" s="4"/>
      <c r="B7178" s="4"/>
      <c r="C7178" s="105"/>
      <c r="D7178" s="4"/>
      <c r="E7178" s="4"/>
      <c r="F7178" s="4"/>
      <c r="G7178" s="4"/>
      <c r="H7178" s="4"/>
      <c r="I7178" s="106"/>
      <c r="J7178" s="4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4"/>
      <c r="V7178" s="4"/>
      <c r="W7178" s="4"/>
      <c r="X7178" s="4"/>
      <c r="Y7178" s="4"/>
      <c r="Z7178" s="4"/>
      <c r="AA7178" s="4"/>
    </row>
    <row r="7179" spans="1:27" ht="16.2" x14ac:dyDescent="0.45">
      <c r="A7179" s="4"/>
      <c r="B7179" s="4"/>
      <c r="C7179" s="105"/>
      <c r="D7179" s="4"/>
      <c r="E7179" s="4"/>
      <c r="F7179" s="4"/>
      <c r="G7179" s="4"/>
      <c r="H7179" s="4"/>
      <c r="I7179" s="106"/>
      <c r="J7179" s="4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4"/>
      <c r="V7179" s="4"/>
      <c r="W7179" s="4"/>
      <c r="X7179" s="4"/>
      <c r="Y7179" s="4"/>
      <c r="Z7179" s="4"/>
      <c r="AA7179" s="4"/>
    </row>
    <row r="7180" spans="1:27" ht="16.2" x14ac:dyDescent="0.45">
      <c r="A7180" s="4"/>
      <c r="B7180" s="4"/>
      <c r="C7180" s="105"/>
      <c r="D7180" s="4"/>
      <c r="E7180" s="4"/>
      <c r="F7180" s="4"/>
      <c r="G7180" s="4"/>
      <c r="H7180" s="4"/>
      <c r="I7180" s="106"/>
      <c r="J7180" s="4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4"/>
      <c r="V7180" s="4"/>
      <c r="W7180" s="4"/>
      <c r="X7180" s="4"/>
      <c r="Y7180" s="4"/>
      <c r="Z7180" s="4"/>
      <c r="AA7180" s="4" t="s">
        <v>51</v>
      </c>
    </row>
    <row r="7181" spans="1:27" ht="18" x14ac:dyDescent="0.5">
      <c r="A7181" s="4"/>
      <c r="B7181" s="4"/>
      <c r="C7181" s="105"/>
      <c r="D7181" s="4"/>
      <c r="E7181" s="4"/>
      <c r="F7181" s="4"/>
      <c r="G7181" s="4"/>
      <c r="H7181" s="4"/>
      <c r="I7181" s="106"/>
      <c r="J7181" s="4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4"/>
      <c r="V7181" s="4"/>
      <c r="W7181" s="4"/>
      <c r="X7181" s="4"/>
      <c r="Y7181" s="4"/>
      <c r="Z7181" s="4"/>
      <c r="AA7181" s="5" t="s">
        <v>0</v>
      </c>
    </row>
    <row r="7182" spans="1:27" ht="24" x14ac:dyDescent="0.65">
      <c r="A7182" s="6" t="s">
        <v>1</v>
      </c>
      <c r="B7182" s="6"/>
      <c r="C7182" s="6"/>
      <c r="D7182" s="6"/>
      <c r="E7182" s="6"/>
      <c r="F7182" s="6"/>
      <c r="G7182" s="6"/>
      <c r="H7182" s="6"/>
      <c r="I7182" s="6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6"/>
      <c r="U7182" s="6"/>
      <c r="V7182" s="6"/>
      <c r="W7182" s="6"/>
      <c r="X7182" s="6"/>
      <c r="Y7182" s="6"/>
      <c r="Z7182" s="6"/>
      <c r="AA7182" s="6"/>
    </row>
    <row r="7183" spans="1:27" ht="24" x14ac:dyDescent="0.65">
      <c r="A7183" s="6" t="s">
        <v>2</v>
      </c>
      <c r="B7183" s="6"/>
      <c r="C7183" s="6"/>
      <c r="D7183" s="6"/>
      <c r="E7183" s="6"/>
      <c r="F7183" s="6"/>
      <c r="G7183" s="6"/>
      <c r="H7183" s="6"/>
      <c r="I7183" s="6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6"/>
      <c r="U7183" s="6"/>
      <c r="V7183" s="6"/>
      <c r="W7183" s="6"/>
      <c r="X7183" s="6"/>
      <c r="Y7183" s="6"/>
      <c r="Z7183" s="6"/>
      <c r="AA7183" s="6"/>
    </row>
    <row r="7184" spans="1:27" ht="24" x14ac:dyDescent="0.65">
      <c r="A7184" s="7"/>
      <c r="B7184" s="8" t="s">
        <v>3</v>
      </c>
      <c r="C7184" s="8"/>
      <c r="D7184" s="8"/>
      <c r="E7184" s="8"/>
      <c r="F7184" s="8"/>
      <c r="G7184" s="8"/>
      <c r="H7184" s="8"/>
      <c r="I7184" s="8"/>
      <c r="J7184" s="8"/>
      <c r="K7184" s="8"/>
      <c r="L7184" s="8"/>
      <c r="M7184" s="9" t="s">
        <v>531</v>
      </c>
      <c r="N7184" s="9"/>
      <c r="O7184" s="9"/>
      <c r="P7184" s="9"/>
      <c r="Q7184" s="10" t="s">
        <v>532</v>
      </c>
      <c r="R7184" s="10"/>
      <c r="S7184" s="10" t="s">
        <v>236</v>
      </c>
      <c r="T7184" s="10"/>
      <c r="U7184" s="11" t="s">
        <v>233</v>
      </c>
      <c r="V7184" s="11"/>
      <c r="W7184" s="11"/>
      <c r="X7184" s="11"/>
      <c r="Y7184" s="11"/>
      <c r="Z7184" s="11"/>
      <c r="AA7184" s="11"/>
    </row>
    <row r="7185" spans="1:27" ht="18" x14ac:dyDescent="0.5">
      <c r="A7185" s="12" t="s">
        <v>8</v>
      </c>
      <c r="B7185" s="13" t="s">
        <v>9</v>
      </c>
      <c r="C7185" s="14" t="s">
        <v>10</v>
      </c>
      <c r="D7185" s="15" t="s">
        <v>11</v>
      </c>
      <c r="E7185" s="15"/>
      <c r="F7185" s="15"/>
      <c r="G7185" s="15"/>
      <c r="H7185" s="15"/>
      <c r="I7185" s="15"/>
      <c r="J7185" s="15"/>
      <c r="K7185" s="16" t="s">
        <v>12</v>
      </c>
      <c r="L7185" s="17"/>
      <c r="M7185" s="17"/>
      <c r="N7185" s="17"/>
      <c r="O7185" s="17"/>
      <c r="P7185" s="17"/>
      <c r="Q7185" s="17"/>
      <c r="R7185" s="17"/>
      <c r="S7185" s="17"/>
      <c r="T7185" s="17"/>
      <c r="U7185" s="18"/>
      <c r="V7185" s="19" t="s">
        <v>13</v>
      </c>
      <c r="W7185" s="19" t="s">
        <v>14</v>
      </c>
      <c r="X7185" s="19" t="s">
        <v>15</v>
      </c>
      <c r="Y7185" s="19" t="s">
        <v>16</v>
      </c>
      <c r="Z7185" s="19" t="s">
        <v>17</v>
      </c>
      <c r="AA7185" s="20" t="s">
        <v>18</v>
      </c>
    </row>
    <row r="7186" spans="1:27" ht="16.2" x14ac:dyDescent="0.45">
      <c r="A7186" s="12"/>
      <c r="B7186" s="13"/>
      <c r="C7186" s="14"/>
      <c r="D7186" s="21" t="s">
        <v>19</v>
      </c>
      <c r="E7186" s="22"/>
      <c r="F7186" s="23"/>
      <c r="G7186" s="24" t="s">
        <v>20</v>
      </c>
      <c r="H7186" s="25" t="s">
        <v>21</v>
      </c>
      <c r="I7186" s="26" t="s">
        <v>22</v>
      </c>
      <c r="J7186" s="25" t="s">
        <v>23</v>
      </c>
      <c r="K7186" s="27" t="s">
        <v>8</v>
      </c>
      <c r="L7186" s="28" t="s">
        <v>24</v>
      </c>
      <c r="M7186" s="28" t="s">
        <v>25</v>
      </c>
      <c r="N7186" s="29" t="s">
        <v>20</v>
      </c>
      <c r="O7186" s="28" t="s">
        <v>26</v>
      </c>
      <c r="P7186" s="29" t="s">
        <v>27</v>
      </c>
      <c r="Q7186" s="30" t="s">
        <v>28</v>
      </c>
      <c r="R7186" s="28" t="s">
        <v>29</v>
      </c>
      <c r="S7186" s="31" t="s">
        <v>30</v>
      </c>
      <c r="T7186" s="32"/>
      <c r="U7186" s="28" t="s">
        <v>31</v>
      </c>
      <c r="V7186" s="33"/>
      <c r="W7186" s="33"/>
      <c r="X7186" s="33"/>
      <c r="Y7186" s="33"/>
      <c r="Z7186" s="33"/>
      <c r="AA7186" s="34"/>
    </row>
    <row r="7187" spans="1:27" x14ac:dyDescent="0.3">
      <c r="A7187" s="12"/>
      <c r="B7187" s="13"/>
      <c r="C7187" s="14"/>
      <c r="D7187" s="35"/>
      <c r="E7187" s="36"/>
      <c r="F7187" s="37"/>
      <c r="G7187" s="24"/>
      <c r="H7187" s="38"/>
      <c r="I7187" s="39"/>
      <c r="J7187" s="38"/>
      <c r="K7187" s="40"/>
      <c r="L7187" s="41"/>
      <c r="M7187" s="41"/>
      <c r="N7187" s="42"/>
      <c r="O7187" s="41"/>
      <c r="P7187" s="42"/>
      <c r="Q7187" s="43"/>
      <c r="R7187" s="41"/>
      <c r="S7187" s="30" t="s">
        <v>32</v>
      </c>
      <c r="T7187" s="30" t="s">
        <v>33</v>
      </c>
      <c r="U7187" s="41"/>
      <c r="V7187" s="33"/>
      <c r="W7187" s="33"/>
      <c r="X7187" s="33"/>
      <c r="Y7187" s="33"/>
      <c r="Z7187" s="33"/>
      <c r="AA7187" s="34"/>
    </row>
    <row r="7188" spans="1:27" x14ac:dyDescent="0.3">
      <c r="A7188" s="12"/>
      <c r="B7188" s="13"/>
      <c r="C7188" s="14"/>
      <c r="D7188" s="44" t="s">
        <v>34</v>
      </c>
      <c r="E7188" s="44" t="s">
        <v>35</v>
      </c>
      <c r="F7188" s="44" t="s">
        <v>36</v>
      </c>
      <c r="G7188" s="24"/>
      <c r="H7188" s="38"/>
      <c r="I7188" s="39"/>
      <c r="J7188" s="38"/>
      <c r="K7188" s="40"/>
      <c r="L7188" s="41"/>
      <c r="M7188" s="41"/>
      <c r="N7188" s="42"/>
      <c r="O7188" s="41"/>
      <c r="P7188" s="42"/>
      <c r="Q7188" s="43"/>
      <c r="R7188" s="41"/>
      <c r="S7188" s="43"/>
      <c r="T7188" s="43"/>
      <c r="U7188" s="41"/>
      <c r="V7188" s="33"/>
      <c r="W7188" s="33"/>
      <c r="X7188" s="33"/>
      <c r="Y7188" s="33"/>
      <c r="Z7188" s="33"/>
      <c r="AA7188" s="34"/>
    </row>
    <row r="7189" spans="1:27" x14ac:dyDescent="0.3">
      <c r="A7189" s="12"/>
      <c r="B7189" s="13"/>
      <c r="C7189" s="14"/>
      <c r="D7189" s="45"/>
      <c r="E7189" s="45"/>
      <c r="F7189" s="45"/>
      <c r="G7189" s="24"/>
      <c r="H7189" s="38"/>
      <c r="I7189" s="39"/>
      <c r="J7189" s="38"/>
      <c r="K7189" s="40"/>
      <c r="L7189" s="41"/>
      <c r="M7189" s="41"/>
      <c r="N7189" s="42"/>
      <c r="O7189" s="41"/>
      <c r="P7189" s="42"/>
      <c r="Q7189" s="43"/>
      <c r="R7189" s="41"/>
      <c r="S7189" s="43"/>
      <c r="T7189" s="43"/>
      <c r="U7189" s="41"/>
      <c r="V7189" s="33"/>
      <c r="W7189" s="33"/>
      <c r="X7189" s="33"/>
      <c r="Y7189" s="33"/>
      <c r="Z7189" s="33"/>
      <c r="AA7189" s="34"/>
    </row>
    <row r="7190" spans="1:27" x14ac:dyDescent="0.3">
      <c r="A7190" s="12"/>
      <c r="B7190" s="13"/>
      <c r="C7190" s="14"/>
      <c r="D7190" s="46"/>
      <c r="E7190" s="46"/>
      <c r="F7190" s="46"/>
      <c r="G7190" s="47"/>
      <c r="H7190" s="48"/>
      <c r="I7190" s="49"/>
      <c r="J7190" s="48"/>
      <c r="K7190" s="50"/>
      <c r="L7190" s="51"/>
      <c r="M7190" s="51"/>
      <c r="N7190" s="52"/>
      <c r="O7190" s="51"/>
      <c r="P7190" s="52"/>
      <c r="Q7190" s="53"/>
      <c r="R7190" s="51"/>
      <c r="S7190" s="53"/>
      <c r="T7190" s="53"/>
      <c r="U7190" s="51"/>
      <c r="V7190" s="54"/>
      <c r="W7190" s="54"/>
      <c r="X7190" s="54"/>
      <c r="Y7190" s="54"/>
      <c r="Z7190" s="54"/>
      <c r="AA7190" s="55"/>
    </row>
    <row r="7191" spans="1:27" ht="16.2" x14ac:dyDescent="0.45">
      <c r="A7191" s="56">
        <v>1</v>
      </c>
      <c r="B7191" s="57" t="s">
        <v>37</v>
      </c>
      <c r="C7191" s="57">
        <v>2183</v>
      </c>
      <c r="D7191" s="58">
        <v>5</v>
      </c>
      <c r="E7191" s="58">
        <v>1</v>
      </c>
      <c r="F7191" s="59">
        <v>80</v>
      </c>
      <c r="G7191" s="58">
        <v>1</v>
      </c>
      <c r="H7191" s="60">
        <f t="shared" ref="H7191" si="532">(D7191*400)+(E7191*100)+(F7191)</f>
        <v>2180</v>
      </c>
      <c r="I7191" s="61">
        <v>85</v>
      </c>
      <c r="J7191" s="62">
        <f t="shared" ref="J7191" si="533">(H7191*I7191)</f>
        <v>185300</v>
      </c>
      <c r="K7191" s="57"/>
      <c r="L7191" s="63"/>
      <c r="M7191" s="63"/>
      <c r="N7191" s="63"/>
      <c r="O7191" s="64"/>
      <c r="P7191" s="65"/>
      <c r="Q7191" s="66"/>
      <c r="R7191" s="66"/>
      <c r="S7191" s="67"/>
      <c r="T7191" s="67"/>
      <c r="U7191" s="68"/>
      <c r="V7191" s="69"/>
      <c r="W7191" s="70"/>
      <c r="X7191" s="63"/>
      <c r="Y7191" s="62">
        <f>(J7191)</f>
        <v>185300</v>
      </c>
      <c r="Z7191" s="60">
        <v>0.01</v>
      </c>
      <c r="AA7191" s="71">
        <f>Y7191*Z7191/100</f>
        <v>18.53</v>
      </c>
    </row>
    <row r="7192" spans="1:27" ht="16.2" x14ac:dyDescent="0.45">
      <c r="A7192" s="57"/>
      <c r="B7192" s="57"/>
      <c r="C7192" s="57"/>
      <c r="D7192" s="58"/>
      <c r="E7192" s="58"/>
      <c r="F7192" s="59"/>
      <c r="G7192" s="58"/>
      <c r="H7192" s="72"/>
      <c r="I7192" s="61"/>
      <c r="J7192" s="62"/>
      <c r="K7192" s="57"/>
      <c r="L7192" s="63"/>
      <c r="M7192" s="63"/>
      <c r="N7192" s="63"/>
      <c r="O7192" s="64"/>
      <c r="P7192" s="73"/>
      <c r="Q7192" s="66"/>
      <c r="R7192" s="66"/>
      <c r="S7192" s="67"/>
      <c r="T7192" s="67"/>
      <c r="U7192" s="68"/>
      <c r="V7192" s="74"/>
      <c r="W7192" s="75"/>
      <c r="X7192" s="63"/>
      <c r="Y7192" s="62"/>
      <c r="Z7192" s="60"/>
      <c r="AA7192" s="71"/>
    </row>
    <row r="7193" spans="1:27" ht="16.2" x14ac:dyDescent="0.45">
      <c r="A7193" s="76"/>
      <c r="B7193" s="76"/>
      <c r="C7193" s="77"/>
      <c r="D7193" s="77"/>
      <c r="E7193" s="77"/>
      <c r="F7193" s="77"/>
      <c r="G7193" s="77"/>
      <c r="H7193" s="78"/>
      <c r="I7193" s="79"/>
      <c r="J7193" s="80"/>
      <c r="K7193" s="81"/>
      <c r="L7193" s="82"/>
      <c r="M7193" s="82"/>
      <c r="N7193" s="82"/>
      <c r="O7193" s="83"/>
      <c r="P7193" s="84"/>
      <c r="Q7193" s="85"/>
      <c r="R7193" s="85"/>
      <c r="S7193" s="84"/>
      <c r="T7193" s="84"/>
      <c r="U7193" s="86"/>
      <c r="V7193" s="87"/>
      <c r="W7193" s="87"/>
      <c r="X7193" s="88"/>
      <c r="Y7193" s="89"/>
      <c r="Z7193" s="83"/>
      <c r="AA7193" s="90">
        <f>SUM(AA7191:AA7192)</f>
        <v>18.53</v>
      </c>
    </row>
    <row r="7194" spans="1:27" ht="16.2" x14ac:dyDescent="0.45">
      <c r="A7194" s="1"/>
      <c r="B7194" s="1"/>
      <c r="C7194" s="2"/>
      <c r="D7194" s="1"/>
      <c r="E7194" s="1"/>
      <c r="F7194" s="1"/>
      <c r="G7194" s="1"/>
      <c r="H7194" s="1"/>
      <c r="I7194" s="3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</row>
    <row r="7195" spans="1:27" ht="16.2" x14ac:dyDescent="0.45">
      <c r="A7195" s="91"/>
      <c r="B7195" s="92" t="s">
        <v>38</v>
      </c>
      <c r="C7195" s="93" t="s">
        <v>39</v>
      </c>
      <c r="D7195" s="93"/>
      <c r="E7195" s="94"/>
      <c r="F7195" s="95"/>
      <c r="G7195" s="95"/>
      <c r="H7195" s="92"/>
      <c r="I7195" s="92"/>
      <c r="J7195" s="92" t="s">
        <v>40</v>
      </c>
      <c r="K7195" s="92"/>
      <c r="L7195" s="92"/>
      <c r="M7195" s="92"/>
      <c r="N7195" s="92"/>
      <c r="O7195" s="96"/>
      <c r="P7195" s="96"/>
      <c r="Q7195" s="96"/>
      <c r="R7195" s="96"/>
      <c r="S7195" s="1"/>
      <c r="T7195" s="1"/>
      <c r="U7195" s="1"/>
      <c r="V7195" s="97" t="s">
        <v>41</v>
      </c>
      <c r="W7195" s="97"/>
      <c r="X7195" s="98"/>
      <c r="Y7195" s="99">
        <f>AA7193</f>
        <v>18.53</v>
      </c>
      <c r="Z7195" s="97" t="s">
        <v>42</v>
      </c>
      <c r="AA7195" s="1"/>
    </row>
    <row r="7196" spans="1:27" ht="16.2" x14ac:dyDescent="0.45">
      <c r="A7196" s="91"/>
      <c r="B7196" s="92"/>
      <c r="C7196" s="93"/>
      <c r="D7196" s="93"/>
      <c r="E7196" s="94"/>
      <c r="F7196" s="95"/>
      <c r="G7196" s="95"/>
      <c r="H7196" s="92"/>
      <c r="I7196" s="92"/>
      <c r="J7196" s="92" t="s">
        <v>43</v>
      </c>
      <c r="K7196" s="92"/>
      <c r="L7196" s="92"/>
      <c r="M7196" s="92"/>
      <c r="N7196" s="92"/>
      <c r="O7196" s="96"/>
      <c r="P7196" s="96"/>
      <c r="Q7196" s="96"/>
      <c r="R7196" s="96"/>
      <c r="S7196" s="1"/>
      <c r="T7196" s="1"/>
      <c r="U7196" s="1"/>
      <c r="V7196" s="100" t="s">
        <v>44</v>
      </c>
      <c r="W7196" s="100"/>
      <c r="X7196" s="100"/>
      <c r="Y7196" s="101">
        <f>Y7195*90%</f>
        <v>16.677000000000003</v>
      </c>
      <c r="Z7196" s="97" t="s">
        <v>42</v>
      </c>
      <c r="AA7196" s="1"/>
    </row>
    <row r="7197" spans="1:27" ht="16.2" x14ac:dyDescent="0.45">
      <c r="A7197" s="91"/>
      <c r="B7197" s="92"/>
      <c r="C7197" s="93"/>
      <c r="D7197" s="93"/>
      <c r="E7197" s="94"/>
      <c r="F7197" s="95"/>
      <c r="G7197" s="95"/>
      <c r="H7197" s="92"/>
      <c r="I7197" s="92"/>
      <c r="J7197" s="92" t="s">
        <v>45</v>
      </c>
      <c r="K7197" s="92"/>
      <c r="L7197" s="92"/>
      <c r="M7197" s="92"/>
      <c r="N7197" s="92"/>
      <c r="O7197" s="96"/>
      <c r="P7197" s="96"/>
      <c r="Q7197" s="96"/>
      <c r="R7197" s="92"/>
      <c r="S7197" s="1"/>
      <c r="T7197" s="1"/>
      <c r="U7197" s="1"/>
      <c r="V7197" s="91" t="s">
        <v>46</v>
      </c>
      <c r="W7197" s="91"/>
      <c r="X7197" s="91"/>
      <c r="Y7197" s="101">
        <f>Y7195-Y7196</f>
        <v>1.852999999999998</v>
      </c>
      <c r="Z7197" s="97" t="s">
        <v>42</v>
      </c>
      <c r="AA7197" s="91"/>
    </row>
    <row r="7198" spans="1:27" ht="16.2" x14ac:dyDescent="0.45">
      <c r="A7198" s="91"/>
      <c r="B7198" s="92"/>
      <c r="C7198" s="93"/>
      <c r="D7198" s="93"/>
      <c r="E7198" s="94"/>
      <c r="F7198" s="95"/>
      <c r="G7198" s="95"/>
      <c r="H7198" s="92"/>
      <c r="I7198" s="94"/>
      <c r="J7198" s="92" t="s">
        <v>47</v>
      </c>
      <c r="K7198" s="94"/>
      <c r="L7198" s="94"/>
      <c r="M7198" s="94"/>
      <c r="N7198" s="94"/>
      <c r="O7198" s="96"/>
      <c r="P7198" s="96"/>
      <c r="Q7198" s="96"/>
      <c r="R7198" s="92"/>
      <c r="S7198" s="1"/>
      <c r="T7198" s="1"/>
      <c r="U7198" s="1"/>
      <c r="V7198" s="1"/>
      <c r="W7198" s="1"/>
      <c r="X7198" s="91"/>
      <c r="Y7198" s="91"/>
      <c r="Z7198" s="91"/>
      <c r="AA7198" s="91"/>
    </row>
    <row r="7199" spans="1:27" ht="16.2" x14ac:dyDescent="0.45">
      <c r="A7199" s="98"/>
      <c r="B7199" s="94"/>
      <c r="C7199" s="102"/>
      <c r="D7199" s="94"/>
      <c r="E7199" s="94"/>
      <c r="F7199" s="95"/>
      <c r="G7199" s="95"/>
      <c r="H7199" s="103"/>
      <c r="I7199" s="94"/>
      <c r="J7199" s="103" t="s">
        <v>48</v>
      </c>
      <c r="K7199" s="94"/>
      <c r="L7199" s="94"/>
      <c r="M7199" s="94"/>
      <c r="N7199" s="94"/>
      <c r="O7199" s="95"/>
      <c r="P7199" s="95"/>
      <c r="Q7199" s="95"/>
      <c r="R7199" s="95"/>
      <c r="S7199" s="4"/>
      <c r="T7199" s="4"/>
      <c r="U7199" s="4"/>
      <c r="V7199" s="4"/>
      <c r="W7199" s="4"/>
      <c r="X7199" s="4"/>
      <c r="Y7199" s="4"/>
      <c r="Z7199" s="4"/>
      <c r="AA7199" s="4"/>
    </row>
    <row r="7200" spans="1:27" ht="24" x14ac:dyDescent="0.65">
      <c r="A7200" s="104"/>
      <c r="B7200" s="104"/>
      <c r="C7200" s="104"/>
      <c r="D7200" s="104"/>
      <c r="E7200" s="104"/>
      <c r="F7200" s="104"/>
      <c r="G7200" s="104"/>
      <c r="H7200" s="104"/>
      <c r="I7200" s="104"/>
      <c r="J7200" s="104"/>
      <c r="K7200" s="104"/>
      <c r="L7200" s="104"/>
      <c r="M7200" s="104"/>
      <c r="N7200" s="104"/>
      <c r="O7200" s="104"/>
      <c r="P7200" s="104"/>
      <c r="Q7200" s="104"/>
      <c r="R7200" s="104"/>
      <c r="S7200" s="104"/>
      <c r="T7200" s="104"/>
      <c r="U7200" s="104"/>
      <c r="V7200" s="104"/>
      <c r="W7200" s="104"/>
      <c r="X7200" s="104"/>
      <c r="Y7200" s="104"/>
      <c r="Z7200" s="104"/>
      <c r="AA7200" s="104"/>
    </row>
    <row r="7201" spans="1:27" ht="24" x14ac:dyDescent="0.65">
      <c r="A7201" s="104"/>
      <c r="B7201" s="104"/>
      <c r="C7201" s="104"/>
      <c r="D7201" s="104"/>
      <c r="E7201" s="104"/>
      <c r="F7201" s="104"/>
      <c r="G7201" s="104"/>
      <c r="H7201" s="104"/>
      <c r="I7201" s="104"/>
      <c r="J7201" s="104"/>
      <c r="K7201" s="104"/>
      <c r="L7201" s="104"/>
      <c r="M7201" s="104"/>
      <c r="N7201" s="104"/>
      <c r="O7201" s="104"/>
      <c r="P7201" s="104"/>
      <c r="Q7201" s="104"/>
      <c r="R7201" s="104"/>
      <c r="S7201" s="104"/>
      <c r="T7201" s="104"/>
      <c r="U7201" s="104"/>
      <c r="V7201" s="104"/>
      <c r="W7201" s="104"/>
      <c r="X7201" s="104"/>
      <c r="Y7201" s="104"/>
      <c r="Z7201" s="104"/>
      <c r="AA7201" s="104"/>
    </row>
    <row r="7202" spans="1:27" ht="16.2" x14ac:dyDescent="0.45">
      <c r="A7202" s="4"/>
      <c r="B7202" s="4"/>
      <c r="C7202" s="105"/>
      <c r="D7202" s="4"/>
      <c r="E7202" s="4"/>
      <c r="F7202" s="4"/>
      <c r="G7202" s="4"/>
      <c r="H7202" s="4"/>
      <c r="I7202" s="106"/>
      <c r="J7202" s="4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4"/>
      <c r="V7202" s="4"/>
      <c r="W7202" s="4"/>
      <c r="X7202" s="4"/>
      <c r="Y7202" s="4"/>
      <c r="Z7202" s="4"/>
      <c r="AA7202" s="4"/>
    </row>
    <row r="7203" spans="1:27" ht="16.2" x14ac:dyDescent="0.45">
      <c r="A7203" s="4"/>
      <c r="B7203" s="4"/>
      <c r="C7203" s="105"/>
      <c r="D7203" s="4"/>
      <c r="E7203" s="4"/>
      <c r="F7203" s="4"/>
      <c r="G7203" s="4"/>
      <c r="H7203" s="4"/>
      <c r="I7203" s="106"/>
      <c r="J7203" s="4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4"/>
      <c r="V7203" s="4"/>
      <c r="W7203" s="4"/>
      <c r="X7203" s="4"/>
      <c r="Y7203" s="4"/>
      <c r="Z7203" s="4"/>
      <c r="AA7203" s="4"/>
    </row>
    <row r="7204" spans="1:27" ht="16.2" x14ac:dyDescent="0.45">
      <c r="A7204" s="4"/>
      <c r="B7204" s="4"/>
      <c r="C7204" s="105"/>
      <c r="D7204" s="4"/>
      <c r="E7204" s="4"/>
      <c r="F7204" s="4"/>
      <c r="G7204" s="4"/>
      <c r="H7204" s="4"/>
      <c r="I7204" s="106"/>
      <c r="J7204" s="4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4"/>
      <c r="V7204" s="4"/>
      <c r="W7204" s="4"/>
      <c r="X7204" s="4"/>
      <c r="Y7204" s="4"/>
      <c r="Z7204" s="4"/>
      <c r="AA7204" s="4"/>
    </row>
    <row r="7205" spans="1:27" ht="16.2" x14ac:dyDescent="0.45">
      <c r="A7205" s="4"/>
      <c r="B7205" s="4"/>
      <c r="C7205" s="105"/>
      <c r="D7205" s="4"/>
      <c r="E7205" s="4"/>
      <c r="F7205" s="4"/>
      <c r="G7205" s="4"/>
      <c r="H7205" s="4"/>
      <c r="I7205" s="106"/>
      <c r="J7205" s="4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4"/>
      <c r="V7205" s="4"/>
      <c r="W7205" s="4"/>
      <c r="X7205" s="4"/>
      <c r="Y7205" s="4"/>
      <c r="Z7205" s="4"/>
      <c r="AA7205" s="4"/>
    </row>
    <row r="7206" spans="1:27" ht="16.2" x14ac:dyDescent="0.45">
      <c r="A7206" s="4"/>
      <c r="B7206" s="4"/>
      <c r="C7206" s="105"/>
      <c r="D7206" s="4"/>
      <c r="E7206" s="4"/>
      <c r="F7206" s="4"/>
      <c r="G7206" s="4"/>
      <c r="H7206" s="4"/>
      <c r="I7206" s="106"/>
      <c r="J7206" s="4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4"/>
      <c r="V7206" s="4"/>
      <c r="W7206" s="4"/>
      <c r="X7206" s="4"/>
      <c r="Y7206" s="4"/>
      <c r="Z7206" s="4"/>
      <c r="AA7206" s="4"/>
    </row>
    <row r="7207" spans="1:27" ht="16.2" x14ac:dyDescent="0.45">
      <c r="A7207" s="4"/>
      <c r="B7207" s="4"/>
      <c r="C7207" s="105"/>
      <c r="D7207" s="4"/>
      <c r="E7207" s="4"/>
      <c r="F7207" s="4"/>
      <c r="G7207" s="4"/>
      <c r="H7207" s="4"/>
      <c r="I7207" s="106"/>
      <c r="J7207" s="4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4"/>
      <c r="V7207" s="4"/>
      <c r="W7207" s="4"/>
      <c r="X7207" s="4"/>
      <c r="Y7207" s="4"/>
      <c r="Z7207" s="4"/>
      <c r="AA7207" s="4" t="s">
        <v>51</v>
      </c>
    </row>
    <row r="7208" spans="1:27" ht="18" x14ac:dyDescent="0.5">
      <c r="A7208" s="4"/>
      <c r="B7208" s="4"/>
      <c r="C7208" s="105"/>
      <c r="D7208" s="4"/>
      <c r="E7208" s="4"/>
      <c r="F7208" s="4"/>
      <c r="G7208" s="4"/>
      <c r="H7208" s="4"/>
      <c r="I7208" s="106"/>
      <c r="J7208" s="4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4"/>
      <c r="V7208" s="4"/>
      <c r="W7208" s="4"/>
      <c r="X7208" s="4"/>
      <c r="Y7208" s="4"/>
      <c r="Z7208" s="4"/>
      <c r="AA7208" s="5" t="s">
        <v>0</v>
      </c>
    </row>
    <row r="7209" spans="1:27" ht="24" x14ac:dyDescent="0.65">
      <c r="A7209" s="6" t="s">
        <v>1</v>
      </c>
      <c r="B7209" s="6"/>
      <c r="C7209" s="6"/>
      <c r="D7209" s="6"/>
      <c r="E7209" s="6"/>
      <c r="F7209" s="6"/>
      <c r="G7209" s="6"/>
      <c r="H7209" s="6"/>
      <c r="I7209" s="6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6"/>
      <c r="U7209" s="6"/>
      <c r="V7209" s="6"/>
      <c r="W7209" s="6"/>
      <c r="X7209" s="6"/>
      <c r="Y7209" s="6"/>
      <c r="Z7209" s="6"/>
      <c r="AA7209" s="6"/>
    </row>
    <row r="7210" spans="1:27" ht="24" x14ac:dyDescent="0.65">
      <c r="A7210" s="6" t="s">
        <v>2</v>
      </c>
      <c r="B7210" s="6"/>
      <c r="C7210" s="6"/>
      <c r="D7210" s="6"/>
      <c r="E7210" s="6"/>
      <c r="F7210" s="6"/>
      <c r="G7210" s="6"/>
      <c r="H7210" s="6"/>
      <c r="I7210" s="6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6"/>
      <c r="U7210" s="6"/>
      <c r="V7210" s="6"/>
      <c r="W7210" s="6"/>
      <c r="X7210" s="6"/>
      <c r="Y7210" s="6"/>
      <c r="Z7210" s="6"/>
      <c r="AA7210" s="6"/>
    </row>
    <row r="7211" spans="1:27" ht="24" x14ac:dyDescent="0.65">
      <c r="A7211" s="7"/>
      <c r="B7211" s="8" t="s">
        <v>3</v>
      </c>
      <c r="C7211" s="8"/>
      <c r="D7211" s="8"/>
      <c r="E7211" s="8"/>
      <c r="F7211" s="8"/>
      <c r="G7211" s="8"/>
      <c r="H7211" s="8"/>
      <c r="I7211" s="8"/>
      <c r="J7211" s="8"/>
      <c r="K7211" s="8"/>
      <c r="L7211" s="8"/>
      <c r="M7211" s="9" t="s">
        <v>533</v>
      </c>
      <c r="N7211" s="9"/>
      <c r="O7211" s="9"/>
      <c r="P7211" s="9"/>
      <c r="Q7211" s="10" t="s">
        <v>501</v>
      </c>
      <c r="R7211" s="10"/>
      <c r="S7211" s="10" t="s">
        <v>305</v>
      </c>
      <c r="T7211" s="10"/>
      <c r="U7211" s="11" t="s">
        <v>7</v>
      </c>
      <c r="V7211" s="11"/>
      <c r="W7211" s="11"/>
      <c r="X7211" s="11"/>
      <c r="Y7211" s="11"/>
      <c r="Z7211" s="11"/>
      <c r="AA7211" s="11"/>
    </row>
    <row r="7212" spans="1:27" ht="18" x14ac:dyDescent="0.5">
      <c r="A7212" s="12" t="s">
        <v>8</v>
      </c>
      <c r="B7212" s="13" t="s">
        <v>9</v>
      </c>
      <c r="C7212" s="14" t="s">
        <v>10</v>
      </c>
      <c r="D7212" s="15" t="s">
        <v>11</v>
      </c>
      <c r="E7212" s="15"/>
      <c r="F7212" s="15"/>
      <c r="G7212" s="15"/>
      <c r="H7212" s="15"/>
      <c r="I7212" s="15"/>
      <c r="J7212" s="15"/>
      <c r="K7212" s="16" t="s">
        <v>12</v>
      </c>
      <c r="L7212" s="17"/>
      <c r="M7212" s="17"/>
      <c r="N7212" s="17"/>
      <c r="O7212" s="17"/>
      <c r="P7212" s="17"/>
      <c r="Q7212" s="17"/>
      <c r="R7212" s="17"/>
      <c r="S7212" s="17"/>
      <c r="T7212" s="17"/>
      <c r="U7212" s="18"/>
      <c r="V7212" s="19" t="s">
        <v>13</v>
      </c>
      <c r="W7212" s="19" t="s">
        <v>14</v>
      </c>
      <c r="X7212" s="19" t="s">
        <v>15</v>
      </c>
      <c r="Y7212" s="19" t="s">
        <v>16</v>
      </c>
      <c r="Z7212" s="19" t="s">
        <v>17</v>
      </c>
      <c r="AA7212" s="20" t="s">
        <v>18</v>
      </c>
    </row>
    <row r="7213" spans="1:27" ht="16.2" x14ac:dyDescent="0.45">
      <c r="A7213" s="12"/>
      <c r="B7213" s="13"/>
      <c r="C7213" s="14"/>
      <c r="D7213" s="21" t="s">
        <v>19</v>
      </c>
      <c r="E7213" s="22"/>
      <c r="F7213" s="23"/>
      <c r="G7213" s="24" t="s">
        <v>20</v>
      </c>
      <c r="H7213" s="25" t="s">
        <v>21</v>
      </c>
      <c r="I7213" s="26" t="s">
        <v>22</v>
      </c>
      <c r="J7213" s="25" t="s">
        <v>23</v>
      </c>
      <c r="K7213" s="27" t="s">
        <v>8</v>
      </c>
      <c r="L7213" s="28" t="s">
        <v>24</v>
      </c>
      <c r="M7213" s="28" t="s">
        <v>25</v>
      </c>
      <c r="N7213" s="29" t="s">
        <v>20</v>
      </c>
      <c r="O7213" s="28" t="s">
        <v>26</v>
      </c>
      <c r="P7213" s="29" t="s">
        <v>27</v>
      </c>
      <c r="Q7213" s="30" t="s">
        <v>28</v>
      </c>
      <c r="R7213" s="28" t="s">
        <v>29</v>
      </c>
      <c r="S7213" s="31" t="s">
        <v>30</v>
      </c>
      <c r="T7213" s="32"/>
      <c r="U7213" s="28" t="s">
        <v>31</v>
      </c>
      <c r="V7213" s="33"/>
      <c r="W7213" s="33"/>
      <c r="X7213" s="33"/>
      <c r="Y7213" s="33"/>
      <c r="Z7213" s="33"/>
      <c r="AA7213" s="34"/>
    </row>
    <row r="7214" spans="1:27" x14ac:dyDescent="0.3">
      <c r="A7214" s="12"/>
      <c r="B7214" s="13"/>
      <c r="C7214" s="14"/>
      <c r="D7214" s="35"/>
      <c r="E7214" s="36"/>
      <c r="F7214" s="37"/>
      <c r="G7214" s="24"/>
      <c r="H7214" s="38"/>
      <c r="I7214" s="39"/>
      <c r="J7214" s="38"/>
      <c r="K7214" s="40"/>
      <c r="L7214" s="41"/>
      <c r="M7214" s="41"/>
      <c r="N7214" s="42"/>
      <c r="O7214" s="41"/>
      <c r="P7214" s="42"/>
      <c r="Q7214" s="43"/>
      <c r="R7214" s="41"/>
      <c r="S7214" s="30" t="s">
        <v>32</v>
      </c>
      <c r="T7214" s="30" t="s">
        <v>33</v>
      </c>
      <c r="U7214" s="41"/>
      <c r="V7214" s="33"/>
      <c r="W7214" s="33"/>
      <c r="X7214" s="33"/>
      <c r="Y7214" s="33"/>
      <c r="Z7214" s="33"/>
      <c r="AA7214" s="34"/>
    </row>
    <row r="7215" spans="1:27" x14ac:dyDescent="0.3">
      <c r="A7215" s="12"/>
      <c r="B7215" s="13"/>
      <c r="C7215" s="14"/>
      <c r="D7215" s="44" t="s">
        <v>34</v>
      </c>
      <c r="E7215" s="44" t="s">
        <v>35</v>
      </c>
      <c r="F7215" s="44" t="s">
        <v>36</v>
      </c>
      <c r="G7215" s="24"/>
      <c r="H7215" s="38"/>
      <c r="I7215" s="39"/>
      <c r="J7215" s="38"/>
      <c r="K7215" s="40"/>
      <c r="L7215" s="41"/>
      <c r="M7215" s="41"/>
      <c r="N7215" s="42"/>
      <c r="O7215" s="41"/>
      <c r="P7215" s="42"/>
      <c r="Q7215" s="43"/>
      <c r="R7215" s="41"/>
      <c r="S7215" s="43"/>
      <c r="T7215" s="43"/>
      <c r="U7215" s="41"/>
      <c r="V7215" s="33"/>
      <c r="W7215" s="33"/>
      <c r="X7215" s="33"/>
      <c r="Y7215" s="33"/>
      <c r="Z7215" s="33"/>
      <c r="AA7215" s="34"/>
    </row>
    <row r="7216" spans="1:27" x14ac:dyDescent="0.3">
      <c r="A7216" s="12"/>
      <c r="B7216" s="13"/>
      <c r="C7216" s="14"/>
      <c r="D7216" s="45"/>
      <c r="E7216" s="45"/>
      <c r="F7216" s="45"/>
      <c r="G7216" s="24"/>
      <c r="H7216" s="38"/>
      <c r="I7216" s="39"/>
      <c r="J7216" s="38"/>
      <c r="K7216" s="40"/>
      <c r="L7216" s="41"/>
      <c r="M7216" s="41"/>
      <c r="N7216" s="42"/>
      <c r="O7216" s="41"/>
      <c r="P7216" s="42"/>
      <c r="Q7216" s="43"/>
      <c r="R7216" s="41"/>
      <c r="S7216" s="43"/>
      <c r="T7216" s="43"/>
      <c r="U7216" s="41"/>
      <c r="V7216" s="33"/>
      <c r="W7216" s="33"/>
      <c r="X7216" s="33"/>
      <c r="Y7216" s="33"/>
      <c r="Z7216" s="33"/>
      <c r="AA7216" s="34"/>
    </row>
    <row r="7217" spans="1:27" x14ac:dyDescent="0.3">
      <c r="A7217" s="12"/>
      <c r="B7217" s="13"/>
      <c r="C7217" s="14"/>
      <c r="D7217" s="46"/>
      <c r="E7217" s="46"/>
      <c r="F7217" s="46"/>
      <c r="G7217" s="47"/>
      <c r="H7217" s="48"/>
      <c r="I7217" s="49"/>
      <c r="J7217" s="48"/>
      <c r="K7217" s="50"/>
      <c r="L7217" s="51"/>
      <c r="M7217" s="51"/>
      <c r="N7217" s="52"/>
      <c r="O7217" s="51"/>
      <c r="P7217" s="52"/>
      <c r="Q7217" s="53"/>
      <c r="R7217" s="51"/>
      <c r="S7217" s="53"/>
      <c r="T7217" s="53"/>
      <c r="U7217" s="51"/>
      <c r="V7217" s="54"/>
      <c r="W7217" s="54"/>
      <c r="X7217" s="54"/>
      <c r="Y7217" s="54"/>
      <c r="Z7217" s="54"/>
      <c r="AA7217" s="55"/>
    </row>
    <row r="7218" spans="1:27" ht="16.2" x14ac:dyDescent="0.45">
      <c r="A7218" s="56">
        <v>1</v>
      </c>
      <c r="B7218" s="57" t="s">
        <v>37</v>
      </c>
      <c r="C7218" s="57">
        <v>2189</v>
      </c>
      <c r="D7218" s="58">
        <v>8</v>
      </c>
      <c r="E7218" s="58">
        <v>0</v>
      </c>
      <c r="F7218" s="59">
        <v>0</v>
      </c>
      <c r="G7218" s="58">
        <v>1</v>
      </c>
      <c r="H7218" s="60">
        <f t="shared" ref="H7218" si="534">(D7218*400)+(E7218*100)+(F7218)</f>
        <v>3200</v>
      </c>
      <c r="I7218" s="61">
        <v>85</v>
      </c>
      <c r="J7218" s="62">
        <f t="shared" ref="J7218" si="535">(H7218*I7218)</f>
        <v>272000</v>
      </c>
      <c r="K7218" s="57"/>
      <c r="L7218" s="63"/>
      <c r="M7218" s="63"/>
      <c r="N7218" s="63"/>
      <c r="O7218" s="64"/>
      <c r="P7218" s="65"/>
      <c r="Q7218" s="66"/>
      <c r="R7218" s="66"/>
      <c r="S7218" s="67"/>
      <c r="T7218" s="67"/>
      <c r="U7218" s="68"/>
      <c r="V7218" s="69"/>
      <c r="W7218" s="70"/>
      <c r="X7218" s="63"/>
      <c r="Y7218" s="62">
        <f>(J7218)</f>
        <v>272000</v>
      </c>
      <c r="Z7218" s="60">
        <v>0.01</v>
      </c>
      <c r="AA7218" s="71">
        <f>Y7218*Z7218/100</f>
        <v>27.2</v>
      </c>
    </row>
    <row r="7219" spans="1:27" ht="16.2" x14ac:dyDescent="0.45">
      <c r="A7219" s="57"/>
      <c r="B7219" s="57"/>
      <c r="C7219" s="57"/>
      <c r="D7219" s="58"/>
      <c r="E7219" s="58"/>
      <c r="F7219" s="59"/>
      <c r="G7219" s="58"/>
      <c r="H7219" s="72"/>
      <c r="I7219" s="61"/>
      <c r="J7219" s="62"/>
      <c r="K7219" s="57"/>
      <c r="L7219" s="63"/>
      <c r="M7219" s="63"/>
      <c r="N7219" s="63"/>
      <c r="O7219" s="64"/>
      <c r="P7219" s="73"/>
      <c r="Q7219" s="66"/>
      <c r="R7219" s="66"/>
      <c r="S7219" s="67"/>
      <c r="T7219" s="67"/>
      <c r="U7219" s="68"/>
      <c r="V7219" s="74"/>
      <c r="W7219" s="75"/>
      <c r="X7219" s="63"/>
      <c r="Y7219" s="62"/>
      <c r="Z7219" s="60"/>
      <c r="AA7219" s="71"/>
    </row>
    <row r="7220" spans="1:27" ht="16.2" x14ac:dyDescent="0.45">
      <c r="A7220" s="76"/>
      <c r="B7220" s="76"/>
      <c r="C7220" s="77"/>
      <c r="D7220" s="77"/>
      <c r="E7220" s="77"/>
      <c r="F7220" s="77"/>
      <c r="G7220" s="77"/>
      <c r="H7220" s="78"/>
      <c r="I7220" s="79"/>
      <c r="J7220" s="80"/>
      <c r="K7220" s="81"/>
      <c r="L7220" s="82"/>
      <c r="M7220" s="82"/>
      <c r="N7220" s="82"/>
      <c r="O7220" s="83"/>
      <c r="P7220" s="84"/>
      <c r="Q7220" s="85"/>
      <c r="R7220" s="85"/>
      <c r="S7220" s="84"/>
      <c r="T7220" s="84"/>
      <c r="U7220" s="86"/>
      <c r="V7220" s="87"/>
      <c r="W7220" s="87"/>
      <c r="X7220" s="88"/>
      <c r="Y7220" s="89"/>
      <c r="Z7220" s="83"/>
      <c r="AA7220" s="90">
        <f>SUM(AA7218:AA7219)</f>
        <v>27.2</v>
      </c>
    </row>
    <row r="7221" spans="1:27" ht="16.2" x14ac:dyDescent="0.45">
      <c r="A7221" s="1"/>
      <c r="B7221" s="1"/>
      <c r="C7221" s="2"/>
      <c r="D7221" s="1"/>
      <c r="E7221" s="1"/>
      <c r="F7221" s="1"/>
      <c r="G7221" s="1"/>
      <c r="H7221" s="1"/>
      <c r="I7221" s="3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</row>
    <row r="7222" spans="1:27" ht="16.2" x14ac:dyDescent="0.45">
      <c r="A7222" s="91"/>
      <c r="B7222" s="92" t="s">
        <v>38</v>
      </c>
      <c r="C7222" s="93" t="s">
        <v>39</v>
      </c>
      <c r="D7222" s="93"/>
      <c r="E7222" s="94"/>
      <c r="F7222" s="95"/>
      <c r="G7222" s="95"/>
      <c r="H7222" s="92"/>
      <c r="I7222" s="92"/>
      <c r="J7222" s="92" t="s">
        <v>40</v>
      </c>
      <c r="K7222" s="92"/>
      <c r="L7222" s="92"/>
      <c r="M7222" s="92"/>
      <c r="N7222" s="92"/>
      <c r="O7222" s="96"/>
      <c r="P7222" s="96"/>
      <c r="Q7222" s="96"/>
      <c r="R7222" s="96"/>
      <c r="S7222" s="1"/>
      <c r="T7222" s="1"/>
      <c r="U7222" s="1"/>
      <c r="V7222" s="97" t="s">
        <v>41</v>
      </c>
      <c r="W7222" s="97"/>
      <c r="X7222" s="98"/>
      <c r="Y7222" s="99">
        <f>AA7220</f>
        <v>27.2</v>
      </c>
      <c r="Z7222" s="97" t="s">
        <v>42</v>
      </c>
      <c r="AA7222" s="1"/>
    </row>
    <row r="7223" spans="1:27" ht="16.2" x14ac:dyDescent="0.45">
      <c r="A7223" s="91"/>
      <c r="B7223" s="92"/>
      <c r="C7223" s="93"/>
      <c r="D7223" s="93"/>
      <c r="E7223" s="94"/>
      <c r="F7223" s="95"/>
      <c r="G7223" s="95"/>
      <c r="H7223" s="92"/>
      <c r="I7223" s="92"/>
      <c r="J7223" s="92" t="s">
        <v>43</v>
      </c>
      <c r="K7223" s="92"/>
      <c r="L7223" s="92"/>
      <c r="M7223" s="92"/>
      <c r="N7223" s="92"/>
      <c r="O7223" s="96"/>
      <c r="P7223" s="96"/>
      <c r="Q7223" s="96"/>
      <c r="R7223" s="96"/>
      <c r="S7223" s="1"/>
      <c r="T7223" s="1"/>
      <c r="U7223" s="1"/>
      <c r="V7223" s="100" t="s">
        <v>44</v>
      </c>
      <c r="W7223" s="100"/>
      <c r="X7223" s="100"/>
      <c r="Y7223" s="101">
        <f>Y7222*90%</f>
        <v>24.48</v>
      </c>
      <c r="Z7223" s="97" t="s">
        <v>42</v>
      </c>
      <c r="AA7223" s="1"/>
    </row>
    <row r="7224" spans="1:27" ht="16.2" x14ac:dyDescent="0.45">
      <c r="A7224" s="91"/>
      <c r="B7224" s="92"/>
      <c r="C7224" s="93"/>
      <c r="D7224" s="93"/>
      <c r="E7224" s="94"/>
      <c r="F7224" s="95"/>
      <c r="G7224" s="95"/>
      <c r="H7224" s="92"/>
      <c r="I7224" s="92"/>
      <c r="J7224" s="92" t="s">
        <v>45</v>
      </c>
      <c r="K7224" s="92"/>
      <c r="L7224" s="92"/>
      <c r="M7224" s="92"/>
      <c r="N7224" s="92"/>
      <c r="O7224" s="96"/>
      <c r="P7224" s="96"/>
      <c r="Q7224" s="96"/>
      <c r="R7224" s="92"/>
      <c r="S7224" s="1"/>
      <c r="T7224" s="1"/>
      <c r="U7224" s="1"/>
      <c r="V7224" s="91" t="s">
        <v>46</v>
      </c>
      <c r="W7224" s="91"/>
      <c r="X7224" s="91"/>
      <c r="Y7224" s="101">
        <f>Y7222-Y7223</f>
        <v>2.7199999999999989</v>
      </c>
      <c r="Z7224" s="97" t="s">
        <v>42</v>
      </c>
      <c r="AA7224" s="91"/>
    </row>
    <row r="7225" spans="1:27" ht="16.2" x14ac:dyDescent="0.45">
      <c r="A7225" s="91"/>
      <c r="B7225" s="92"/>
      <c r="C7225" s="93"/>
      <c r="D7225" s="93"/>
      <c r="E7225" s="94"/>
      <c r="F7225" s="95"/>
      <c r="G7225" s="95"/>
      <c r="H7225" s="92"/>
      <c r="I7225" s="94"/>
      <c r="J7225" s="92" t="s">
        <v>47</v>
      </c>
      <c r="K7225" s="94"/>
      <c r="L7225" s="94"/>
      <c r="M7225" s="94"/>
      <c r="N7225" s="94"/>
      <c r="O7225" s="96"/>
      <c r="P7225" s="96"/>
      <c r="Q7225" s="96"/>
      <c r="R7225" s="92"/>
      <c r="S7225" s="1"/>
      <c r="T7225" s="1"/>
      <c r="U7225" s="1"/>
      <c r="V7225" s="1"/>
      <c r="W7225" s="1"/>
      <c r="X7225" s="91"/>
      <c r="Y7225" s="91"/>
      <c r="Z7225" s="91"/>
      <c r="AA7225" s="91"/>
    </row>
    <row r="7226" spans="1:27" ht="16.2" x14ac:dyDescent="0.45">
      <c r="A7226" s="98"/>
      <c r="B7226" s="94"/>
      <c r="C7226" s="102"/>
      <c r="D7226" s="94"/>
      <c r="E7226" s="94"/>
      <c r="F7226" s="95"/>
      <c r="G7226" s="95"/>
      <c r="H7226" s="103"/>
      <c r="I7226" s="94"/>
      <c r="J7226" s="103" t="s">
        <v>48</v>
      </c>
      <c r="K7226" s="94"/>
      <c r="L7226" s="94"/>
      <c r="M7226" s="94"/>
      <c r="N7226" s="94"/>
      <c r="O7226" s="95"/>
      <c r="P7226" s="95"/>
      <c r="Q7226" s="95"/>
      <c r="R7226" s="95"/>
      <c r="S7226" s="4"/>
      <c r="T7226" s="4"/>
      <c r="U7226" s="4"/>
      <c r="V7226" s="4"/>
      <c r="W7226" s="4"/>
      <c r="X7226" s="4"/>
      <c r="Y7226" s="4"/>
      <c r="Z7226" s="4"/>
      <c r="AA7226" s="4"/>
    </row>
    <row r="7227" spans="1:27" ht="24" x14ac:dyDescent="0.65">
      <c r="A7227" s="104"/>
      <c r="B7227" s="104"/>
      <c r="C7227" s="104"/>
      <c r="D7227" s="104"/>
      <c r="E7227" s="104"/>
      <c r="F7227" s="104"/>
      <c r="G7227" s="104"/>
      <c r="H7227" s="104"/>
      <c r="I7227" s="104"/>
      <c r="J7227" s="104"/>
      <c r="K7227" s="104"/>
      <c r="L7227" s="104"/>
      <c r="M7227" s="104"/>
      <c r="N7227" s="104"/>
      <c r="O7227" s="104"/>
      <c r="P7227" s="104"/>
      <c r="Q7227" s="104"/>
      <c r="R7227" s="104"/>
      <c r="S7227" s="104"/>
      <c r="T7227" s="104"/>
      <c r="U7227" s="104"/>
      <c r="V7227" s="104"/>
      <c r="W7227" s="104"/>
      <c r="X7227" s="104"/>
      <c r="Y7227" s="104"/>
      <c r="Z7227" s="104"/>
      <c r="AA7227" s="104"/>
    </row>
    <row r="7228" spans="1:27" ht="24" x14ac:dyDescent="0.65">
      <c r="A7228" s="104"/>
      <c r="B7228" s="104"/>
      <c r="C7228" s="104"/>
      <c r="D7228" s="104"/>
      <c r="E7228" s="104"/>
      <c r="F7228" s="104"/>
      <c r="G7228" s="104"/>
      <c r="H7228" s="104"/>
      <c r="I7228" s="104"/>
      <c r="J7228" s="104"/>
      <c r="K7228" s="104"/>
      <c r="L7228" s="104"/>
      <c r="M7228" s="104"/>
      <c r="N7228" s="104"/>
      <c r="O7228" s="104"/>
      <c r="P7228" s="104"/>
      <c r="Q7228" s="104"/>
      <c r="R7228" s="104"/>
      <c r="S7228" s="104"/>
      <c r="T7228" s="104"/>
      <c r="U7228" s="104"/>
      <c r="V7228" s="104"/>
      <c r="W7228" s="104"/>
      <c r="X7228" s="104"/>
      <c r="Y7228" s="104"/>
      <c r="Z7228" s="104"/>
      <c r="AA7228" s="104"/>
    </row>
    <row r="7229" spans="1:27" ht="16.2" x14ac:dyDescent="0.45">
      <c r="A7229" s="4"/>
      <c r="B7229" s="4"/>
      <c r="C7229" s="105"/>
      <c r="D7229" s="4"/>
      <c r="E7229" s="4"/>
      <c r="F7229" s="4"/>
      <c r="G7229" s="4"/>
      <c r="H7229" s="4"/>
      <c r="I7229" s="106"/>
      <c r="J7229" s="4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4"/>
      <c r="V7229" s="4"/>
      <c r="W7229" s="4"/>
      <c r="X7229" s="4"/>
      <c r="Y7229" s="4"/>
      <c r="Z7229" s="4"/>
      <c r="AA7229" s="4"/>
    </row>
    <row r="7230" spans="1:27" ht="16.2" x14ac:dyDescent="0.45">
      <c r="A7230" s="4"/>
      <c r="B7230" s="4"/>
      <c r="C7230" s="105"/>
      <c r="D7230" s="4"/>
      <c r="E7230" s="4"/>
      <c r="F7230" s="4"/>
      <c r="G7230" s="4"/>
      <c r="H7230" s="4"/>
      <c r="I7230" s="106"/>
      <c r="J7230" s="4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4"/>
      <c r="V7230" s="4"/>
      <c r="W7230" s="4"/>
      <c r="X7230" s="4"/>
      <c r="Y7230" s="4"/>
      <c r="Z7230" s="4"/>
      <c r="AA7230" s="4"/>
    </row>
    <row r="7231" spans="1:27" ht="16.2" x14ac:dyDescent="0.45">
      <c r="A7231" s="4"/>
      <c r="B7231" s="4"/>
      <c r="C7231" s="105"/>
      <c r="D7231" s="4"/>
      <c r="E7231" s="4"/>
      <c r="F7231" s="4"/>
      <c r="G7231" s="4"/>
      <c r="H7231" s="4"/>
      <c r="I7231" s="106"/>
      <c r="J7231" s="4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4"/>
      <c r="V7231" s="4"/>
      <c r="W7231" s="4"/>
      <c r="X7231" s="4"/>
      <c r="Y7231" s="4"/>
      <c r="Z7231" s="4"/>
      <c r="AA7231" s="4"/>
    </row>
    <row r="7232" spans="1:27" ht="16.2" x14ac:dyDescent="0.45">
      <c r="A7232" s="4"/>
      <c r="B7232" s="4"/>
      <c r="C7232" s="105"/>
      <c r="D7232" s="4"/>
      <c r="E7232" s="4"/>
      <c r="F7232" s="4"/>
      <c r="G7232" s="4"/>
      <c r="H7232" s="4"/>
      <c r="I7232" s="106"/>
      <c r="J7232" s="4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4"/>
      <c r="V7232" s="4"/>
      <c r="W7232" s="4"/>
      <c r="X7232" s="4"/>
      <c r="Y7232" s="4"/>
      <c r="Z7232" s="4"/>
      <c r="AA7232" s="4"/>
    </row>
    <row r="7233" spans="1:27" ht="16.2" x14ac:dyDescent="0.45">
      <c r="A7233" s="4"/>
      <c r="B7233" s="4"/>
      <c r="C7233" s="105"/>
      <c r="D7233" s="4"/>
      <c r="E7233" s="4"/>
      <c r="F7233" s="4"/>
      <c r="G7233" s="4"/>
      <c r="H7233" s="4"/>
      <c r="I7233" s="106"/>
      <c r="J7233" s="4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4"/>
      <c r="V7233" s="4"/>
      <c r="W7233" s="4"/>
      <c r="X7233" s="4"/>
      <c r="Y7233" s="4"/>
      <c r="Z7233" s="4"/>
      <c r="AA7233" s="4"/>
    </row>
    <row r="7234" spans="1:27" ht="16.2" x14ac:dyDescent="0.45">
      <c r="A7234" s="4"/>
      <c r="B7234" s="4"/>
      <c r="C7234" s="105"/>
      <c r="D7234" s="4"/>
      <c r="E7234" s="4"/>
      <c r="F7234" s="4"/>
      <c r="G7234" s="4"/>
      <c r="H7234" s="4"/>
      <c r="I7234" s="106"/>
      <c r="J7234" s="4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4"/>
      <c r="V7234" s="4"/>
      <c r="W7234" s="4"/>
      <c r="X7234" s="4"/>
      <c r="Y7234" s="4"/>
      <c r="Z7234" s="4"/>
      <c r="AA7234" s="4" t="s">
        <v>51</v>
      </c>
    </row>
    <row r="7235" spans="1:27" ht="18" x14ac:dyDescent="0.5">
      <c r="A7235" s="4"/>
      <c r="B7235" s="4"/>
      <c r="C7235" s="105"/>
      <c r="D7235" s="4"/>
      <c r="E7235" s="4"/>
      <c r="F7235" s="4"/>
      <c r="G7235" s="4"/>
      <c r="H7235" s="4"/>
      <c r="I7235" s="106"/>
      <c r="J7235" s="4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4"/>
      <c r="V7235" s="4"/>
      <c r="W7235" s="4"/>
      <c r="X7235" s="4"/>
      <c r="Y7235" s="4"/>
      <c r="Z7235" s="4"/>
      <c r="AA7235" s="5" t="s">
        <v>0</v>
      </c>
    </row>
    <row r="7236" spans="1:27" ht="24" x14ac:dyDescent="0.65">
      <c r="A7236" s="6" t="s">
        <v>1</v>
      </c>
      <c r="B7236" s="6"/>
      <c r="C7236" s="6"/>
      <c r="D7236" s="6"/>
      <c r="E7236" s="6"/>
      <c r="F7236" s="6"/>
      <c r="G7236" s="6"/>
      <c r="H7236" s="6"/>
      <c r="I7236" s="6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6"/>
      <c r="U7236" s="6"/>
      <c r="V7236" s="6"/>
      <c r="W7236" s="6"/>
      <c r="X7236" s="6"/>
      <c r="Y7236" s="6"/>
      <c r="Z7236" s="6"/>
      <c r="AA7236" s="6"/>
    </row>
    <row r="7237" spans="1:27" ht="24" x14ac:dyDescent="0.65">
      <c r="A7237" s="6" t="s">
        <v>2</v>
      </c>
      <c r="B7237" s="6"/>
      <c r="C7237" s="6"/>
      <c r="D7237" s="6"/>
      <c r="E7237" s="6"/>
      <c r="F7237" s="6"/>
      <c r="G7237" s="6"/>
      <c r="H7237" s="6"/>
      <c r="I7237" s="6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6"/>
      <c r="U7237" s="6"/>
      <c r="V7237" s="6"/>
      <c r="W7237" s="6"/>
      <c r="X7237" s="6"/>
      <c r="Y7237" s="6"/>
      <c r="Z7237" s="6"/>
      <c r="AA7237" s="6"/>
    </row>
    <row r="7238" spans="1:27" ht="24" x14ac:dyDescent="0.65">
      <c r="A7238" s="7"/>
      <c r="B7238" s="8" t="s">
        <v>3</v>
      </c>
      <c r="C7238" s="8"/>
      <c r="D7238" s="8"/>
      <c r="E7238" s="8"/>
      <c r="F7238" s="8"/>
      <c r="G7238" s="8"/>
      <c r="H7238" s="8"/>
      <c r="I7238" s="8"/>
      <c r="J7238" s="8"/>
      <c r="K7238" s="8"/>
      <c r="L7238" s="8"/>
      <c r="M7238" s="9" t="s">
        <v>534</v>
      </c>
      <c r="N7238" s="9"/>
      <c r="O7238" s="9"/>
      <c r="P7238" s="9"/>
      <c r="Q7238" s="10" t="s">
        <v>535</v>
      </c>
      <c r="R7238" s="10"/>
      <c r="S7238" s="10" t="s">
        <v>6</v>
      </c>
      <c r="T7238" s="10"/>
      <c r="U7238" s="11" t="s">
        <v>7</v>
      </c>
      <c r="V7238" s="11"/>
      <c r="W7238" s="11"/>
      <c r="X7238" s="11"/>
      <c r="Y7238" s="11"/>
      <c r="Z7238" s="11"/>
      <c r="AA7238" s="11"/>
    </row>
    <row r="7239" spans="1:27" ht="18" x14ac:dyDescent="0.5">
      <c r="A7239" s="12" t="s">
        <v>8</v>
      </c>
      <c r="B7239" s="13" t="s">
        <v>9</v>
      </c>
      <c r="C7239" s="14" t="s">
        <v>10</v>
      </c>
      <c r="D7239" s="15" t="s">
        <v>11</v>
      </c>
      <c r="E7239" s="15"/>
      <c r="F7239" s="15"/>
      <c r="G7239" s="15"/>
      <c r="H7239" s="15"/>
      <c r="I7239" s="15"/>
      <c r="J7239" s="15"/>
      <c r="K7239" s="16" t="s">
        <v>12</v>
      </c>
      <c r="L7239" s="17"/>
      <c r="M7239" s="17"/>
      <c r="N7239" s="17"/>
      <c r="O7239" s="17"/>
      <c r="P7239" s="17"/>
      <c r="Q7239" s="17"/>
      <c r="R7239" s="17"/>
      <c r="S7239" s="17"/>
      <c r="T7239" s="17"/>
      <c r="U7239" s="18"/>
      <c r="V7239" s="19" t="s">
        <v>13</v>
      </c>
      <c r="W7239" s="19" t="s">
        <v>14</v>
      </c>
      <c r="X7239" s="19" t="s">
        <v>15</v>
      </c>
      <c r="Y7239" s="19" t="s">
        <v>16</v>
      </c>
      <c r="Z7239" s="19" t="s">
        <v>17</v>
      </c>
      <c r="AA7239" s="20" t="s">
        <v>18</v>
      </c>
    </row>
    <row r="7240" spans="1:27" ht="16.2" x14ac:dyDescent="0.45">
      <c r="A7240" s="12"/>
      <c r="B7240" s="13"/>
      <c r="C7240" s="14"/>
      <c r="D7240" s="21" t="s">
        <v>19</v>
      </c>
      <c r="E7240" s="22"/>
      <c r="F7240" s="23"/>
      <c r="G7240" s="24" t="s">
        <v>20</v>
      </c>
      <c r="H7240" s="25" t="s">
        <v>21</v>
      </c>
      <c r="I7240" s="26" t="s">
        <v>22</v>
      </c>
      <c r="J7240" s="25" t="s">
        <v>23</v>
      </c>
      <c r="K7240" s="27" t="s">
        <v>8</v>
      </c>
      <c r="L7240" s="28" t="s">
        <v>24</v>
      </c>
      <c r="M7240" s="28" t="s">
        <v>25</v>
      </c>
      <c r="N7240" s="29" t="s">
        <v>20</v>
      </c>
      <c r="O7240" s="28" t="s">
        <v>26</v>
      </c>
      <c r="P7240" s="29" t="s">
        <v>27</v>
      </c>
      <c r="Q7240" s="30" t="s">
        <v>28</v>
      </c>
      <c r="R7240" s="28" t="s">
        <v>29</v>
      </c>
      <c r="S7240" s="31" t="s">
        <v>30</v>
      </c>
      <c r="T7240" s="32"/>
      <c r="U7240" s="28" t="s">
        <v>31</v>
      </c>
      <c r="V7240" s="33"/>
      <c r="W7240" s="33"/>
      <c r="X7240" s="33"/>
      <c r="Y7240" s="33"/>
      <c r="Z7240" s="33"/>
      <c r="AA7240" s="34"/>
    </row>
    <row r="7241" spans="1:27" x14ac:dyDescent="0.3">
      <c r="A7241" s="12"/>
      <c r="B7241" s="13"/>
      <c r="C7241" s="14"/>
      <c r="D7241" s="35"/>
      <c r="E7241" s="36"/>
      <c r="F7241" s="37"/>
      <c r="G7241" s="24"/>
      <c r="H7241" s="38"/>
      <c r="I7241" s="39"/>
      <c r="J7241" s="38"/>
      <c r="K7241" s="40"/>
      <c r="L7241" s="41"/>
      <c r="M7241" s="41"/>
      <c r="N7241" s="42"/>
      <c r="O7241" s="41"/>
      <c r="P7241" s="42"/>
      <c r="Q7241" s="43"/>
      <c r="R7241" s="41"/>
      <c r="S7241" s="30" t="s">
        <v>32</v>
      </c>
      <c r="T7241" s="30" t="s">
        <v>33</v>
      </c>
      <c r="U7241" s="41"/>
      <c r="V7241" s="33"/>
      <c r="W7241" s="33"/>
      <c r="X7241" s="33"/>
      <c r="Y7241" s="33"/>
      <c r="Z7241" s="33"/>
      <c r="AA7241" s="34"/>
    </row>
    <row r="7242" spans="1:27" x14ac:dyDescent="0.3">
      <c r="A7242" s="12"/>
      <c r="B7242" s="13"/>
      <c r="C7242" s="14"/>
      <c r="D7242" s="44" t="s">
        <v>34</v>
      </c>
      <c r="E7242" s="44" t="s">
        <v>35</v>
      </c>
      <c r="F7242" s="44" t="s">
        <v>36</v>
      </c>
      <c r="G7242" s="24"/>
      <c r="H7242" s="38"/>
      <c r="I7242" s="39"/>
      <c r="J7242" s="38"/>
      <c r="K7242" s="40"/>
      <c r="L7242" s="41"/>
      <c r="M7242" s="41"/>
      <c r="N7242" s="42"/>
      <c r="O7242" s="41"/>
      <c r="P7242" s="42"/>
      <c r="Q7242" s="43"/>
      <c r="R7242" s="41"/>
      <c r="S7242" s="43"/>
      <c r="T7242" s="43"/>
      <c r="U7242" s="41"/>
      <c r="V7242" s="33"/>
      <c r="W7242" s="33"/>
      <c r="X7242" s="33"/>
      <c r="Y7242" s="33"/>
      <c r="Z7242" s="33"/>
      <c r="AA7242" s="34"/>
    </row>
    <row r="7243" spans="1:27" x14ac:dyDescent="0.3">
      <c r="A7243" s="12"/>
      <c r="B7243" s="13"/>
      <c r="C7243" s="14"/>
      <c r="D7243" s="45"/>
      <c r="E7243" s="45"/>
      <c r="F7243" s="45"/>
      <c r="G7243" s="24"/>
      <c r="H7243" s="38"/>
      <c r="I7243" s="39"/>
      <c r="J7243" s="38"/>
      <c r="K7243" s="40"/>
      <c r="L7243" s="41"/>
      <c r="M7243" s="41"/>
      <c r="N7243" s="42"/>
      <c r="O7243" s="41"/>
      <c r="P7243" s="42"/>
      <c r="Q7243" s="43"/>
      <c r="R7243" s="41"/>
      <c r="S7243" s="43"/>
      <c r="T7243" s="43"/>
      <c r="U7243" s="41"/>
      <c r="V7243" s="33"/>
      <c r="W7243" s="33"/>
      <c r="X7243" s="33"/>
      <c r="Y7243" s="33"/>
      <c r="Z7243" s="33"/>
      <c r="AA7243" s="34"/>
    </row>
    <row r="7244" spans="1:27" x14ac:dyDescent="0.3">
      <c r="A7244" s="12"/>
      <c r="B7244" s="13"/>
      <c r="C7244" s="14"/>
      <c r="D7244" s="46"/>
      <c r="E7244" s="46"/>
      <c r="F7244" s="46"/>
      <c r="G7244" s="47"/>
      <c r="H7244" s="48"/>
      <c r="I7244" s="49"/>
      <c r="J7244" s="48"/>
      <c r="K7244" s="50"/>
      <c r="L7244" s="51"/>
      <c r="M7244" s="51"/>
      <c r="N7244" s="52"/>
      <c r="O7244" s="51"/>
      <c r="P7244" s="52"/>
      <c r="Q7244" s="53"/>
      <c r="R7244" s="51"/>
      <c r="S7244" s="53"/>
      <c r="T7244" s="53"/>
      <c r="U7244" s="51"/>
      <c r="V7244" s="54"/>
      <c r="W7244" s="54"/>
      <c r="X7244" s="54"/>
      <c r="Y7244" s="54"/>
      <c r="Z7244" s="54"/>
      <c r="AA7244" s="55"/>
    </row>
    <row r="7245" spans="1:27" ht="16.2" x14ac:dyDescent="0.45">
      <c r="A7245" s="56">
        <v>1</v>
      </c>
      <c r="B7245" s="57" t="s">
        <v>37</v>
      </c>
      <c r="C7245" s="57">
        <v>2211</v>
      </c>
      <c r="D7245" s="58">
        <v>0</v>
      </c>
      <c r="E7245" s="58">
        <v>0</v>
      </c>
      <c r="F7245" s="59">
        <v>87</v>
      </c>
      <c r="G7245" s="58">
        <v>1</v>
      </c>
      <c r="H7245" s="60">
        <f t="shared" ref="H7245" si="536">(D7245*400)+(E7245*100)+(F7245)</f>
        <v>87</v>
      </c>
      <c r="I7245" s="61">
        <v>85</v>
      </c>
      <c r="J7245" s="62">
        <f t="shared" ref="J7245" si="537">(H7245*I7245)</f>
        <v>7395</v>
      </c>
      <c r="K7245" s="57"/>
      <c r="L7245" s="63"/>
      <c r="M7245" s="63"/>
      <c r="N7245" s="63"/>
      <c r="O7245" s="64"/>
      <c r="P7245" s="65"/>
      <c r="Q7245" s="66"/>
      <c r="R7245" s="66"/>
      <c r="S7245" s="67"/>
      <c r="T7245" s="67"/>
      <c r="U7245" s="68"/>
      <c r="V7245" s="69"/>
      <c r="W7245" s="70"/>
      <c r="X7245" s="63"/>
      <c r="Y7245" s="62">
        <f>(J7245)</f>
        <v>7395</v>
      </c>
      <c r="Z7245" s="60">
        <v>0.01</v>
      </c>
      <c r="AA7245" s="71">
        <f>Y7245*Z7245/100</f>
        <v>0.73950000000000005</v>
      </c>
    </row>
    <row r="7246" spans="1:27" ht="16.2" x14ac:dyDescent="0.45">
      <c r="A7246" s="57"/>
      <c r="B7246" s="57"/>
      <c r="C7246" s="57"/>
      <c r="D7246" s="58"/>
      <c r="E7246" s="58"/>
      <c r="F7246" s="59"/>
      <c r="G7246" s="58"/>
      <c r="H7246" s="72"/>
      <c r="I7246" s="61"/>
      <c r="J7246" s="62"/>
      <c r="K7246" s="57"/>
      <c r="L7246" s="63"/>
      <c r="M7246" s="63"/>
      <c r="N7246" s="63"/>
      <c r="O7246" s="64"/>
      <c r="P7246" s="73"/>
      <c r="Q7246" s="66"/>
      <c r="R7246" s="66"/>
      <c r="S7246" s="67"/>
      <c r="T7246" s="67"/>
      <c r="U7246" s="68"/>
      <c r="V7246" s="74"/>
      <c r="W7246" s="75"/>
      <c r="X7246" s="63"/>
      <c r="Y7246" s="62"/>
      <c r="Z7246" s="60"/>
      <c r="AA7246" s="71"/>
    </row>
    <row r="7247" spans="1:27" ht="16.2" x14ac:dyDescent="0.45">
      <c r="A7247" s="76"/>
      <c r="B7247" s="76"/>
      <c r="C7247" s="77"/>
      <c r="D7247" s="77"/>
      <c r="E7247" s="77"/>
      <c r="F7247" s="77"/>
      <c r="G7247" s="77"/>
      <c r="H7247" s="78"/>
      <c r="I7247" s="79"/>
      <c r="J7247" s="80"/>
      <c r="K7247" s="81"/>
      <c r="L7247" s="82"/>
      <c r="M7247" s="82"/>
      <c r="N7247" s="82"/>
      <c r="O7247" s="83"/>
      <c r="P7247" s="84"/>
      <c r="Q7247" s="85"/>
      <c r="R7247" s="85"/>
      <c r="S7247" s="84"/>
      <c r="T7247" s="84"/>
      <c r="U7247" s="86"/>
      <c r="V7247" s="87"/>
      <c r="W7247" s="87"/>
      <c r="X7247" s="88"/>
      <c r="Y7247" s="89"/>
      <c r="Z7247" s="83"/>
      <c r="AA7247" s="90">
        <f>SUM(AA7245:AA7246)</f>
        <v>0.73950000000000005</v>
      </c>
    </row>
    <row r="7248" spans="1:27" ht="16.2" x14ac:dyDescent="0.45">
      <c r="A7248" s="1"/>
      <c r="B7248" s="1"/>
      <c r="C7248" s="2"/>
      <c r="D7248" s="1"/>
      <c r="E7248" s="1"/>
      <c r="F7248" s="1"/>
      <c r="G7248" s="1"/>
      <c r="H7248" s="1"/>
      <c r="I7248" s="3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</row>
    <row r="7249" spans="1:27" ht="16.2" x14ac:dyDescent="0.45">
      <c r="A7249" s="91"/>
      <c r="B7249" s="92" t="s">
        <v>38</v>
      </c>
      <c r="C7249" s="93" t="s">
        <v>39</v>
      </c>
      <c r="D7249" s="93"/>
      <c r="E7249" s="94"/>
      <c r="F7249" s="95"/>
      <c r="G7249" s="95"/>
      <c r="H7249" s="92"/>
      <c r="I7249" s="92"/>
      <c r="J7249" s="92" t="s">
        <v>40</v>
      </c>
      <c r="K7249" s="92"/>
      <c r="L7249" s="92"/>
      <c r="M7249" s="92"/>
      <c r="N7249" s="92"/>
      <c r="O7249" s="96"/>
      <c r="P7249" s="96"/>
      <c r="Q7249" s="96"/>
      <c r="R7249" s="96"/>
      <c r="S7249" s="1"/>
      <c r="T7249" s="1"/>
      <c r="U7249" s="1"/>
      <c r="V7249" s="97" t="s">
        <v>41</v>
      </c>
      <c r="W7249" s="97"/>
      <c r="X7249" s="98"/>
      <c r="Y7249" s="99">
        <f>AA7247</f>
        <v>0.73950000000000005</v>
      </c>
      <c r="Z7249" s="97" t="s">
        <v>42</v>
      </c>
      <c r="AA7249" s="1"/>
    </row>
    <row r="7250" spans="1:27" ht="16.2" x14ac:dyDescent="0.45">
      <c r="A7250" s="91"/>
      <c r="B7250" s="92"/>
      <c r="C7250" s="93"/>
      <c r="D7250" s="93"/>
      <c r="E7250" s="94"/>
      <c r="F7250" s="95"/>
      <c r="G7250" s="95"/>
      <c r="H7250" s="92"/>
      <c r="I7250" s="92"/>
      <c r="J7250" s="92" t="s">
        <v>43</v>
      </c>
      <c r="K7250" s="92"/>
      <c r="L7250" s="92"/>
      <c r="M7250" s="92"/>
      <c r="N7250" s="92"/>
      <c r="O7250" s="96"/>
      <c r="P7250" s="96"/>
      <c r="Q7250" s="96"/>
      <c r="R7250" s="96"/>
      <c r="S7250" s="1"/>
      <c r="T7250" s="1"/>
      <c r="U7250" s="1"/>
      <c r="V7250" s="100" t="s">
        <v>44</v>
      </c>
      <c r="W7250" s="100"/>
      <c r="X7250" s="100"/>
      <c r="Y7250" s="101">
        <f>Y7249*90%</f>
        <v>0.66555000000000009</v>
      </c>
      <c r="Z7250" s="97" t="s">
        <v>42</v>
      </c>
      <c r="AA7250" s="1"/>
    </row>
    <row r="7251" spans="1:27" ht="16.2" x14ac:dyDescent="0.45">
      <c r="A7251" s="91"/>
      <c r="B7251" s="92"/>
      <c r="C7251" s="93"/>
      <c r="D7251" s="93"/>
      <c r="E7251" s="94"/>
      <c r="F7251" s="95"/>
      <c r="G7251" s="95"/>
      <c r="H7251" s="92"/>
      <c r="I7251" s="92"/>
      <c r="J7251" s="92" t="s">
        <v>45</v>
      </c>
      <c r="K7251" s="92"/>
      <c r="L7251" s="92"/>
      <c r="M7251" s="92"/>
      <c r="N7251" s="92"/>
      <c r="O7251" s="96"/>
      <c r="P7251" s="96"/>
      <c r="Q7251" s="96"/>
      <c r="R7251" s="92"/>
      <c r="S7251" s="1"/>
      <c r="T7251" s="1"/>
      <c r="U7251" s="1"/>
      <c r="V7251" s="91" t="s">
        <v>46</v>
      </c>
      <c r="W7251" s="91"/>
      <c r="X7251" s="91"/>
      <c r="Y7251" s="101">
        <f>Y7249-Y7250</f>
        <v>7.394999999999996E-2</v>
      </c>
      <c r="Z7251" s="97" t="s">
        <v>42</v>
      </c>
      <c r="AA7251" s="91"/>
    </row>
    <row r="7252" spans="1:27" ht="16.2" x14ac:dyDescent="0.45">
      <c r="A7252" s="91"/>
      <c r="B7252" s="92"/>
      <c r="C7252" s="93"/>
      <c r="D7252" s="93"/>
      <c r="E7252" s="94"/>
      <c r="F7252" s="95"/>
      <c r="G7252" s="95"/>
      <c r="H7252" s="92"/>
      <c r="I7252" s="94"/>
      <c r="J7252" s="92" t="s">
        <v>47</v>
      </c>
      <c r="K7252" s="94"/>
      <c r="L7252" s="94"/>
      <c r="M7252" s="94"/>
      <c r="N7252" s="94"/>
      <c r="O7252" s="96"/>
      <c r="P7252" s="96"/>
      <c r="Q7252" s="96"/>
      <c r="R7252" s="92"/>
      <c r="S7252" s="1"/>
      <c r="T7252" s="1"/>
      <c r="U7252" s="1"/>
      <c r="V7252" s="1"/>
      <c r="W7252" s="1"/>
      <c r="X7252" s="91"/>
      <c r="Y7252" s="91"/>
      <c r="Z7252" s="91"/>
      <c r="AA7252" s="91"/>
    </row>
    <row r="7253" spans="1:27" ht="16.2" x14ac:dyDescent="0.45">
      <c r="A7253" s="98"/>
      <c r="B7253" s="94"/>
      <c r="C7253" s="102"/>
      <c r="D7253" s="94"/>
      <c r="E7253" s="94"/>
      <c r="F7253" s="95"/>
      <c r="G7253" s="95"/>
      <c r="H7253" s="103"/>
      <c r="I7253" s="94"/>
      <c r="J7253" s="103" t="s">
        <v>48</v>
      </c>
      <c r="K7253" s="94"/>
      <c r="L7253" s="94"/>
      <c r="M7253" s="94"/>
      <c r="N7253" s="94"/>
      <c r="O7253" s="95"/>
      <c r="P7253" s="95"/>
      <c r="Q7253" s="95"/>
      <c r="R7253" s="95"/>
      <c r="S7253" s="4"/>
      <c r="T7253" s="4"/>
      <c r="U7253" s="4"/>
      <c r="V7253" s="4"/>
      <c r="W7253" s="4"/>
      <c r="X7253" s="4"/>
      <c r="Y7253" s="4"/>
      <c r="Z7253" s="4"/>
      <c r="AA7253" s="4"/>
    </row>
    <row r="7254" spans="1:27" ht="24" x14ac:dyDescent="0.65">
      <c r="A7254" s="104"/>
      <c r="B7254" s="104"/>
      <c r="C7254" s="104"/>
      <c r="D7254" s="104"/>
      <c r="E7254" s="104"/>
      <c r="F7254" s="104"/>
      <c r="G7254" s="104"/>
      <c r="H7254" s="104"/>
      <c r="I7254" s="104"/>
      <c r="J7254" s="104"/>
      <c r="K7254" s="104"/>
      <c r="L7254" s="104"/>
      <c r="M7254" s="104"/>
      <c r="N7254" s="104"/>
      <c r="O7254" s="104"/>
      <c r="P7254" s="104"/>
      <c r="Q7254" s="104"/>
      <c r="R7254" s="104"/>
      <c r="S7254" s="104"/>
      <c r="T7254" s="104"/>
      <c r="U7254" s="104"/>
      <c r="V7254" s="104"/>
      <c r="W7254" s="104"/>
      <c r="X7254" s="104"/>
      <c r="Y7254" s="104"/>
      <c r="Z7254" s="104"/>
      <c r="AA7254" s="104"/>
    </row>
    <row r="7255" spans="1:27" ht="24" x14ac:dyDescent="0.65">
      <c r="A7255" s="104"/>
      <c r="B7255" s="104"/>
      <c r="C7255" s="104"/>
      <c r="D7255" s="104"/>
      <c r="E7255" s="104"/>
      <c r="F7255" s="104"/>
      <c r="G7255" s="104"/>
      <c r="H7255" s="104"/>
      <c r="I7255" s="104"/>
      <c r="J7255" s="104"/>
      <c r="K7255" s="104"/>
      <c r="L7255" s="104"/>
      <c r="M7255" s="104"/>
      <c r="N7255" s="104"/>
      <c r="O7255" s="104"/>
      <c r="P7255" s="104"/>
      <c r="Q7255" s="104"/>
      <c r="R7255" s="104"/>
      <c r="S7255" s="104"/>
      <c r="T7255" s="104"/>
      <c r="U7255" s="104"/>
      <c r="V7255" s="104"/>
      <c r="W7255" s="104"/>
      <c r="X7255" s="104"/>
      <c r="Y7255" s="104"/>
      <c r="Z7255" s="104"/>
      <c r="AA7255" s="104"/>
    </row>
    <row r="7256" spans="1:27" ht="16.2" x14ac:dyDescent="0.45">
      <c r="A7256" s="4"/>
      <c r="B7256" s="4"/>
      <c r="C7256" s="105"/>
      <c r="D7256" s="4"/>
      <c r="E7256" s="4"/>
      <c r="F7256" s="4"/>
      <c r="G7256" s="4"/>
      <c r="H7256" s="4"/>
      <c r="I7256" s="106"/>
      <c r="J7256" s="4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4"/>
      <c r="V7256" s="4"/>
      <c r="W7256" s="4"/>
      <c r="X7256" s="4"/>
      <c r="Y7256" s="4"/>
      <c r="Z7256" s="4"/>
      <c r="AA7256" s="4"/>
    </row>
    <row r="7257" spans="1:27" ht="16.2" x14ac:dyDescent="0.45">
      <c r="A7257" s="4"/>
      <c r="B7257" s="4"/>
      <c r="C7257" s="105"/>
      <c r="D7257" s="4"/>
      <c r="E7257" s="4"/>
      <c r="F7257" s="4"/>
      <c r="G7257" s="4"/>
      <c r="H7257" s="4"/>
      <c r="I7257" s="106"/>
      <c r="J7257" s="4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4"/>
      <c r="V7257" s="4"/>
      <c r="W7257" s="4"/>
      <c r="X7257" s="4"/>
      <c r="Y7257" s="4"/>
      <c r="Z7257" s="4"/>
      <c r="AA7257" s="4"/>
    </row>
    <row r="7258" spans="1:27" ht="16.2" x14ac:dyDescent="0.45">
      <c r="A7258" s="4"/>
      <c r="B7258" s="4"/>
      <c r="C7258" s="105"/>
      <c r="D7258" s="4"/>
      <c r="E7258" s="4"/>
      <c r="F7258" s="4"/>
      <c r="G7258" s="4"/>
      <c r="H7258" s="4"/>
      <c r="I7258" s="106"/>
      <c r="J7258" s="4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4"/>
      <c r="V7258" s="4"/>
      <c r="W7258" s="4"/>
      <c r="X7258" s="4"/>
      <c r="Y7258" s="4"/>
      <c r="Z7258" s="4"/>
      <c r="AA7258" s="4"/>
    </row>
    <row r="7259" spans="1:27" ht="16.2" x14ac:dyDescent="0.45">
      <c r="A7259" s="4"/>
      <c r="B7259" s="4"/>
      <c r="C7259" s="105"/>
      <c r="D7259" s="4"/>
      <c r="E7259" s="4"/>
      <c r="F7259" s="4"/>
      <c r="G7259" s="4"/>
      <c r="H7259" s="4"/>
      <c r="I7259" s="106"/>
      <c r="J7259" s="4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4"/>
      <c r="V7259" s="4"/>
      <c r="W7259" s="4"/>
      <c r="X7259" s="4"/>
      <c r="Y7259" s="4"/>
      <c r="Z7259" s="4"/>
      <c r="AA7259" s="4"/>
    </row>
    <row r="7260" spans="1:27" ht="16.2" x14ac:dyDescent="0.45">
      <c r="A7260" s="4"/>
      <c r="B7260" s="4"/>
      <c r="C7260" s="105"/>
      <c r="D7260" s="4"/>
      <c r="E7260" s="4"/>
      <c r="F7260" s="4"/>
      <c r="G7260" s="4"/>
      <c r="H7260" s="4"/>
      <c r="I7260" s="106"/>
      <c r="J7260" s="4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4"/>
      <c r="V7260" s="4"/>
      <c r="W7260" s="4"/>
      <c r="X7260" s="4"/>
      <c r="Y7260" s="4"/>
      <c r="Z7260" s="4"/>
      <c r="AA7260" s="4"/>
    </row>
    <row r="7261" spans="1:27" ht="16.2" x14ac:dyDescent="0.45">
      <c r="A7261" s="4"/>
      <c r="B7261" s="4"/>
      <c r="C7261" s="105"/>
      <c r="D7261" s="4"/>
      <c r="E7261" s="4"/>
      <c r="F7261" s="4"/>
      <c r="G7261" s="4"/>
      <c r="H7261" s="4"/>
      <c r="I7261" s="106"/>
      <c r="J7261" s="4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4"/>
      <c r="V7261" s="4"/>
      <c r="W7261" s="4"/>
      <c r="X7261" s="4"/>
      <c r="Y7261" s="4"/>
      <c r="Z7261" s="4"/>
      <c r="AA7261" s="4" t="s">
        <v>51</v>
      </c>
    </row>
    <row r="7262" spans="1:27" ht="18" x14ac:dyDescent="0.5">
      <c r="A7262" s="4"/>
      <c r="B7262" s="4"/>
      <c r="C7262" s="105"/>
      <c r="D7262" s="4"/>
      <c r="E7262" s="4"/>
      <c r="F7262" s="4"/>
      <c r="G7262" s="4"/>
      <c r="H7262" s="4"/>
      <c r="I7262" s="106"/>
      <c r="J7262" s="4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4"/>
      <c r="V7262" s="4"/>
      <c r="W7262" s="4"/>
      <c r="X7262" s="4"/>
      <c r="Y7262" s="4"/>
      <c r="Z7262" s="4"/>
      <c r="AA7262" s="5" t="s">
        <v>0</v>
      </c>
    </row>
    <row r="7263" spans="1:27" ht="24" x14ac:dyDescent="0.65">
      <c r="A7263" s="6" t="s">
        <v>1</v>
      </c>
      <c r="B7263" s="6"/>
      <c r="C7263" s="6"/>
      <c r="D7263" s="6"/>
      <c r="E7263" s="6"/>
      <c r="F7263" s="6"/>
      <c r="G7263" s="6"/>
      <c r="H7263" s="6"/>
      <c r="I7263" s="6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6"/>
      <c r="U7263" s="6"/>
      <c r="V7263" s="6"/>
      <c r="W7263" s="6"/>
      <c r="X7263" s="6"/>
      <c r="Y7263" s="6"/>
      <c r="Z7263" s="6"/>
      <c r="AA7263" s="6"/>
    </row>
    <row r="7264" spans="1:27" ht="24" x14ac:dyDescent="0.65">
      <c r="A7264" s="6" t="s">
        <v>2</v>
      </c>
      <c r="B7264" s="6"/>
      <c r="C7264" s="6"/>
      <c r="D7264" s="6"/>
      <c r="E7264" s="6"/>
      <c r="F7264" s="6"/>
      <c r="G7264" s="6"/>
      <c r="H7264" s="6"/>
      <c r="I7264" s="6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6"/>
      <c r="U7264" s="6"/>
      <c r="V7264" s="6"/>
      <c r="W7264" s="6"/>
      <c r="X7264" s="6"/>
      <c r="Y7264" s="6"/>
      <c r="Z7264" s="6"/>
      <c r="AA7264" s="6"/>
    </row>
    <row r="7265" spans="1:27" ht="24" x14ac:dyDescent="0.65">
      <c r="A7265" s="7"/>
      <c r="B7265" s="8" t="s">
        <v>3</v>
      </c>
      <c r="C7265" s="8"/>
      <c r="D7265" s="8"/>
      <c r="E7265" s="8"/>
      <c r="F7265" s="8"/>
      <c r="G7265" s="8"/>
      <c r="H7265" s="8"/>
      <c r="I7265" s="8"/>
      <c r="J7265" s="8"/>
      <c r="K7265" s="8"/>
      <c r="L7265" s="8"/>
      <c r="M7265" s="9" t="s">
        <v>536</v>
      </c>
      <c r="N7265" s="9"/>
      <c r="O7265" s="9"/>
      <c r="P7265" s="9"/>
      <c r="Q7265" s="10" t="s">
        <v>537</v>
      </c>
      <c r="R7265" s="10"/>
      <c r="S7265" s="10" t="s">
        <v>74</v>
      </c>
      <c r="T7265" s="10"/>
      <c r="U7265" s="11" t="s">
        <v>538</v>
      </c>
      <c r="V7265" s="11"/>
      <c r="W7265" s="11"/>
      <c r="X7265" s="11"/>
      <c r="Y7265" s="11"/>
      <c r="Z7265" s="11"/>
      <c r="AA7265" s="11"/>
    </row>
    <row r="7266" spans="1:27" ht="18" x14ac:dyDescent="0.5">
      <c r="A7266" s="12" t="s">
        <v>8</v>
      </c>
      <c r="B7266" s="13" t="s">
        <v>9</v>
      </c>
      <c r="C7266" s="14" t="s">
        <v>10</v>
      </c>
      <c r="D7266" s="15" t="s">
        <v>11</v>
      </c>
      <c r="E7266" s="15"/>
      <c r="F7266" s="15"/>
      <c r="G7266" s="15"/>
      <c r="H7266" s="15"/>
      <c r="I7266" s="15"/>
      <c r="J7266" s="15"/>
      <c r="K7266" s="16" t="s">
        <v>12</v>
      </c>
      <c r="L7266" s="17"/>
      <c r="M7266" s="17"/>
      <c r="N7266" s="17"/>
      <c r="O7266" s="17"/>
      <c r="P7266" s="17"/>
      <c r="Q7266" s="17"/>
      <c r="R7266" s="17"/>
      <c r="S7266" s="17"/>
      <c r="T7266" s="17"/>
      <c r="U7266" s="18"/>
      <c r="V7266" s="19" t="s">
        <v>13</v>
      </c>
      <c r="W7266" s="19" t="s">
        <v>14</v>
      </c>
      <c r="X7266" s="19" t="s">
        <v>15</v>
      </c>
      <c r="Y7266" s="19" t="s">
        <v>16</v>
      </c>
      <c r="Z7266" s="19" t="s">
        <v>17</v>
      </c>
      <c r="AA7266" s="20" t="s">
        <v>18</v>
      </c>
    </row>
    <row r="7267" spans="1:27" ht="16.2" x14ac:dyDescent="0.45">
      <c r="A7267" s="12"/>
      <c r="B7267" s="13"/>
      <c r="C7267" s="14"/>
      <c r="D7267" s="21" t="s">
        <v>19</v>
      </c>
      <c r="E7267" s="22"/>
      <c r="F7267" s="23"/>
      <c r="G7267" s="24" t="s">
        <v>20</v>
      </c>
      <c r="H7267" s="25" t="s">
        <v>21</v>
      </c>
      <c r="I7267" s="26" t="s">
        <v>22</v>
      </c>
      <c r="J7267" s="25" t="s">
        <v>23</v>
      </c>
      <c r="K7267" s="27" t="s">
        <v>8</v>
      </c>
      <c r="L7267" s="28" t="s">
        <v>24</v>
      </c>
      <c r="M7267" s="28" t="s">
        <v>25</v>
      </c>
      <c r="N7267" s="29" t="s">
        <v>20</v>
      </c>
      <c r="O7267" s="28" t="s">
        <v>26</v>
      </c>
      <c r="P7267" s="29" t="s">
        <v>27</v>
      </c>
      <c r="Q7267" s="30" t="s">
        <v>28</v>
      </c>
      <c r="R7267" s="28" t="s">
        <v>29</v>
      </c>
      <c r="S7267" s="31" t="s">
        <v>30</v>
      </c>
      <c r="T7267" s="32"/>
      <c r="U7267" s="28" t="s">
        <v>31</v>
      </c>
      <c r="V7267" s="33"/>
      <c r="W7267" s="33"/>
      <c r="X7267" s="33"/>
      <c r="Y7267" s="33"/>
      <c r="Z7267" s="33"/>
      <c r="AA7267" s="34"/>
    </row>
    <row r="7268" spans="1:27" x14ac:dyDescent="0.3">
      <c r="A7268" s="12"/>
      <c r="B7268" s="13"/>
      <c r="C7268" s="14"/>
      <c r="D7268" s="35"/>
      <c r="E7268" s="36"/>
      <c r="F7268" s="37"/>
      <c r="G7268" s="24"/>
      <c r="H7268" s="38"/>
      <c r="I7268" s="39"/>
      <c r="J7268" s="38"/>
      <c r="K7268" s="40"/>
      <c r="L7268" s="41"/>
      <c r="M7268" s="41"/>
      <c r="N7268" s="42"/>
      <c r="O7268" s="41"/>
      <c r="P7268" s="42"/>
      <c r="Q7268" s="43"/>
      <c r="R7268" s="41"/>
      <c r="S7268" s="30" t="s">
        <v>32</v>
      </c>
      <c r="T7268" s="30" t="s">
        <v>33</v>
      </c>
      <c r="U7268" s="41"/>
      <c r="V7268" s="33"/>
      <c r="W7268" s="33"/>
      <c r="X7268" s="33"/>
      <c r="Y7268" s="33"/>
      <c r="Z7268" s="33"/>
      <c r="AA7268" s="34"/>
    </row>
    <row r="7269" spans="1:27" x14ac:dyDescent="0.3">
      <c r="A7269" s="12"/>
      <c r="B7269" s="13"/>
      <c r="C7269" s="14"/>
      <c r="D7269" s="44" t="s">
        <v>34</v>
      </c>
      <c r="E7269" s="44" t="s">
        <v>35</v>
      </c>
      <c r="F7269" s="44" t="s">
        <v>36</v>
      </c>
      <c r="G7269" s="24"/>
      <c r="H7269" s="38"/>
      <c r="I7269" s="39"/>
      <c r="J7269" s="38"/>
      <c r="K7269" s="40"/>
      <c r="L7269" s="41"/>
      <c r="M7269" s="41"/>
      <c r="N7269" s="42"/>
      <c r="O7269" s="41"/>
      <c r="P7269" s="42"/>
      <c r="Q7269" s="43"/>
      <c r="R7269" s="41"/>
      <c r="S7269" s="43"/>
      <c r="T7269" s="43"/>
      <c r="U7269" s="41"/>
      <c r="V7269" s="33"/>
      <c r="W7269" s="33"/>
      <c r="X7269" s="33"/>
      <c r="Y7269" s="33"/>
      <c r="Z7269" s="33"/>
      <c r="AA7269" s="34"/>
    </row>
    <row r="7270" spans="1:27" x14ac:dyDescent="0.3">
      <c r="A7270" s="12"/>
      <c r="B7270" s="13"/>
      <c r="C7270" s="14"/>
      <c r="D7270" s="45"/>
      <c r="E7270" s="45"/>
      <c r="F7270" s="45"/>
      <c r="G7270" s="24"/>
      <c r="H7270" s="38"/>
      <c r="I7270" s="39"/>
      <c r="J7270" s="38"/>
      <c r="K7270" s="40"/>
      <c r="L7270" s="41"/>
      <c r="M7270" s="41"/>
      <c r="N7270" s="42"/>
      <c r="O7270" s="41"/>
      <c r="P7270" s="42"/>
      <c r="Q7270" s="43"/>
      <c r="R7270" s="41"/>
      <c r="S7270" s="43"/>
      <c r="T7270" s="43"/>
      <c r="U7270" s="41"/>
      <c r="V7270" s="33"/>
      <c r="W7270" s="33"/>
      <c r="X7270" s="33"/>
      <c r="Y7270" s="33"/>
      <c r="Z7270" s="33"/>
      <c r="AA7270" s="34"/>
    </row>
    <row r="7271" spans="1:27" x14ac:dyDescent="0.3">
      <c r="A7271" s="12"/>
      <c r="B7271" s="13"/>
      <c r="C7271" s="14"/>
      <c r="D7271" s="46"/>
      <c r="E7271" s="46"/>
      <c r="F7271" s="46"/>
      <c r="G7271" s="47"/>
      <c r="H7271" s="48"/>
      <c r="I7271" s="49"/>
      <c r="J7271" s="48"/>
      <c r="K7271" s="50"/>
      <c r="L7271" s="51"/>
      <c r="M7271" s="51"/>
      <c r="N7271" s="52"/>
      <c r="O7271" s="51"/>
      <c r="P7271" s="52"/>
      <c r="Q7271" s="53"/>
      <c r="R7271" s="51"/>
      <c r="S7271" s="53"/>
      <c r="T7271" s="53"/>
      <c r="U7271" s="51"/>
      <c r="V7271" s="54"/>
      <c r="W7271" s="54"/>
      <c r="X7271" s="54"/>
      <c r="Y7271" s="54"/>
      <c r="Z7271" s="54"/>
      <c r="AA7271" s="55"/>
    </row>
    <row r="7272" spans="1:27" ht="16.2" x14ac:dyDescent="0.45">
      <c r="A7272" s="56">
        <v>1</v>
      </c>
      <c r="B7272" s="57" t="s">
        <v>37</v>
      </c>
      <c r="C7272" s="57">
        <v>2212</v>
      </c>
      <c r="D7272" s="58">
        <v>0</v>
      </c>
      <c r="E7272" s="58">
        <v>0</v>
      </c>
      <c r="F7272" s="59">
        <v>51</v>
      </c>
      <c r="G7272" s="58">
        <v>1</v>
      </c>
      <c r="H7272" s="60">
        <f t="shared" ref="H7272" si="538">(D7272*400)+(E7272*100)+(F7272)</f>
        <v>51</v>
      </c>
      <c r="I7272" s="61">
        <v>85</v>
      </c>
      <c r="J7272" s="62">
        <f t="shared" ref="J7272" si="539">(H7272*I7272)</f>
        <v>4335</v>
      </c>
      <c r="K7272" s="57"/>
      <c r="L7272" s="63"/>
      <c r="M7272" s="63"/>
      <c r="N7272" s="63"/>
      <c r="O7272" s="64"/>
      <c r="P7272" s="65"/>
      <c r="Q7272" s="66"/>
      <c r="R7272" s="66"/>
      <c r="S7272" s="67"/>
      <c r="T7272" s="67"/>
      <c r="U7272" s="68"/>
      <c r="V7272" s="69"/>
      <c r="W7272" s="70"/>
      <c r="X7272" s="63"/>
      <c r="Y7272" s="62">
        <f>(J7272)</f>
        <v>4335</v>
      </c>
      <c r="Z7272" s="60">
        <v>0.01</v>
      </c>
      <c r="AA7272" s="71">
        <f>Y7272*Z7272/100</f>
        <v>0.4335</v>
      </c>
    </row>
    <row r="7273" spans="1:27" ht="16.2" x14ac:dyDescent="0.45">
      <c r="A7273" s="57"/>
      <c r="B7273" s="57"/>
      <c r="C7273" s="57"/>
      <c r="D7273" s="58"/>
      <c r="E7273" s="58"/>
      <c r="F7273" s="59"/>
      <c r="G7273" s="58"/>
      <c r="H7273" s="72"/>
      <c r="I7273" s="61"/>
      <c r="J7273" s="62"/>
      <c r="K7273" s="57"/>
      <c r="L7273" s="63"/>
      <c r="M7273" s="63"/>
      <c r="N7273" s="63"/>
      <c r="O7273" s="64"/>
      <c r="P7273" s="73"/>
      <c r="Q7273" s="66"/>
      <c r="R7273" s="66"/>
      <c r="S7273" s="67"/>
      <c r="T7273" s="67"/>
      <c r="U7273" s="68"/>
      <c r="V7273" s="74"/>
      <c r="W7273" s="75"/>
      <c r="X7273" s="63"/>
      <c r="Y7273" s="62"/>
      <c r="Z7273" s="60"/>
      <c r="AA7273" s="71"/>
    </row>
    <row r="7274" spans="1:27" ht="16.2" x14ac:dyDescent="0.45">
      <c r="A7274" s="76"/>
      <c r="B7274" s="76"/>
      <c r="C7274" s="77"/>
      <c r="D7274" s="77"/>
      <c r="E7274" s="77"/>
      <c r="F7274" s="77"/>
      <c r="G7274" s="77"/>
      <c r="H7274" s="78"/>
      <c r="I7274" s="79"/>
      <c r="J7274" s="80"/>
      <c r="K7274" s="81"/>
      <c r="L7274" s="82"/>
      <c r="M7274" s="82"/>
      <c r="N7274" s="82"/>
      <c r="O7274" s="83"/>
      <c r="P7274" s="84"/>
      <c r="Q7274" s="85"/>
      <c r="R7274" s="85"/>
      <c r="S7274" s="84"/>
      <c r="T7274" s="84"/>
      <c r="U7274" s="86"/>
      <c r="V7274" s="87"/>
      <c r="W7274" s="87"/>
      <c r="X7274" s="88"/>
      <c r="Y7274" s="89"/>
      <c r="Z7274" s="83"/>
      <c r="AA7274" s="90">
        <f>SUM(AA7272:AA7273)</f>
        <v>0.4335</v>
      </c>
    </row>
    <row r="7275" spans="1:27" ht="16.2" x14ac:dyDescent="0.45">
      <c r="A7275" s="1"/>
      <c r="B7275" s="1"/>
      <c r="C7275" s="2"/>
      <c r="D7275" s="1"/>
      <c r="E7275" s="1"/>
      <c r="F7275" s="1"/>
      <c r="G7275" s="1"/>
      <c r="H7275" s="1"/>
      <c r="I7275" s="3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</row>
    <row r="7276" spans="1:27" ht="16.2" x14ac:dyDescent="0.45">
      <c r="A7276" s="91"/>
      <c r="B7276" s="92" t="s">
        <v>38</v>
      </c>
      <c r="C7276" s="93" t="s">
        <v>39</v>
      </c>
      <c r="D7276" s="93"/>
      <c r="E7276" s="94"/>
      <c r="F7276" s="95"/>
      <c r="G7276" s="95"/>
      <c r="H7276" s="92"/>
      <c r="I7276" s="92"/>
      <c r="J7276" s="92" t="s">
        <v>40</v>
      </c>
      <c r="K7276" s="92"/>
      <c r="L7276" s="92"/>
      <c r="M7276" s="92"/>
      <c r="N7276" s="92"/>
      <c r="O7276" s="96"/>
      <c r="P7276" s="96"/>
      <c r="Q7276" s="96"/>
      <c r="R7276" s="96"/>
      <c r="S7276" s="1"/>
      <c r="T7276" s="1"/>
      <c r="U7276" s="1"/>
      <c r="V7276" s="97" t="s">
        <v>41</v>
      </c>
      <c r="W7276" s="97"/>
      <c r="X7276" s="98"/>
      <c r="Y7276" s="99">
        <f>AA7274</f>
        <v>0.4335</v>
      </c>
      <c r="Z7276" s="97" t="s">
        <v>42</v>
      </c>
      <c r="AA7276" s="1"/>
    </row>
    <row r="7277" spans="1:27" ht="16.2" x14ac:dyDescent="0.45">
      <c r="A7277" s="91"/>
      <c r="B7277" s="92"/>
      <c r="C7277" s="93"/>
      <c r="D7277" s="93"/>
      <c r="E7277" s="94"/>
      <c r="F7277" s="95"/>
      <c r="G7277" s="95"/>
      <c r="H7277" s="92"/>
      <c r="I7277" s="92"/>
      <c r="J7277" s="92" t="s">
        <v>43</v>
      </c>
      <c r="K7277" s="92"/>
      <c r="L7277" s="92"/>
      <c r="M7277" s="92"/>
      <c r="N7277" s="92"/>
      <c r="O7277" s="96"/>
      <c r="P7277" s="96"/>
      <c r="Q7277" s="96"/>
      <c r="R7277" s="96"/>
      <c r="S7277" s="1"/>
      <c r="T7277" s="1"/>
      <c r="U7277" s="1"/>
      <c r="V7277" s="100" t="s">
        <v>44</v>
      </c>
      <c r="W7277" s="100"/>
      <c r="X7277" s="100"/>
      <c r="Y7277" s="101">
        <f>Y7276*90%</f>
        <v>0.39015</v>
      </c>
      <c r="Z7277" s="97" t="s">
        <v>42</v>
      </c>
      <c r="AA7277" s="1"/>
    </row>
    <row r="7278" spans="1:27" ht="16.2" x14ac:dyDescent="0.45">
      <c r="A7278" s="91"/>
      <c r="B7278" s="92"/>
      <c r="C7278" s="93"/>
      <c r="D7278" s="93"/>
      <c r="E7278" s="94"/>
      <c r="F7278" s="95"/>
      <c r="G7278" s="95"/>
      <c r="H7278" s="92"/>
      <c r="I7278" s="92"/>
      <c r="J7278" s="92" t="s">
        <v>45</v>
      </c>
      <c r="K7278" s="92"/>
      <c r="L7278" s="92"/>
      <c r="M7278" s="92"/>
      <c r="N7278" s="92"/>
      <c r="O7278" s="96"/>
      <c r="P7278" s="96"/>
      <c r="Q7278" s="96"/>
      <c r="R7278" s="92"/>
      <c r="S7278" s="1"/>
      <c r="T7278" s="1"/>
      <c r="U7278" s="1"/>
      <c r="V7278" s="91" t="s">
        <v>46</v>
      </c>
      <c r="W7278" s="91"/>
      <c r="X7278" s="91"/>
      <c r="Y7278" s="101">
        <f>Y7276-Y7277</f>
        <v>4.335E-2</v>
      </c>
      <c r="Z7278" s="97" t="s">
        <v>42</v>
      </c>
      <c r="AA7278" s="91"/>
    </row>
    <row r="7279" spans="1:27" ht="16.2" x14ac:dyDescent="0.45">
      <c r="A7279" s="91"/>
      <c r="B7279" s="92"/>
      <c r="C7279" s="93"/>
      <c r="D7279" s="93"/>
      <c r="E7279" s="94"/>
      <c r="F7279" s="95"/>
      <c r="G7279" s="95"/>
      <c r="H7279" s="92"/>
      <c r="I7279" s="94"/>
      <c r="J7279" s="92" t="s">
        <v>47</v>
      </c>
      <c r="K7279" s="94"/>
      <c r="L7279" s="94"/>
      <c r="M7279" s="94"/>
      <c r="N7279" s="94"/>
      <c r="O7279" s="96"/>
      <c r="P7279" s="96"/>
      <c r="Q7279" s="96"/>
      <c r="R7279" s="92"/>
      <c r="S7279" s="1"/>
      <c r="T7279" s="1"/>
      <c r="U7279" s="1"/>
      <c r="V7279" s="1"/>
      <c r="W7279" s="1"/>
      <c r="X7279" s="91"/>
      <c r="Y7279" s="91"/>
      <c r="Z7279" s="91"/>
      <c r="AA7279" s="91"/>
    </row>
    <row r="7280" spans="1:27" ht="16.2" x14ac:dyDescent="0.45">
      <c r="A7280" s="98"/>
      <c r="B7280" s="94"/>
      <c r="C7280" s="102"/>
      <c r="D7280" s="94"/>
      <c r="E7280" s="94"/>
      <c r="F7280" s="95"/>
      <c r="G7280" s="95"/>
      <c r="H7280" s="103"/>
      <c r="I7280" s="94"/>
      <c r="J7280" s="103" t="s">
        <v>48</v>
      </c>
      <c r="K7280" s="94"/>
      <c r="L7280" s="94"/>
      <c r="M7280" s="94"/>
      <c r="N7280" s="94"/>
      <c r="O7280" s="95"/>
      <c r="P7280" s="95"/>
      <c r="Q7280" s="95"/>
      <c r="R7280" s="95"/>
      <c r="S7280" s="4"/>
      <c r="T7280" s="4"/>
      <c r="U7280" s="4"/>
      <c r="V7280" s="4"/>
      <c r="W7280" s="4"/>
      <c r="X7280" s="4"/>
      <c r="Y7280" s="4"/>
      <c r="Z7280" s="4"/>
      <c r="AA7280" s="4"/>
    </row>
    <row r="7281" spans="1:27" ht="24" x14ac:dyDescent="0.65">
      <c r="A7281" s="104"/>
      <c r="B7281" s="104"/>
      <c r="C7281" s="104"/>
      <c r="D7281" s="104"/>
      <c r="E7281" s="104"/>
      <c r="F7281" s="104"/>
      <c r="G7281" s="104"/>
      <c r="H7281" s="104"/>
      <c r="I7281" s="104"/>
      <c r="J7281" s="104"/>
      <c r="K7281" s="104"/>
      <c r="L7281" s="104"/>
      <c r="M7281" s="104"/>
      <c r="N7281" s="104"/>
      <c r="O7281" s="104"/>
      <c r="P7281" s="104"/>
      <c r="Q7281" s="104"/>
      <c r="R7281" s="104"/>
      <c r="S7281" s="104"/>
      <c r="T7281" s="104"/>
      <c r="U7281" s="104"/>
      <c r="V7281" s="104"/>
      <c r="W7281" s="104"/>
      <c r="X7281" s="104"/>
      <c r="Y7281" s="104"/>
      <c r="Z7281" s="104"/>
      <c r="AA7281" s="104"/>
    </row>
    <row r="7282" spans="1:27" ht="24" x14ac:dyDescent="0.65">
      <c r="A7282" s="104"/>
      <c r="B7282" s="104"/>
      <c r="C7282" s="104"/>
      <c r="D7282" s="104"/>
      <c r="E7282" s="104"/>
      <c r="F7282" s="104"/>
      <c r="G7282" s="104"/>
      <c r="H7282" s="104"/>
      <c r="I7282" s="104"/>
      <c r="J7282" s="104"/>
      <c r="K7282" s="104"/>
      <c r="L7282" s="104"/>
      <c r="M7282" s="104"/>
      <c r="N7282" s="104"/>
      <c r="O7282" s="104"/>
      <c r="P7282" s="104"/>
      <c r="Q7282" s="104"/>
      <c r="R7282" s="104"/>
      <c r="S7282" s="104"/>
      <c r="T7282" s="104"/>
      <c r="U7282" s="104"/>
      <c r="V7282" s="104"/>
      <c r="W7282" s="104"/>
      <c r="X7282" s="104"/>
      <c r="Y7282" s="104"/>
      <c r="Z7282" s="104"/>
      <c r="AA7282" s="104"/>
    </row>
    <row r="7283" spans="1:27" ht="16.2" x14ac:dyDescent="0.45">
      <c r="A7283" s="4"/>
      <c r="B7283" s="4"/>
      <c r="C7283" s="105"/>
      <c r="D7283" s="4"/>
      <c r="E7283" s="4"/>
      <c r="F7283" s="4"/>
      <c r="G7283" s="4"/>
      <c r="H7283" s="4"/>
      <c r="I7283" s="106"/>
      <c r="J7283" s="4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4"/>
      <c r="V7283" s="4"/>
      <c r="W7283" s="4"/>
      <c r="X7283" s="4"/>
      <c r="Y7283" s="4"/>
      <c r="Z7283" s="4"/>
      <c r="AA7283" s="4"/>
    </row>
    <row r="7284" spans="1:27" ht="16.2" x14ac:dyDescent="0.45">
      <c r="A7284" s="4"/>
      <c r="B7284" s="4"/>
      <c r="C7284" s="105"/>
      <c r="D7284" s="4"/>
      <c r="E7284" s="4"/>
      <c r="F7284" s="4"/>
      <c r="G7284" s="4"/>
      <c r="H7284" s="4"/>
      <c r="I7284" s="106"/>
      <c r="J7284" s="4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4"/>
      <c r="V7284" s="4"/>
      <c r="W7284" s="4"/>
      <c r="X7284" s="4"/>
      <c r="Y7284" s="4"/>
      <c r="Z7284" s="4"/>
      <c r="AA7284" s="4"/>
    </row>
    <row r="7285" spans="1:27" ht="16.2" x14ac:dyDescent="0.45">
      <c r="A7285" s="4"/>
      <c r="B7285" s="4"/>
      <c r="C7285" s="105"/>
      <c r="D7285" s="4"/>
      <c r="E7285" s="4"/>
      <c r="F7285" s="4"/>
      <c r="G7285" s="4"/>
      <c r="H7285" s="4"/>
      <c r="I7285" s="106"/>
      <c r="J7285" s="4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4"/>
      <c r="V7285" s="4"/>
      <c r="W7285" s="4"/>
      <c r="X7285" s="4"/>
      <c r="Y7285" s="4"/>
      <c r="Z7285" s="4"/>
      <c r="AA7285" s="4"/>
    </row>
    <row r="7286" spans="1:27" ht="16.2" x14ac:dyDescent="0.45">
      <c r="A7286" s="4"/>
      <c r="B7286" s="4"/>
      <c r="C7286" s="105"/>
      <c r="D7286" s="4"/>
      <c r="E7286" s="4"/>
      <c r="F7286" s="4"/>
      <c r="G7286" s="4"/>
      <c r="H7286" s="4"/>
      <c r="I7286" s="106"/>
      <c r="J7286" s="4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4"/>
      <c r="V7286" s="4"/>
      <c r="W7286" s="4"/>
      <c r="X7286" s="4"/>
      <c r="Y7286" s="4"/>
      <c r="Z7286" s="4"/>
      <c r="AA7286" s="4"/>
    </row>
    <row r="7287" spans="1:27" ht="16.2" x14ac:dyDescent="0.45">
      <c r="A7287" s="4"/>
      <c r="B7287" s="4"/>
      <c r="C7287" s="105"/>
      <c r="D7287" s="4"/>
      <c r="E7287" s="4"/>
      <c r="F7287" s="4"/>
      <c r="G7287" s="4"/>
      <c r="H7287" s="4"/>
      <c r="I7287" s="106"/>
      <c r="J7287" s="4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4"/>
      <c r="V7287" s="4"/>
      <c r="W7287" s="4"/>
      <c r="X7287" s="4"/>
      <c r="Y7287" s="4"/>
      <c r="Z7287" s="4"/>
      <c r="AA7287" s="4"/>
    </row>
    <row r="7288" spans="1:27" ht="16.2" x14ac:dyDescent="0.45">
      <c r="A7288" s="4"/>
      <c r="B7288" s="4"/>
      <c r="C7288" s="105"/>
      <c r="D7288" s="4"/>
      <c r="E7288" s="4"/>
      <c r="F7288" s="4"/>
      <c r="G7288" s="4"/>
      <c r="H7288" s="4"/>
      <c r="I7288" s="106"/>
      <c r="J7288" s="4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4"/>
      <c r="V7288" s="4"/>
      <c r="W7288" s="4"/>
      <c r="X7288" s="4"/>
      <c r="Y7288" s="4"/>
      <c r="Z7288" s="4"/>
      <c r="AA7288" s="4" t="s">
        <v>51</v>
      </c>
    </row>
    <row r="7289" spans="1:27" ht="18" x14ac:dyDescent="0.5">
      <c r="A7289" s="4"/>
      <c r="B7289" s="4"/>
      <c r="C7289" s="105"/>
      <c r="D7289" s="4"/>
      <c r="E7289" s="4"/>
      <c r="F7289" s="4"/>
      <c r="G7289" s="4"/>
      <c r="H7289" s="4"/>
      <c r="I7289" s="106"/>
      <c r="J7289" s="4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4"/>
      <c r="V7289" s="4"/>
      <c r="W7289" s="4"/>
      <c r="X7289" s="4"/>
      <c r="Y7289" s="4"/>
      <c r="Z7289" s="4"/>
      <c r="AA7289" s="5" t="s">
        <v>0</v>
      </c>
    </row>
    <row r="7290" spans="1:27" ht="24" x14ac:dyDescent="0.65">
      <c r="A7290" s="6" t="s">
        <v>1</v>
      </c>
      <c r="B7290" s="6"/>
      <c r="C7290" s="6"/>
      <c r="D7290" s="6"/>
      <c r="E7290" s="6"/>
      <c r="F7290" s="6"/>
      <c r="G7290" s="6"/>
      <c r="H7290" s="6"/>
      <c r="I7290" s="6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6"/>
      <c r="U7290" s="6"/>
      <c r="V7290" s="6"/>
      <c r="W7290" s="6"/>
      <c r="X7290" s="6"/>
      <c r="Y7290" s="6"/>
      <c r="Z7290" s="6"/>
      <c r="AA7290" s="6"/>
    </row>
    <row r="7291" spans="1:27" ht="24" x14ac:dyDescent="0.65">
      <c r="A7291" s="6" t="s">
        <v>2</v>
      </c>
      <c r="B7291" s="6"/>
      <c r="C7291" s="6"/>
      <c r="D7291" s="6"/>
      <c r="E7291" s="6"/>
      <c r="F7291" s="6"/>
      <c r="G7291" s="6"/>
      <c r="H7291" s="6"/>
      <c r="I7291" s="6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6"/>
      <c r="U7291" s="6"/>
      <c r="V7291" s="6"/>
      <c r="W7291" s="6"/>
      <c r="X7291" s="6"/>
      <c r="Y7291" s="6"/>
      <c r="Z7291" s="6"/>
      <c r="AA7291" s="6"/>
    </row>
    <row r="7292" spans="1:27" ht="24" x14ac:dyDescent="0.65">
      <c r="A7292" s="7"/>
      <c r="B7292" s="8" t="s">
        <v>3</v>
      </c>
      <c r="C7292" s="8"/>
      <c r="D7292" s="8"/>
      <c r="E7292" s="8"/>
      <c r="F7292" s="8"/>
      <c r="G7292" s="8"/>
      <c r="H7292" s="8"/>
      <c r="I7292" s="8"/>
      <c r="J7292" s="8"/>
      <c r="K7292" s="8"/>
      <c r="L7292" s="8"/>
      <c r="M7292" s="9" t="s">
        <v>539</v>
      </c>
      <c r="N7292" s="9"/>
      <c r="O7292" s="9"/>
      <c r="P7292" s="9"/>
      <c r="Q7292" s="10" t="s">
        <v>540</v>
      </c>
      <c r="R7292" s="10"/>
      <c r="S7292" s="10" t="s">
        <v>113</v>
      </c>
      <c r="T7292" s="10"/>
      <c r="U7292" s="11" t="s">
        <v>7</v>
      </c>
      <c r="V7292" s="11"/>
      <c r="W7292" s="11"/>
      <c r="X7292" s="11"/>
      <c r="Y7292" s="11"/>
      <c r="Z7292" s="11"/>
      <c r="AA7292" s="11"/>
    </row>
    <row r="7293" spans="1:27" ht="18" x14ac:dyDescent="0.5">
      <c r="A7293" s="12" t="s">
        <v>8</v>
      </c>
      <c r="B7293" s="13" t="s">
        <v>9</v>
      </c>
      <c r="C7293" s="14" t="s">
        <v>10</v>
      </c>
      <c r="D7293" s="15" t="s">
        <v>11</v>
      </c>
      <c r="E7293" s="15"/>
      <c r="F7293" s="15"/>
      <c r="G7293" s="15"/>
      <c r="H7293" s="15"/>
      <c r="I7293" s="15"/>
      <c r="J7293" s="15"/>
      <c r="K7293" s="16" t="s">
        <v>12</v>
      </c>
      <c r="L7293" s="17"/>
      <c r="M7293" s="17"/>
      <c r="N7293" s="17"/>
      <c r="O7293" s="17"/>
      <c r="P7293" s="17"/>
      <c r="Q7293" s="17"/>
      <c r="R7293" s="17"/>
      <c r="S7293" s="17"/>
      <c r="T7293" s="17"/>
      <c r="U7293" s="18"/>
      <c r="V7293" s="19" t="s">
        <v>13</v>
      </c>
      <c r="W7293" s="19" t="s">
        <v>14</v>
      </c>
      <c r="X7293" s="19" t="s">
        <v>15</v>
      </c>
      <c r="Y7293" s="19" t="s">
        <v>16</v>
      </c>
      <c r="Z7293" s="19" t="s">
        <v>17</v>
      </c>
      <c r="AA7293" s="20" t="s">
        <v>18</v>
      </c>
    </row>
    <row r="7294" spans="1:27" ht="16.2" x14ac:dyDescent="0.45">
      <c r="A7294" s="12"/>
      <c r="B7294" s="13"/>
      <c r="C7294" s="14"/>
      <c r="D7294" s="21" t="s">
        <v>19</v>
      </c>
      <c r="E7294" s="22"/>
      <c r="F7294" s="23"/>
      <c r="G7294" s="24" t="s">
        <v>20</v>
      </c>
      <c r="H7294" s="25" t="s">
        <v>21</v>
      </c>
      <c r="I7294" s="26" t="s">
        <v>22</v>
      </c>
      <c r="J7294" s="25" t="s">
        <v>23</v>
      </c>
      <c r="K7294" s="27" t="s">
        <v>8</v>
      </c>
      <c r="L7294" s="28" t="s">
        <v>24</v>
      </c>
      <c r="M7294" s="28" t="s">
        <v>25</v>
      </c>
      <c r="N7294" s="29" t="s">
        <v>20</v>
      </c>
      <c r="O7294" s="28" t="s">
        <v>26</v>
      </c>
      <c r="P7294" s="29" t="s">
        <v>27</v>
      </c>
      <c r="Q7294" s="30" t="s">
        <v>28</v>
      </c>
      <c r="R7294" s="28" t="s">
        <v>29</v>
      </c>
      <c r="S7294" s="31" t="s">
        <v>30</v>
      </c>
      <c r="T7294" s="32"/>
      <c r="U7294" s="28" t="s">
        <v>31</v>
      </c>
      <c r="V7294" s="33"/>
      <c r="W7294" s="33"/>
      <c r="X7294" s="33"/>
      <c r="Y7294" s="33"/>
      <c r="Z7294" s="33"/>
      <c r="AA7294" s="34"/>
    </row>
    <row r="7295" spans="1:27" x14ac:dyDescent="0.3">
      <c r="A7295" s="12"/>
      <c r="B7295" s="13"/>
      <c r="C7295" s="14"/>
      <c r="D7295" s="35"/>
      <c r="E7295" s="36"/>
      <c r="F7295" s="37"/>
      <c r="G7295" s="24"/>
      <c r="H7295" s="38"/>
      <c r="I7295" s="39"/>
      <c r="J7295" s="38"/>
      <c r="K7295" s="40"/>
      <c r="L7295" s="41"/>
      <c r="M7295" s="41"/>
      <c r="N7295" s="42"/>
      <c r="O7295" s="41"/>
      <c r="P7295" s="42"/>
      <c r="Q7295" s="43"/>
      <c r="R7295" s="41"/>
      <c r="S7295" s="30" t="s">
        <v>32</v>
      </c>
      <c r="T7295" s="30" t="s">
        <v>33</v>
      </c>
      <c r="U7295" s="41"/>
      <c r="V7295" s="33"/>
      <c r="W7295" s="33"/>
      <c r="X7295" s="33"/>
      <c r="Y7295" s="33"/>
      <c r="Z7295" s="33"/>
      <c r="AA7295" s="34"/>
    </row>
    <row r="7296" spans="1:27" x14ac:dyDescent="0.3">
      <c r="A7296" s="12"/>
      <c r="B7296" s="13"/>
      <c r="C7296" s="14"/>
      <c r="D7296" s="44" t="s">
        <v>34</v>
      </c>
      <c r="E7296" s="44" t="s">
        <v>35</v>
      </c>
      <c r="F7296" s="44" t="s">
        <v>36</v>
      </c>
      <c r="G7296" s="24"/>
      <c r="H7296" s="38"/>
      <c r="I7296" s="39"/>
      <c r="J7296" s="38"/>
      <c r="K7296" s="40"/>
      <c r="L7296" s="41"/>
      <c r="M7296" s="41"/>
      <c r="N7296" s="42"/>
      <c r="O7296" s="41"/>
      <c r="P7296" s="42"/>
      <c r="Q7296" s="43"/>
      <c r="R7296" s="41"/>
      <c r="S7296" s="43"/>
      <c r="T7296" s="43"/>
      <c r="U7296" s="41"/>
      <c r="V7296" s="33"/>
      <c r="W7296" s="33"/>
      <c r="X7296" s="33"/>
      <c r="Y7296" s="33"/>
      <c r="Z7296" s="33"/>
      <c r="AA7296" s="34"/>
    </row>
    <row r="7297" spans="1:27" x14ac:dyDescent="0.3">
      <c r="A7297" s="12"/>
      <c r="B7297" s="13"/>
      <c r="C7297" s="14"/>
      <c r="D7297" s="45"/>
      <c r="E7297" s="45"/>
      <c r="F7297" s="45"/>
      <c r="G7297" s="24"/>
      <c r="H7297" s="38"/>
      <c r="I7297" s="39"/>
      <c r="J7297" s="38"/>
      <c r="K7297" s="40"/>
      <c r="L7297" s="41"/>
      <c r="M7297" s="41"/>
      <c r="N7297" s="42"/>
      <c r="O7297" s="41"/>
      <c r="P7297" s="42"/>
      <c r="Q7297" s="43"/>
      <c r="R7297" s="41"/>
      <c r="S7297" s="43"/>
      <c r="T7297" s="43"/>
      <c r="U7297" s="41"/>
      <c r="V7297" s="33"/>
      <c r="W7297" s="33"/>
      <c r="X7297" s="33"/>
      <c r="Y7297" s="33"/>
      <c r="Z7297" s="33"/>
      <c r="AA7297" s="34"/>
    </row>
    <row r="7298" spans="1:27" x14ac:dyDescent="0.3">
      <c r="A7298" s="12"/>
      <c r="B7298" s="13"/>
      <c r="C7298" s="14"/>
      <c r="D7298" s="46"/>
      <c r="E7298" s="46"/>
      <c r="F7298" s="46"/>
      <c r="G7298" s="47"/>
      <c r="H7298" s="48"/>
      <c r="I7298" s="49"/>
      <c r="J7298" s="48"/>
      <c r="K7298" s="50"/>
      <c r="L7298" s="51"/>
      <c r="M7298" s="51"/>
      <c r="N7298" s="52"/>
      <c r="O7298" s="51"/>
      <c r="P7298" s="52"/>
      <c r="Q7298" s="53"/>
      <c r="R7298" s="51"/>
      <c r="S7298" s="53"/>
      <c r="T7298" s="53"/>
      <c r="U7298" s="51"/>
      <c r="V7298" s="54"/>
      <c r="W7298" s="54"/>
      <c r="X7298" s="54"/>
      <c r="Y7298" s="54"/>
      <c r="Z7298" s="54"/>
      <c r="AA7298" s="55"/>
    </row>
    <row r="7299" spans="1:27" ht="16.2" x14ac:dyDescent="0.45">
      <c r="A7299" s="56">
        <v>1</v>
      </c>
      <c r="B7299" s="57" t="s">
        <v>37</v>
      </c>
      <c r="C7299" s="57">
        <v>2217</v>
      </c>
      <c r="D7299" s="58">
        <v>3</v>
      </c>
      <c r="E7299" s="58">
        <v>3</v>
      </c>
      <c r="F7299" s="59">
        <v>70</v>
      </c>
      <c r="G7299" s="58">
        <v>1</v>
      </c>
      <c r="H7299" s="60">
        <f t="shared" ref="H7299" si="540">(D7299*400)+(E7299*100)+(F7299)</f>
        <v>1570</v>
      </c>
      <c r="I7299" s="61">
        <v>85</v>
      </c>
      <c r="J7299" s="62">
        <f t="shared" ref="J7299" si="541">(H7299*I7299)</f>
        <v>133450</v>
      </c>
      <c r="K7299" s="57"/>
      <c r="L7299" s="63"/>
      <c r="M7299" s="63"/>
      <c r="N7299" s="63"/>
      <c r="O7299" s="64"/>
      <c r="P7299" s="65"/>
      <c r="Q7299" s="66"/>
      <c r="R7299" s="66"/>
      <c r="S7299" s="67"/>
      <c r="T7299" s="67"/>
      <c r="U7299" s="68"/>
      <c r="V7299" s="69"/>
      <c r="W7299" s="70"/>
      <c r="X7299" s="63"/>
      <c r="Y7299" s="62">
        <f>(J7299)</f>
        <v>133450</v>
      </c>
      <c r="Z7299" s="60">
        <v>0.01</v>
      </c>
      <c r="AA7299" s="71">
        <f>Y7299*Z7299/100</f>
        <v>13.345000000000001</v>
      </c>
    </row>
    <row r="7300" spans="1:27" ht="16.2" x14ac:dyDescent="0.45">
      <c r="A7300" s="57"/>
      <c r="B7300" s="57"/>
      <c r="C7300" s="57"/>
      <c r="D7300" s="58"/>
      <c r="E7300" s="58"/>
      <c r="F7300" s="59"/>
      <c r="G7300" s="58"/>
      <c r="H7300" s="72"/>
      <c r="I7300" s="61"/>
      <c r="J7300" s="62"/>
      <c r="K7300" s="57"/>
      <c r="L7300" s="63"/>
      <c r="M7300" s="63"/>
      <c r="N7300" s="63"/>
      <c r="O7300" s="64"/>
      <c r="P7300" s="73"/>
      <c r="Q7300" s="66"/>
      <c r="R7300" s="66"/>
      <c r="S7300" s="67"/>
      <c r="T7300" s="67"/>
      <c r="U7300" s="68"/>
      <c r="V7300" s="74"/>
      <c r="W7300" s="75"/>
      <c r="X7300" s="63"/>
      <c r="Y7300" s="62"/>
      <c r="Z7300" s="60"/>
      <c r="AA7300" s="71"/>
    </row>
    <row r="7301" spans="1:27" ht="16.2" x14ac:dyDescent="0.45">
      <c r="A7301" s="76"/>
      <c r="B7301" s="76"/>
      <c r="C7301" s="77"/>
      <c r="D7301" s="77"/>
      <c r="E7301" s="77"/>
      <c r="F7301" s="77"/>
      <c r="G7301" s="77"/>
      <c r="H7301" s="78"/>
      <c r="I7301" s="79"/>
      <c r="J7301" s="80"/>
      <c r="K7301" s="81"/>
      <c r="L7301" s="82"/>
      <c r="M7301" s="82"/>
      <c r="N7301" s="82"/>
      <c r="O7301" s="83"/>
      <c r="P7301" s="84"/>
      <c r="Q7301" s="85"/>
      <c r="R7301" s="85"/>
      <c r="S7301" s="84"/>
      <c r="T7301" s="84"/>
      <c r="U7301" s="86"/>
      <c r="V7301" s="87"/>
      <c r="W7301" s="87"/>
      <c r="X7301" s="88"/>
      <c r="Y7301" s="89"/>
      <c r="Z7301" s="83"/>
      <c r="AA7301" s="90">
        <f>SUM(AA7299:AA7300)</f>
        <v>13.345000000000001</v>
      </c>
    </row>
    <row r="7302" spans="1:27" ht="16.2" x14ac:dyDescent="0.45">
      <c r="A7302" s="1"/>
      <c r="B7302" s="1"/>
      <c r="C7302" s="2"/>
      <c r="D7302" s="1"/>
      <c r="E7302" s="1"/>
      <c r="F7302" s="1"/>
      <c r="G7302" s="1"/>
      <c r="H7302" s="1"/>
      <c r="I7302" s="3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</row>
    <row r="7303" spans="1:27" ht="16.2" x14ac:dyDescent="0.45">
      <c r="A7303" s="91"/>
      <c r="B7303" s="92" t="s">
        <v>38</v>
      </c>
      <c r="C7303" s="93" t="s">
        <v>39</v>
      </c>
      <c r="D7303" s="93"/>
      <c r="E7303" s="94"/>
      <c r="F7303" s="95"/>
      <c r="G7303" s="95"/>
      <c r="H7303" s="92"/>
      <c r="I7303" s="92"/>
      <c r="J7303" s="92" t="s">
        <v>40</v>
      </c>
      <c r="K7303" s="92"/>
      <c r="L7303" s="92"/>
      <c r="M7303" s="92"/>
      <c r="N7303" s="92"/>
      <c r="O7303" s="96"/>
      <c r="P7303" s="96"/>
      <c r="Q7303" s="96"/>
      <c r="R7303" s="96"/>
      <c r="S7303" s="1"/>
      <c r="T7303" s="1"/>
      <c r="U7303" s="1"/>
      <c r="V7303" s="97" t="s">
        <v>41</v>
      </c>
      <c r="W7303" s="97"/>
      <c r="X7303" s="98"/>
      <c r="Y7303" s="99">
        <f>AA7301</f>
        <v>13.345000000000001</v>
      </c>
      <c r="Z7303" s="97" t="s">
        <v>42</v>
      </c>
      <c r="AA7303" s="1"/>
    </row>
    <row r="7304" spans="1:27" ht="16.2" x14ac:dyDescent="0.45">
      <c r="A7304" s="91"/>
      <c r="B7304" s="92"/>
      <c r="C7304" s="93"/>
      <c r="D7304" s="93"/>
      <c r="E7304" s="94"/>
      <c r="F7304" s="95"/>
      <c r="G7304" s="95"/>
      <c r="H7304" s="92"/>
      <c r="I7304" s="92"/>
      <c r="J7304" s="92" t="s">
        <v>43</v>
      </c>
      <c r="K7304" s="92"/>
      <c r="L7304" s="92"/>
      <c r="M7304" s="92"/>
      <c r="N7304" s="92"/>
      <c r="O7304" s="96"/>
      <c r="P7304" s="96"/>
      <c r="Q7304" s="96"/>
      <c r="R7304" s="96"/>
      <c r="S7304" s="1"/>
      <c r="T7304" s="1"/>
      <c r="U7304" s="1"/>
      <c r="V7304" s="100" t="s">
        <v>44</v>
      </c>
      <c r="W7304" s="100"/>
      <c r="X7304" s="100"/>
      <c r="Y7304" s="101">
        <f>Y7303*90%</f>
        <v>12.0105</v>
      </c>
      <c r="Z7304" s="97" t="s">
        <v>42</v>
      </c>
      <c r="AA7304" s="1"/>
    </row>
    <row r="7305" spans="1:27" ht="16.2" x14ac:dyDescent="0.45">
      <c r="A7305" s="91"/>
      <c r="B7305" s="92"/>
      <c r="C7305" s="93"/>
      <c r="D7305" s="93"/>
      <c r="E7305" s="94"/>
      <c r="F7305" s="95"/>
      <c r="G7305" s="95"/>
      <c r="H7305" s="92"/>
      <c r="I7305" s="92"/>
      <c r="J7305" s="92" t="s">
        <v>45</v>
      </c>
      <c r="K7305" s="92"/>
      <c r="L7305" s="92"/>
      <c r="M7305" s="92"/>
      <c r="N7305" s="92"/>
      <c r="O7305" s="96"/>
      <c r="P7305" s="96"/>
      <c r="Q7305" s="96"/>
      <c r="R7305" s="92"/>
      <c r="S7305" s="1"/>
      <c r="T7305" s="1"/>
      <c r="U7305" s="1"/>
      <c r="V7305" s="91" t="s">
        <v>46</v>
      </c>
      <c r="W7305" s="91"/>
      <c r="X7305" s="91"/>
      <c r="Y7305" s="101">
        <f>Y7303-Y7304</f>
        <v>1.3345000000000002</v>
      </c>
      <c r="Z7305" s="97" t="s">
        <v>42</v>
      </c>
      <c r="AA7305" s="91"/>
    </row>
    <row r="7306" spans="1:27" ht="16.2" x14ac:dyDescent="0.45">
      <c r="A7306" s="91"/>
      <c r="B7306" s="92"/>
      <c r="C7306" s="93"/>
      <c r="D7306" s="93"/>
      <c r="E7306" s="94"/>
      <c r="F7306" s="95"/>
      <c r="G7306" s="95"/>
      <c r="H7306" s="92"/>
      <c r="I7306" s="94"/>
      <c r="J7306" s="92" t="s">
        <v>47</v>
      </c>
      <c r="K7306" s="94"/>
      <c r="L7306" s="94"/>
      <c r="M7306" s="94"/>
      <c r="N7306" s="94"/>
      <c r="O7306" s="96"/>
      <c r="P7306" s="96"/>
      <c r="Q7306" s="96"/>
      <c r="R7306" s="92"/>
      <c r="S7306" s="1"/>
      <c r="T7306" s="1"/>
      <c r="U7306" s="1"/>
      <c r="V7306" s="1"/>
      <c r="W7306" s="1"/>
      <c r="X7306" s="91"/>
      <c r="Y7306" s="91"/>
      <c r="Z7306" s="91"/>
      <c r="AA7306" s="91"/>
    </row>
    <row r="7307" spans="1:27" ht="16.2" x14ac:dyDescent="0.45">
      <c r="A7307" s="98"/>
      <c r="B7307" s="94"/>
      <c r="C7307" s="102"/>
      <c r="D7307" s="94"/>
      <c r="E7307" s="94"/>
      <c r="F7307" s="95"/>
      <c r="G7307" s="95"/>
      <c r="H7307" s="103"/>
      <c r="I7307" s="94"/>
      <c r="J7307" s="103" t="s">
        <v>48</v>
      </c>
      <c r="K7307" s="94"/>
      <c r="L7307" s="94"/>
      <c r="M7307" s="94"/>
      <c r="N7307" s="94"/>
      <c r="O7307" s="95"/>
      <c r="P7307" s="95"/>
      <c r="Q7307" s="95"/>
      <c r="R7307" s="95"/>
      <c r="S7307" s="4"/>
      <c r="T7307" s="4"/>
      <c r="U7307" s="4"/>
      <c r="V7307" s="4"/>
      <c r="W7307" s="4"/>
      <c r="X7307" s="4"/>
      <c r="Y7307" s="4"/>
      <c r="Z7307" s="4"/>
      <c r="AA7307" s="4"/>
    </row>
    <row r="7308" spans="1:27" ht="24" x14ac:dyDescent="0.65">
      <c r="A7308" s="104"/>
      <c r="B7308" s="104"/>
      <c r="C7308" s="104"/>
      <c r="D7308" s="104"/>
      <c r="E7308" s="104"/>
      <c r="F7308" s="104"/>
      <c r="G7308" s="104"/>
      <c r="H7308" s="104"/>
      <c r="I7308" s="104"/>
      <c r="J7308" s="104"/>
      <c r="K7308" s="104"/>
      <c r="L7308" s="104"/>
      <c r="M7308" s="104"/>
      <c r="N7308" s="104"/>
      <c r="O7308" s="104"/>
      <c r="P7308" s="104"/>
      <c r="Q7308" s="104"/>
      <c r="R7308" s="104"/>
      <c r="S7308" s="104"/>
      <c r="T7308" s="104"/>
      <c r="U7308" s="104"/>
      <c r="V7308" s="104"/>
      <c r="W7308" s="104"/>
      <c r="X7308" s="104"/>
      <c r="Y7308" s="104"/>
      <c r="Z7308" s="104"/>
      <c r="AA7308" s="104"/>
    </row>
    <row r="7309" spans="1:27" ht="24" x14ac:dyDescent="0.65">
      <c r="A7309" s="104"/>
      <c r="B7309" s="104"/>
      <c r="C7309" s="104"/>
      <c r="D7309" s="104"/>
      <c r="E7309" s="104"/>
      <c r="F7309" s="104"/>
      <c r="G7309" s="104"/>
      <c r="H7309" s="104"/>
      <c r="I7309" s="104"/>
      <c r="J7309" s="104"/>
      <c r="K7309" s="104"/>
      <c r="L7309" s="104"/>
      <c r="M7309" s="104"/>
      <c r="N7309" s="104"/>
      <c r="O7309" s="104"/>
      <c r="P7309" s="104"/>
      <c r="Q7309" s="104"/>
      <c r="R7309" s="104"/>
      <c r="S7309" s="104"/>
      <c r="T7309" s="104"/>
      <c r="U7309" s="104"/>
      <c r="V7309" s="104"/>
      <c r="W7309" s="104"/>
      <c r="X7309" s="104"/>
      <c r="Y7309" s="104"/>
      <c r="Z7309" s="104"/>
      <c r="AA7309" s="104"/>
    </row>
    <row r="7310" spans="1:27" ht="16.2" x14ac:dyDescent="0.45">
      <c r="A7310" s="4"/>
      <c r="B7310" s="4"/>
      <c r="C7310" s="105"/>
      <c r="D7310" s="4"/>
      <c r="E7310" s="4"/>
      <c r="F7310" s="4"/>
      <c r="G7310" s="4"/>
      <c r="H7310" s="4"/>
      <c r="I7310" s="106"/>
      <c r="J7310" s="4"/>
      <c r="K7310" s="4"/>
      <c r="L7310" s="4"/>
      <c r="M7310" s="4"/>
      <c r="N7310" s="4"/>
      <c r="O7310" s="4"/>
      <c r="P7310" s="4"/>
      <c r="Q7310" s="4"/>
      <c r="R7310" s="4"/>
      <c r="S7310" s="4"/>
      <c r="T7310" s="4"/>
      <c r="U7310" s="4"/>
      <c r="V7310" s="4"/>
      <c r="W7310" s="4"/>
      <c r="X7310" s="4"/>
      <c r="Y7310" s="4"/>
      <c r="Z7310" s="4"/>
      <c r="AA7310" s="4"/>
    </row>
    <row r="7311" spans="1:27" ht="16.2" x14ac:dyDescent="0.45">
      <c r="A7311" s="4"/>
      <c r="B7311" s="4"/>
      <c r="C7311" s="105"/>
      <c r="D7311" s="4"/>
      <c r="E7311" s="4"/>
      <c r="F7311" s="4"/>
      <c r="G7311" s="4"/>
      <c r="H7311" s="4"/>
      <c r="I7311" s="106"/>
      <c r="J7311" s="4"/>
      <c r="K7311" s="4"/>
      <c r="L7311" s="4"/>
      <c r="M7311" s="4"/>
      <c r="N7311" s="4"/>
      <c r="O7311" s="4"/>
      <c r="P7311" s="4"/>
      <c r="Q7311" s="4"/>
      <c r="R7311" s="4"/>
      <c r="S7311" s="4"/>
      <c r="T7311" s="4"/>
      <c r="U7311" s="4"/>
      <c r="V7311" s="4"/>
      <c r="W7311" s="4"/>
      <c r="X7311" s="4"/>
      <c r="Y7311" s="4"/>
      <c r="Z7311" s="4"/>
      <c r="AA7311" s="4"/>
    </row>
    <row r="7312" spans="1:27" ht="16.2" x14ac:dyDescent="0.45">
      <c r="A7312" s="4"/>
      <c r="B7312" s="4"/>
      <c r="C7312" s="105"/>
      <c r="D7312" s="4"/>
      <c r="E7312" s="4"/>
      <c r="F7312" s="4"/>
      <c r="G7312" s="4"/>
      <c r="H7312" s="4"/>
      <c r="I7312" s="106"/>
      <c r="J7312" s="4"/>
      <c r="K7312" s="4"/>
      <c r="L7312" s="4"/>
      <c r="M7312" s="4"/>
      <c r="N7312" s="4"/>
      <c r="O7312" s="4"/>
      <c r="P7312" s="4"/>
      <c r="Q7312" s="4"/>
      <c r="R7312" s="4"/>
      <c r="S7312" s="4"/>
      <c r="T7312" s="4"/>
      <c r="U7312" s="4"/>
      <c r="V7312" s="4"/>
      <c r="W7312" s="4"/>
      <c r="X7312" s="4"/>
      <c r="Y7312" s="4"/>
      <c r="Z7312" s="4"/>
      <c r="AA7312" s="4"/>
    </row>
    <row r="7313" spans="1:27" ht="16.2" x14ac:dyDescent="0.45">
      <c r="A7313" s="4"/>
      <c r="B7313" s="4"/>
      <c r="C7313" s="105"/>
      <c r="D7313" s="4"/>
      <c r="E7313" s="4"/>
      <c r="F7313" s="4"/>
      <c r="G7313" s="4"/>
      <c r="H7313" s="4"/>
      <c r="I7313" s="106"/>
      <c r="J7313" s="4"/>
      <c r="K7313" s="4"/>
      <c r="L7313" s="4"/>
      <c r="M7313" s="4"/>
      <c r="N7313" s="4"/>
      <c r="O7313" s="4"/>
      <c r="P7313" s="4"/>
      <c r="Q7313" s="4"/>
      <c r="R7313" s="4"/>
      <c r="S7313" s="4"/>
      <c r="T7313" s="4"/>
      <c r="U7313" s="4"/>
      <c r="V7313" s="4"/>
      <c r="W7313" s="4"/>
      <c r="X7313" s="4"/>
      <c r="Y7313" s="4"/>
      <c r="Z7313" s="4"/>
      <c r="AA7313" s="4"/>
    </row>
    <row r="7314" spans="1:27" ht="16.2" x14ac:dyDescent="0.45">
      <c r="A7314" s="4"/>
      <c r="B7314" s="4"/>
      <c r="C7314" s="105"/>
      <c r="D7314" s="4"/>
      <c r="E7314" s="4"/>
      <c r="F7314" s="4"/>
      <c r="G7314" s="4"/>
      <c r="H7314" s="4"/>
      <c r="I7314" s="106"/>
      <c r="J7314" s="4"/>
      <c r="K7314" s="4"/>
      <c r="L7314" s="4"/>
      <c r="M7314" s="4"/>
      <c r="N7314" s="4"/>
      <c r="O7314" s="4"/>
      <c r="P7314" s="4"/>
      <c r="Q7314" s="4"/>
      <c r="R7314" s="4"/>
      <c r="S7314" s="4"/>
      <c r="T7314" s="4"/>
      <c r="U7314" s="4"/>
      <c r="V7314" s="4"/>
      <c r="W7314" s="4"/>
      <c r="X7314" s="4"/>
      <c r="Y7314" s="4"/>
      <c r="Z7314" s="4"/>
      <c r="AA7314" s="4"/>
    </row>
    <row r="7315" spans="1:27" ht="16.2" x14ac:dyDescent="0.45">
      <c r="A7315" s="4"/>
      <c r="B7315" s="4"/>
      <c r="C7315" s="105"/>
      <c r="D7315" s="4"/>
      <c r="E7315" s="4"/>
      <c r="F7315" s="4"/>
      <c r="G7315" s="4"/>
      <c r="H7315" s="4"/>
      <c r="I7315" s="106"/>
      <c r="J7315" s="4"/>
      <c r="K7315" s="4"/>
      <c r="L7315" s="4"/>
      <c r="M7315" s="4"/>
      <c r="N7315" s="4"/>
      <c r="O7315" s="4"/>
      <c r="P7315" s="4"/>
      <c r="Q7315" s="4"/>
      <c r="R7315" s="4"/>
      <c r="S7315" s="4"/>
      <c r="T7315" s="4"/>
      <c r="U7315" s="4"/>
      <c r="V7315" s="4"/>
      <c r="W7315" s="4"/>
      <c r="X7315" s="4"/>
      <c r="Y7315" s="4"/>
      <c r="Z7315" s="4"/>
      <c r="AA7315" s="4" t="s">
        <v>51</v>
      </c>
    </row>
    <row r="7316" spans="1:27" ht="18" x14ac:dyDescent="0.5">
      <c r="A7316" s="4"/>
      <c r="B7316" s="4"/>
      <c r="C7316" s="105"/>
      <c r="D7316" s="4"/>
      <c r="E7316" s="4"/>
      <c r="F7316" s="4"/>
      <c r="G7316" s="4"/>
      <c r="H7316" s="4"/>
      <c r="I7316" s="106"/>
      <c r="J7316" s="4"/>
      <c r="K7316" s="4"/>
      <c r="L7316" s="4"/>
      <c r="M7316" s="4"/>
      <c r="N7316" s="4"/>
      <c r="O7316" s="4"/>
      <c r="P7316" s="4"/>
      <c r="Q7316" s="4"/>
      <c r="R7316" s="4"/>
      <c r="S7316" s="4"/>
      <c r="T7316" s="4"/>
      <c r="U7316" s="4"/>
      <c r="V7316" s="4"/>
      <c r="W7316" s="4"/>
      <c r="X7316" s="4"/>
      <c r="Y7316" s="4"/>
      <c r="Z7316" s="4"/>
      <c r="AA7316" s="5" t="s">
        <v>0</v>
      </c>
    </row>
    <row r="7317" spans="1:27" ht="24" x14ac:dyDescent="0.65">
      <c r="A7317" s="6" t="s">
        <v>1</v>
      </c>
      <c r="B7317" s="6"/>
      <c r="C7317" s="6"/>
      <c r="D7317" s="6"/>
      <c r="E7317" s="6"/>
      <c r="F7317" s="6"/>
      <c r="G7317" s="6"/>
      <c r="H7317" s="6"/>
      <c r="I7317" s="6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6"/>
      <c r="U7317" s="6"/>
      <c r="V7317" s="6"/>
      <c r="W7317" s="6"/>
      <c r="X7317" s="6"/>
      <c r="Y7317" s="6"/>
      <c r="Z7317" s="6"/>
      <c r="AA7317" s="6"/>
    </row>
    <row r="7318" spans="1:27" ht="24" x14ac:dyDescent="0.65">
      <c r="A7318" s="6" t="s">
        <v>2</v>
      </c>
      <c r="B7318" s="6"/>
      <c r="C7318" s="6"/>
      <c r="D7318" s="6"/>
      <c r="E7318" s="6"/>
      <c r="F7318" s="6"/>
      <c r="G7318" s="6"/>
      <c r="H7318" s="6"/>
      <c r="I7318" s="6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6"/>
      <c r="U7318" s="6"/>
      <c r="V7318" s="6"/>
      <c r="W7318" s="6"/>
      <c r="X7318" s="6"/>
      <c r="Y7318" s="6"/>
      <c r="Z7318" s="6"/>
      <c r="AA7318" s="6"/>
    </row>
    <row r="7319" spans="1:27" ht="24" x14ac:dyDescent="0.65">
      <c r="A7319" s="7"/>
      <c r="B7319" s="8" t="s">
        <v>3</v>
      </c>
      <c r="C7319" s="8"/>
      <c r="D7319" s="8"/>
      <c r="E7319" s="8"/>
      <c r="F7319" s="8"/>
      <c r="G7319" s="8"/>
      <c r="H7319" s="8"/>
      <c r="I7319" s="8"/>
      <c r="J7319" s="8"/>
      <c r="K7319" s="8"/>
      <c r="L7319" s="8"/>
      <c r="M7319" s="9" t="s">
        <v>541</v>
      </c>
      <c r="N7319" s="9"/>
      <c r="O7319" s="9"/>
      <c r="P7319" s="9"/>
      <c r="Q7319" s="10" t="s">
        <v>542</v>
      </c>
      <c r="R7319" s="10"/>
      <c r="S7319" s="10" t="s">
        <v>59</v>
      </c>
      <c r="T7319" s="10"/>
      <c r="U7319" s="11" t="s">
        <v>7</v>
      </c>
      <c r="V7319" s="11"/>
      <c r="W7319" s="11"/>
      <c r="X7319" s="11"/>
      <c r="Y7319" s="11"/>
      <c r="Z7319" s="11"/>
      <c r="AA7319" s="11"/>
    </row>
    <row r="7320" spans="1:27" ht="18" x14ac:dyDescent="0.5">
      <c r="A7320" s="12" t="s">
        <v>8</v>
      </c>
      <c r="B7320" s="13" t="s">
        <v>9</v>
      </c>
      <c r="C7320" s="14" t="s">
        <v>10</v>
      </c>
      <c r="D7320" s="15" t="s">
        <v>11</v>
      </c>
      <c r="E7320" s="15"/>
      <c r="F7320" s="15"/>
      <c r="G7320" s="15"/>
      <c r="H7320" s="15"/>
      <c r="I7320" s="15"/>
      <c r="J7320" s="15"/>
      <c r="K7320" s="16" t="s">
        <v>12</v>
      </c>
      <c r="L7320" s="17"/>
      <c r="M7320" s="17"/>
      <c r="N7320" s="17"/>
      <c r="O7320" s="17"/>
      <c r="P7320" s="17"/>
      <c r="Q7320" s="17"/>
      <c r="R7320" s="17"/>
      <c r="S7320" s="17"/>
      <c r="T7320" s="17"/>
      <c r="U7320" s="18"/>
      <c r="V7320" s="19" t="s">
        <v>13</v>
      </c>
      <c r="W7320" s="19" t="s">
        <v>14</v>
      </c>
      <c r="X7320" s="19" t="s">
        <v>15</v>
      </c>
      <c r="Y7320" s="19" t="s">
        <v>16</v>
      </c>
      <c r="Z7320" s="19" t="s">
        <v>17</v>
      </c>
      <c r="AA7320" s="20" t="s">
        <v>18</v>
      </c>
    </row>
    <row r="7321" spans="1:27" ht="16.2" x14ac:dyDescent="0.45">
      <c r="A7321" s="12"/>
      <c r="B7321" s="13"/>
      <c r="C7321" s="14"/>
      <c r="D7321" s="21" t="s">
        <v>19</v>
      </c>
      <c r="E7321" s="22"/>
      <c r="F7321" s="23"/>
      <c r="G7321" s="24" t="s">
        <v>20</v>
      </c>
      <c r="H7321" s="25" t="s">
        <v>21</v>
      </c>
      <c r="I7321" s="26" t="s">
        <v>22</v>
      </c>
      <c r="J7321" s="25" t="s">
        <v>23</v>
      </c>
      <c r="K7321" s="27" t="s">
        <v>8</v>
      </c>
      <c r="L7321" s="28" t="s">
        <v>24</v>
      </c>
      <c r="M7321" s="28" t="s">
        <v>25</v>
      </c>
      <c r="N7321" s="29" t="s">
        <v>20</v>
      </c>
      <c r="O7321" s="28" t="s">
        <v>26</v>
      </c>
      <c r="P7321" s="29" t="s">
        <v>27</v>
      </c>
      <c r="Q7321" s="30" t="s">
        <v>28</v>
      </c>
      <c r="R7321" s="28" t="s">
        <v>29</v>
      </c>
      <c r="S7321" s="31" t="s">
        <v>30</v>
      </c>
      <c r="T7321" s="32"/>
      <c r="U7321" s="28" t="s">
        <v>31</v>
      </c>
      <c r="V7321" s="33"/>
      <c r="W7321" s="33"/>
      <c r="X7321" s="33"/>
      <c r="Y7321" s="33"/>
      <c r="Z7321" s="33"/>
      <c r="AA7321" s="34"/>
    </row>
    <row r="7322" spans="1:27" x14ac:dyDescent="0.3">
      <c r="A7322" s="12"/>
      <c r="B7322" s="13"/>
      <c r="C7322" s="14"/>
      <c r="D7322" s="35"/>
      <c r="E7322" s="36"/>
      <c r="F7322" s="37"/>
      <c r="G7322" s="24"/>
      <c r="H7322" s="38"/>
      <c r="I7322" s="39"/>
      <c r="J7322" s="38"/>
      <c r="K7322" s="40"/>
      <c r="L7322" s="41"/>
      <c r="M7322" s="41"/>
      <c r="N7322" s="42"/>
      <c r="O7322" s="41"/>
      <c r="P7322" s="42"/>
      <c r="Q7322" s="43"/>
      <c r="R7322" s="41"/>
      <c r="S7322" s="30" t="s">
        <v>32</v>
      </c>
      <c r="T7322" s="30" t="s">
        <v>33</v>
      </c>
      <c r="U7322" s="41"/>
      <c r="V7322" s="33"/>
      <c r="W7322" s="33"/>
      <c r="X7322" s="33"/>
      <c r="Y7322" s="33"/>
      <c r="Z7322" s="33"/>
      <c r="AA7322" s="34"/>
    </row>
    <row r="7323" spans="1:27" x14ac:dyDescent="0.3">
      <c r="A7323" s="12"/>
      <c r="B7323" s="13"/>
      <c r="C7323" s="14"/>
      <c r="D7323" s="44" t="s">
        <v>34</v>
      </c>
      <c r="E7323" s="44" t="s">
        <v>35</v>
      </c>
      <c r="F7323" s="44" t="s">
        <v>36</v>
      </c>
      <c r="G7323" s="24"/>
      <c r="H7323" s="38"/>
      <c r="I7323" s="39"/>
      <c r="J7323" s="38"/>
      <c r="K7323" s="40"/>
      <c r="L7323" s="41"/>
      <c r="M7323" s="41"/>
      <c r="N7323" s="42"/>
      <c r="O7323" s="41"/>
      <c r="P7323" s="42"/>
      <c r="Q7323" s="43"/>
      <c r="R7323" s="41"/>
      <c r="S7323" s="43"/>
      <c r="T7323" s="43"/>
      <c r="U7323" s="41"/>
      <c r="V7323" s="33"/>
      <c r="W7323" s="33"/>
      <c r="X7323" s="33"/>
      <c r="Y7323" s="33"/>
      <c r="Z7323" s="33"/>
      <c r="AA7323" s="34"/>
    </row>
    <row r="7324" spans="1:27" x14ac:dyDescent="0.3">
      <c r="A7324" s="12"/>
      <c r="B7324" s="13"/>
      <c r="C7324" s="14"/>
      <c r="D7324" s="45"/>
      <c r="E7324" s="45"/>
      <c r="F7324" s="45"/>
      <c r="G7324" s="24"/>
      <c r="H7324" s="38"/>
      <c r="I7324" s="39"/>
      <c r="J7324" s="38"/>
      <c r="K7324" s="40"/>
      <c r="L7324" s="41"/>
      <c r="M7324" s="41"/>
      <c r="N7324" s="42"/>
      <c r="O7324" s="41"/>
      <c r="P7324" s="42"/>
      <c r="Q7324" s="43"/>
      <c r="R7324" s="41"/>
      <c r="S7324" s="43"/>
      <c r="T7324" s="43"/>
      <c r="U7324" s="41"/>
      <c r="V7324" s="33"/>
      <c r="W7324" s="33"/>
      <c r="X7324" s="33"/>
      <c r="Y7324" s="33"/>
      <c r="Z7324" s="33"/>
      <c r="AA7324" s="34"/>
    </row>
    <row r="7325" spans="1:27" x14ac:dyDescent="0.3">
      <c r="A7325" s="12"/>
      <c r="B7325" s="13"/>
      <c r="C7325" s="14"/>
      <c r="D7325" s="46"/>
      <c r="E7325" s="46"/>
      <c r="F7325" s="46"/>
      <c r="G7325" s="47"/>
      <c r="H7325" s="48"/>
      <c r="I7325" s="49"/>
      <c r="J7325" s="48"/>
      <c r="K7325" s="50"/>
      <c r="L7325" s="51"/>
      <c r="M7325" s="51"/>
      <c r="N7325" s="52"/>
      <c r="O7325" s="51"/>
      <c r="P7325" s="52"/>
      <c r="Q7325" s="53"/>
      <c r="R7325" s="51"/>
      <c r="S7325" s="53"/>
      <c r="T7325" s="53"/>
      <c r="U7325" s="51"/>
      <c r="V7325" s="54"/>
      <c r="W7325" s="54"/>
      <c r="X7325" s="54"/>
      <c r="Y7325" s="54"/>
      <c r="Z7325" s="54"/>
      <c r="AA7325" s="55"/>
    </row>
    <row r="7326" spans="1:27" ht="16.2" x14ac:dyDescent="0.45">
      <c r="A7326" s="56">
        <v>1</v>
      </c>
      <c r="B7326" s="57" t="s">
        <v>37</v>
      </c>
      <c r="C7326" s="57">
        <v>2218</v>
      </c>
      <c r="D7326" s="58">
        <v>2</v>
      </c>
      <c r="E7326" s="58">
        <v>0</v>
      </c>
      <c r="F7326" s="59">
        <v>80</v>
      </c>
      <c r="G7326" s="58">
        <v>1</v>
      </c>
      <c r="H7326" s="60">
        <f t="shared" ref="H7326" si="542">(D7326*400)+(E7326*100)+(F7326)</f>
        <v>880</v>
      </c>
      <c r="I7326" s="61">
        <v>85</v>
      </c>
      <c r="J7326" s="62">
        <f t="shared" ref="J7326" si="543">(H7326*I7326)</f>
        <v>74800</v>
      </c>
      <c r="K7326" s="57"/>
      <c r="L7326" s="63"/>
      <c r="M7326" s="63"/>
      <c r="N7326" s="63"/>
      <c r="O7326" s="64"/>
      <c r="P7326" s="65"/>
      <c r="Q7326" s="66"/>
      <c r="R7326" s="66"/>
      <c r="S7326" s="67"/>
      <c r="T7326" s="67"/>
      <c r="U7326" s="68"/>
      <c r="V7326" s="69"/>
      <c r="W7326" s="70"/>
      <c r="X7326" s="63"/>
      <c r="Y7326" s="62">
        <f>(J7326)</f>
        <v>74800</v>
      </c>
      <c r="Z7326" s="60">
        <v>0.01</v>
      </c>
      <c r="AA7326" s="71">
        <f>Y7326*Z7326/100</f>
        <v>7.48</v>
      </c>
    </row>
    <row r="7327" spans="1:27" ht="16.2" x14ac:dyDescent="0.45">
      <c r="A7327" s="57"/>
      <c r="B7327" s="57"/>
      <c r="C7327" s="57"/>
      <c r="D7327" s="58"/>
      <c r="E7327" s="58"/>
      <c r="F7327" s="59"/>
      <c r="G7327" s="58"/>
      <c r="H7327" s="72"/>
      <c r="I7327" s="61"/>
      <c r="J7327" s="62"/>
      <c r="K7327" s="57"/>
      <c r="L7327" s="63"/>
      <c r="M7327" s="63"/>
      <c r="N7327" s="63"/>
      <c r="O7327" s="64"/>
      <c r="P7327" s="73"/>
      <c r="Q7327" s="66"/>
      <c r="R7327" s="66"/>
      <c r="S7327" s="67"/>
      <c r="T7327" s="67"/>
      <c r="U7327" s="68"/>
      <c r="V7327" s="74"/>
      <c r="W7327" s="75"/>
      <c r="X7327" s="63"/>
      <c r="Y7327" s="62"/>
      <c r="Z7327" s="60"/>
      <c r="AA7327" s="71"/>
    </row>
    <row r="7328" spans="1:27" ht="16.2" x14ac:dyDescent="0.45">
      <c r="A7328" s="76"/>
      <c r="B7328" s="76"/>
      <c r="C7328" s="77"/>
      <c r="D7328" s="77"/>
      <c r="E7328" s="77"/>
      <c r="F7328" s="77"/>
      <c r="G7328" s="77"/>
      <c r="H7328" s="78"/>
      <c r="I7328" s="79"/>
      <c r="J7328" s="80"/>
      <c r="K7328" s="81"/>
      <c r="L7328" s="82"/>
      <c r="M7328" s="82"/>
      <c r="N7328" s="82"/>
      <c r="O7328" s="83"/>
      <c r="P7328" s="84"/>
      <c r="Q7328" s="85"/>
      <c r="R7328" s="85"/>
      <c r="S7328" s="84"/>
      <c r="T7328" s="84"/>
      <c r="U7328" s="86"/>
      <c r="V7328" s="87"/>
      <c r="W7328" s="87"/>
      <c r="X7328" s="88"/>
      <c r="Y7328" s="89"/>
      <c r="Z7328" s="83"/>
      <c r="AA7328" s="90">
        <f>SUM(AA7326:AA7327)</f>
        <v>7.48</v>
      </c>
    </row>
    <row r="7329" spans="1:27" ht="16.2" x14ac:dyDescent="0.45">
      <c r="A7329" s="1"/>
      <c r="B7329" s="1"/>
      <c r="C7329" s="2"/>
      <c r="D7329" s="1"/>
      <c r="E7329" s="1"/>
      <c r="F7329" s="1"/>
      <c r="G7329" s="1"/>
      <c r="H7329" s="1"/>
      <c r="I7329" s="3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</row>
    <row r="7330" spans="1:27" ht="16.2" x14ac:dyDescent="0.45">
      <c r="A7330" s="91"/>
      <c r="B7330" s="92" t="s">
        <v>38</v>
      </c>
      <c r="C7330" s="93" t="s">
        <v>39</v>
      </c>
      <c r="D7330" s="93"/>
      <c r="E7330" s="94"/>
      <c r="F7330" s="95"/>
      <c r="G7330" s="95"/>
      <c r="H7330" s="92"/>
      <c r="I7330" s="92"/>
      <c r="J7330" s="92" t="s">
        <v>40</v>
      </c>
      <c r="K7330" s="92"/>
      <c r="L7330" s="92"/>
      <c r="M7330" s="92"/>
      <c r="N7330" s="92"/>
      <c r="O7330" s="96"/>
      <c r="P7330" s="96"/>
      <c r="Q7330" s="96"/>
      <c r="R7330" s="96"/>
      <c r="S7330" s="1"/>
      <c r="T7330" s="1"/>
      <c r="U7330" s="1"/>
      <c r="V7330" s="97" t="s">
        <v>41</v>
      </c>
      <c r="W7330" s="97"/>
      <c r="X7330" s="98"/>
      <c r="Y7330" s="99">
        <f>AA7328</f>
        <v>7.48</v>
      </c>
      <c r="Z7330" s="97" t="s">
        <v>42</v>
      </c>
      <c r="AA7330" s="1"/>
    </row>
    <row r="7331" spans="1:27" ht="16.2" x14ac:dyDescent="0.45">
      <c r="A7331" s="91"/>
      <c r="B7331" s="92"/>
      <c r="C7331" s="93"/>
      <c r="D7331" s="93"/>
      <c r="E7331" s="94"/>
      <c r="F7331" s="95"/>
      <c r="G7331" s="95"/>
      <c r="H7331" s="92"/>
      <c r="I7331" s="92"/>
      <c r="J7331" s="92" t="s">
        <v>43</v>
      </c>
      <c r="K7331" s="92"/>
      <c r="L7331" s="92"/>
      <c r="M7331" s="92"/>
      <c r="N7331" s="92"/>
      <c r="O7331" s="96"/>
      <c r="P7331" s="96"/>
      <c r="Q7331" s="96"/>
      <c r="R7331" s="96"/>
      <c r="S7331" s="1"/>
      <c r="T7331" s="1"/>
      <c r="U7331" s="1"/>
      <c r="V7331" s="100" t="s">
        <v>44</v>
      </c>
      <c r="W7331" s="100"/>
      <c r="X7331" s="100"/>
      <c r="Y7331" s="101">
        <f>Y7330*90%</f>
        <v>6.7320000000000002</v>
      </c>
      <c r="Z7331" s="97" t="s">
        <v>42</v>
      </c>
      <c r="AA7331" s="1"/>
    </row>
    <row r="7332" spans="1:27" ht="16.2" x14ac:dyDescent="0.45">
      <c r="A7332" s="91"/>
      <c r="B7332" s="92"/>
      <c r="C7332" s="93"/>
      <c r="D7332" s="93"/>
      <c r="E7332" s="94"/>
      <c r="F7332" s="95"/>
      <c r="G7332" s="95"/>
      <c r="H7332" s="92"/>
      <c r="I7332" s="92"/>
      <c r="J7332" s="92" t="s">
        <v>45</v>
      </c>
      <c r="K7332" s="92"/>
      <c r="L7332" s="92"/>
      <c r="M7332" s="92"/>
      <c r="N7332" s="92"/>
      <c r="O7332" s="96"/>
      <c r="P7332" s="96"/>
      <c r="Q7332" s="96"/>
      <c r="R7332" s="92"/>
      <c r="S7332" s="1"/>
      <c r="T7332" s="1"/>
      <c r="U7332" s="1"/>
      <c r="V7332" s="91" t="s">
        <v>46</v>
      </c>
      <c r="W7332" s="91"/>
      <c r="X7332" s="91"/>
      <c r="Y7332" s="101">
        <f>Y7330-Y7331</f>
        <v>0.74800000000000022</v>
      </c>
      <c r="Z7332" s="97" t="s">
        <v>42</v>
      </c>
      <c r="AA7332" s="91"/>
    </row>
    <row r="7333" spans="1:27" ht="16.2" x14ac:dyDescent="0.45">
      <c r="A7333" s="91"/>
      <c r="B7333" s="92"/>
      <c r="C7333" s="93"/>
      <c r="D7333" s="93"/>
      <c r="E7333" s="94"/>
      <c r="F7333" s="95"/>
      <c r="G7333" s="95"/>
      <c r="H7333" s="92"/>
      <c r="I7333" s="94"/>
      <c r="J7333" s="92" t="s">
        <v>47</v>
      </c>
      <c r="K7333" s="94"/>
      <c r="L7333" s="94"/>
      <c r="M7333" s="94"/>
      <c r="N7333" s="94"/>
      <c r="O7333" s="96"/>
      <c r="P7333" s="96"/>
      <c r="Q7333" s="96"/>
      <c r="R7333" s="92"/>
      <c r="S7333" s="1"/>
      <c r="T7333" s="1"/>
      <c r="U7333" s="1"/>
      <c r="V7333" s="1"/>
      <c r="W7333" s="1"/>
      <c r="X7333" s="91"/>
      <c r="Y7333" s="91"/>
      <c r="Z7333" s="91"/>
      <c r="AA7333" s="91"/>
    </row>
    <row r="7334" spans="1:27" ht="16.2" x14ac:dyDescent="0.45">
      <c r="A7334" s="98"/>
      <c r="B7334" s="94"/>
      <c r="C7334" s="102"/>
      <c r="D7334" s="94"/>
      <c r="E7334" s="94"/>
      <c r="F7334" s="95"/>
      <c r="G7334" s="95"/>
      <c r="H7334" s="103"/>
      <c r="I7334" s="94"/>
      <c r="J7334" s="103" t="s">
        <v>48</v>
      </c>
      <c r="K7334" s="94"/>
      <c r="L7334" s="94"/>
      <c r="M7334" s="94"/>
      <c r="N7334" s="94"/>
      <c r="O7334" s="95"/>
      <c r="P7334" s="95"/>
      <c r="Q7334" s="95"/>
      <c r="R7334" s="95"/>
      <c r="S7334" s="4"/>
      <c r="T7334" s="4"/>
      <c r="U7334" s="4"/>
      <c r="V7334" s="4"/>
      <c r="W7334" s="4"/>
      <c r="X7334" s="4"/>
      <c r="Y7334" s="4"/>
      <c r="Z7334" s="4"/>
      <c r="AA7334" s="4"/>
    </row>
    <row r="7335" spans="1:27" ht="24" x14ac:dyDescent="0.65">
      <c r="A7335" s="104"/>
      <c r="B7335" s="104"/>
      <c r="C7335" s="104"/>
      <c r="D7335" s="104"/>
      <c r="E7335" s="104"/>
      <c r="F7335" s="104"/>
      <c r="G7335" s="104"/>
      <c r="H7335" s="104"/>
      <c r="I7335" s="104"/>
      <c r="J7335" s="104"/>
      <c r="K7335" s="104"/>
      <c r="L7335" s="104"/>
      <c r="M7335" s="104"/>
      <c r="N7335" s="104"/>
      <c r="O7335" s="104"/>
      <c r="P7335" s="104"/>
      <c r="Q7335" s="104"/>
      <c r="R7335" s="104"/>
      <c r="S7335" s="104"/>
      <c r="T7335" s="104"/>
      <c r="U7335" s="104"/>
      <c r="V7335" s="104"/>
      <c r="W7335" s="104"/>
      <c r="X7335" s="104"/>
      <c r="Y7335" s="104"/>
      <c r="Z7335" s="104"/>
      <c r="AA7335" s="104"/>
    </row>
    <row r="7336" spans="1:27" ht="24" x14ac:dyDescent="0.65">
      <c r="A7336" s="104"/>
      <c r="B7336" s="104"/>
      <c r="C7336" s="104"/>
      <c r="D7336" s="104"/>
      <c r="E7336" s="104"/>
      <c r="F7336" s="104"/>
      <c r="G7336" s="104"/>
      <c r="H7336" s="104"/>
      <c r="I7336" s="104"/>
      <c r="J7336" s="104"/>
      <c r="K7336" s="104"/>
      <c r="L7336" s="104"/>
      <c r="M7336" s="104"/>
      <c r="N7336" s="104"/>
      <c r="O7336" s="104"/>
      <c r="P7336" s="104"/>
      <c r="Q7336" s="104"/>
      <c r="R7336" s="104"/>
      <c r="S7336" s="104"/>
      <c r="T7336" s="104"/>
      <c r="U7336" s="104"/>
      <c r="V7336" s="104"/>
      <c r="W7336" s="104"/>
      <c r="X7336" s="104"/>
      <c r="Y7336" s="104"/>
      <c r="Z7336" s="104"/>
      <c r="AA7336" s="104"/>
    </row>
    <row r="7337" spans="1:27" ht="16.2" x14ac:dyDescent="0.45">
      <c r="A7337" s="4"/>
      <c r="B7337" s="4"/>
      <c r="C7337" s="105"/>
      <c r="D7337" s="4"/>
      <c r="E7337" s="4"/>
      <c r="F7337" s="4"/>
      <c r="G7337" s="4"/>
      <c r="H7337" s="4"/>
      <c r="I7337" s="106"/>
      <c r="J7337" s="4"/>
      <c r="K7337" s="4"/>
      <c r="L7337" s="4"/>
      <c r="M7337" s="4"/>
      <c r="N7337" s="4"/>
      <c r="O7337" s="4"/>
      <c r="P7337" s="4"/>
      <c r="Q7337" s="4"/>
      <c r="R7337" s="4"/>
      <c r="S7337" s="4"/>
      <c r="T7337" s="4"/>
      <c r="U7337" s="4"/>
      <c r="V7337" s="4"/>
      <c r="W7337" s="4"/>
      <c r="X7337" s="4"/>
      <c r="Y7337" s="4"/>
      <c r="Z7337" s="4"/>
      <c r="AA7337" s="4"/>
    </row>
    <row r="7338" spans="1:27" ht="16.2" x14ac:dyDescent="0.45">
      <c r="A7338" s="4"/>
      <c r="B7338" s="4"/>
      <c r="C7338" s="105"/>
      <c r="D7338" s="4"/>
      <c r="E7338" s="4"/>
      <c r="F7338" s="4"/>
      <c r="G7338" s="4"/>
      <c r="H7338" s="4"/>
      <c r="I7338" s="106"/>
      <c r="J7338" s="4"/>
      <c r="K7338" s="4"/>
      <c r="L7338" s="4"/>
      <c r="M7338" s="4"/>
      <c r="N7338" s="4"/>
      <c r="O7338" s="4"/>
      <c r="P7338" s="4"/>
      <c r="Q7338" s="4"/>
      <c r="R7338" s="4"/>
      <c r="S7338" s="4"/>
      <c r="T7338" s="4"/>
      <c r="U7338" s="4"/>
      <c r="V7338" s="4"/>
      <c r="W7338" s="4"/>
      <c r="X7338" s="4"/>
      <c r="Y7338" s="4"/>
      <c r="Z7338" s="4"/>
      <c r="AA7338" s="4"/>
    </row>
    <row r="7339" spans="1:27" ht="16.2" x14ac:dyDescent="0.45">
      <c r="A7339" s="4"/>
      <c r="B7339" s="4"/>
      <c r="C7339" s="105"/>
      <c r="D7339" s="4"/>
      <c r="E7339" s="4"/>
      <c r="F7339" s="4"/>
      <c r="G7339" s="4"/>
      <c r="H7339" s="4"/>
      <c r="I7339" s="106"/>
      <c r="J7339" s="4"/>
      <c r="K7339" s="4"/>
      <c r="L7339" s="4"/>
      <c r="M7339" s="4"/>
      <c r="N7339" s="4"/>
      <c r="O7339" s="4"/>
      <c r="P7339" s="4"/>
      <c r="Q7339" s="4"/>
      <c r="R7339" s="4"/>
      <c r="S7339" s="4"/>
      <c r="T7339" s="4"/>
      <c r="U7339" s="4"/>
      <c r="V7339" s="4"/>
      <c r="W7339" s="4"/>
      <c r="X7339" s="4"/>
      <c r="Y7339" s="4"/>
      <c r="Z7339" s="4"/>
      <c r="AA7339" s="4"/>
    </row>
    <row r="7340" spans="1:27" ht="16.2" x14ac:dyDescent="0.45">
      <c r="A7340" s="4"/>
      <c r="B7340" s="4"/>
      <c r="C7340" s="105"/>
      <c r="D7340" s="4"/>
      <c r="E7340" s="4"/>
      <c r="F7340" s="4"/>
      <c r="G7340" s="4"/>
      <c r="H7340" s="4"/>
      <c r="I7340" s="106"/>
      <c r="J7340" s="4"/>
      <c r="K7340" s="4"/>
      <c r="L7340" s="4"/>
      <c r="M7340" s="4"/>
      <c r="N7340" s="4"/>
      <c r="O7340" s="4"/>
      <c r="P7340" s="4"/>
      <c r="Q7340" s="4"/>
      <c r="R7340" s="4"/>
      <c r="S7340" s="4"/>
      <c r="T7340" s="4"/>
      <c r="U7340" s="4"/>
      <c r="V7340" s="4"/>
      <c r="W7340" s="4"/>
      <c r="X7340" s="4"/>
      <c r="Y7340" s="4"/>
      <c r="Z7340" s="4"/>
      <c r="AA7340" s="4"/>
    </row>
    <row r="7341" spans="1:27" ht="16.2" x14ac:dyDescent="0.45">
      <c r="A7341" s="4"/>
      <c r="B7341" s="4"/>
      <c r="C7341" s="105"/>
      <c r="D7341" s="4"/>
      <c r="E7341" s="4"/>
      <c r="F7341" s="4"/>
      <c r="G7341" s="4"/>
      <c r="H7341" s="4"/>
      <c r="I7341" s="106"/>
      <c r="J7341" s="4"/>
      <c r="K7341" s="4"/>
      <c r="L7341" s="4"/>
      <c r="M7341" s="4"/>
      <c r="N7341" s="4"/>
      <c r="O7341" s="4"/>
      <c r="P7341" s="4"/>
      <c r="Q7341" s="4"/>
      <c r="R7341" s="4"/>
      <c r="S7341" s="4"/>
      <c r="T7341" s="4"/>
      <c r="U7341" s="4"/>
      <c r="V7341" s="4"/>
      <c r="W7341" s="4"/>
      <c r="X7341" s="4"/>
      <c r="Y7341" s="4"/>
      <c r="Z7341" s="4"/>
      <c r="AA7341" s="4"/>
    </row>
    <row r="7342" spans="1:27" ht="16.2" x14ac:dyDescent="0.45">
      <c r="A7342" s="4"/>
      <c r="B7342" s="4"/>
      <c r="C7342" s="105"/>
      <c r="D7342" s="4"/>
      <c r="E7342" s="4"/>
      <c r="F7342" s="4"/>
      <c r="G7342" s="4"/>
      <c r="H7342" s="4"/>
      <c r="I7342" s="106"/>
      <c r="J7342" s="4"/>
      <c r="K7342" s="4"/>
      <c r="L7342" s="4"/>
      <c r="M7342" s="4"/>
      <c r="N7342" s="4"/>
      <c r="O7342" s="4"/>
      <c r="P7342" s="4"/>
      <c r="Q7342" s="4"/>
      <c r="R7342" s="4"/>
      <c r="S7342" s="4"/>
      <c r="T7342" s="4"/>
      <c r="U7342" s="4"/>
      <c r="V7342" s="4"/>
      <c r="W7342" s="4"/>
      <c r="X7342" s="4"/>
      <c r="Y7342" s="4"/>
      <c r="Z7342" s="4"/>
      <c r="AA7342" s="4" t="s">
        <v>51</v>
      </c>
    </row>
    <row r="7343" spans="1:27" ht="18" x14ac:dyDescent="0.5">
      <c r="A7343" s="4"/>
      <c r="B7343" s="4"/>
      <c r="C7343" s="105"/>
      <c r="D7343" s="4"/>
      <c r="E7343" s="4"/>
      <c r="F7343" s="4"/>
      <c r="G7343" s="4"/>
      <c r="H7343" s="4"/>
      <c r="I7343" s="106"/>
      <c r="J7343" s="4"/>
      <c r="K7343" s="4"/>
      <c r="L7343" s="4"/>
      <c r="M7343" s="4"/>
      <c r="N7343" s="4"/>
      <c r="O7343" s="4"/>
      <c r="P7343" s="4"/>
      <c r="Q7343" s="4"/>
      <c r="R7343" s="4"/>
      <c r="S7343" s="4"/>
      <c r="T7343" s="4"/>
      <c r="U7343" s="4"/>
      <c r="V7343" s="4"/>
      <c r="W7343" s="4"/>
      <c r="X7343" s="4"/>
      <c r="Y7343" s="4"/>
      <c r="Z7343" s="4"/>
      <c r="AA7343" s="5" t="s">
        <v>0</v>
      </c>
    </row>
    <row r="7344" spans="1:27" ht="24" x14ac:dyDescent="0.65">
      <c r="A7344" s="6" t="s">
        <v>1</v>
      </c>
      <c r="B7344" s="6"/>
      <c r="C7344" s="6"/>
      <c r="D7344" s="6"/>
      <c r="E7344" s="6"/>
      <c r="F7344" s="6"/>
      <c r="G7344" s="6"/>
      <c r="H7344" s="6"/>
      <c r="I7344" s="6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6"/>
      <c r="U7344" s="6"/>
      <c r="V7344" s="6"/>
      <c r="W7344" s="6"/>
      <c r="X7344" s="6"/>
      <c r="Y7344" s="6"/>
      <c r="Z7344" s="6"/>
      <c r="AA7344" s="6"/>
    </row>
    <row r="7345" spans="1:27" ht="24" x14ac:dyDescent="0.65">
      <c r="A7345" s="6" t="s">
        <v>2</v>
      </c>
      <c r="B7345" s="6"/>
      <c r="C7345" s="6"/>
      <c r="D7345" s="6"/>
      <c r="E7345" s="6"/>
      <c r="F7345" s="6"/>
      <c r="G7345" s="6"/>
      <c r="H7345" s="6"/>
      <c r="I7345" s="6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6"/>
      <c r="U7345" s="6"/>
      <c r="V7345" s="6"/>
      <c r="W7345" s="6"/>
      <c r="X7345" s="6"/>
      <c r="Y7345" s="6"/>
      <c r="Z7345" s="6"/>
      <c r="AA7345" s="6"/>
    </row>
    <row r="7346" spans="1:27" ht="24" x14ac:dyDescent="0.65">
      <c r="A7346" s="7"/>
      <c r="B7346" s="8" t="s">
        <v>3</v>
      </c>
      <c r="C7346" s="8"/>
      <c r="D7346" s="8"/>
      <c r="E7346" s="8"/>
      <c r="F7346" s="8"/>
      <c r="G7346" s="8"/>
      <c r="H7346" s="8"/>
      <c r="I7346" s="8"/>
      <c r="J7346" s="8"/>
      <c r="K7346" s="8"/>
      <c r="L7346" s="8"/>
      <c r="M7346" s="9" t="s">
        <v>543</v>
      </c>
      <c r="N7346" s="9"/>
      <c r="O7346" s="9"/>
      <c r="P7346" s="9"/>
      <c r="Q7346" s="10" t="s">
        <v>544</v>
      </c>
      <c r="R7346" s="10"/>
      <c r="S7346" s="10" t="s">
        <v>116</v>
      </c>
      <c r="T7346" s="10"/>
      <c r="U7346" s="11" t="s">
        <v>7</v>
      </c>
      <c r="V7346" s="11"/>
      <c r="W7346" s="11"/>
      <c r="X7346" s="11"/>
      <c r="Y7346" s="11"/>
      <c r="Z7346" s="11"/>
      <c r="AA7346" s="11"/>
    </row>
    <row r="7347" spans="1:27" ht="18" x14ac:dyDescent="0.5">
      <c r="A7347" s="12" t="s">
        <v>8</v>
      </c>
      <c r="B7347" s="13" t="s">
        <v>9</v>
      </c>
      <c r="C7347" s="14" t="s">
        <v>10</v>
      </c>
      <c r="D7347" s="15" t="s">
        <v>11</v>
      </c>
      <c r="E7347" s="15"/>
      <c r="F7347" s="15"/>
      <c r="G7347" s="15"/>
      <c r="H7347" s="15"/>
      <c r="I7347" s="15"/>
      <c r="J7347" s="15"/>
      <c r="K7347" s="16" t="s">
        <v>12</v>
      </c>
      <c r="L7347" s="17"/>
      <c r="M7347" s="17"/>
      <c r="N7347" s="17"/>
      <c r="O7347" s="17"/>
      <c r="P7347" s="17"/>
      <c r="Q7347" s="17"/>
      <c r="R7347" s="17"/>
      <c r="S7347" s="17"/>
      <c r="T7347" s="17"/>
      <c r="U7347" s="18"/>
      <c r="V7347" s="19" t="s">
        <v>13</v>
      </c>
      <c r="W7347" s="19" t="s">
        <v>14</v>
      </c>
      <c r="X7347" s="19" t="s">
        <v>15</v>
      </c>
      <c r="Y7347" s="19" t="s">
        <v>16</v>
      </c>
      <c r="Z7347" s="19" t="s">
        <v>17</v>
      </c>
      <c r="AA7347" s="20" t="s">
        <v>18</v>
      </c>
    </row>
    <row r="7348" spans="1:27" ht="16.2" x14ac:dyDescent="0.45">
      <c r="A7348" s="12"/>
      <c r="B7348" s="13"/>
      <c r="C7348" s="14"/>
      <c r="D7348" s="21" t="s">
        <v>19</v>
      </c>
      <c r="E7348" s="22"/>
      <c r="F7348" s="23"/>
      <c r="G7348" s="24" t="s">
        <v>20</v>
      </c>
      <c r="H7348" s="25" t="s">
        <v>21</v>
      </c>
      <c r="I7348" s="26" t="s">
        <v>22</v>
      </c>
      <c r="J7348" s="25" t="s">
        <v>23</v>
      </c>
      <c r="K7348" s="27" t="s">
        <v>8</v>
      </c>
      <c r="L7348" s="28" t="s">
        <v>24</v>
      </c>
      <c r="M7348" s="28" t="s">
        <v>25</v>
      </c>
      <c r="N7348" s="29" t="s">
        <v>20</v>
      </c>
      <c r="O7348" s="28" t="s">
        <v>26</v>
      </c>
      <c r="P7348" s="29" t="s">
        <v>27</v>
      </c>
      <c r="Q7348" s="30" t="s">
        <v>28</v>
      </c>
      <c r="R7348" s="28" t="s">
        <v>29</v>
      </c>
      <c r="S7348" s="31" t="s">
        <v>30</v>
      </c>
      <c r="T7348" s="32"/>
      <c r="U7348" s="28" t="s">
        <v>31</v>
      </c>
      <c r="V7348" s="33"/>
      <c r="W7348" s="33"/>
      <c r="X7348" s="33"/>
      <c r="Y7348" s="33"/>
      <c r="Z7348" s="33"/>
      <c r="AA7348" s="34"/>
    </row>
    <row r="7349" spans="1:27" x14ac:dyDescent="0.3">
      <c r="A7349" s="12"/>
      <c r="B7349" s="13"/>
      <c r="C7349" s="14"/>
      <c r="D7349" s="35"/>
      <c r="E7349" s="36"/>
      <c r="F7349" s="37"/>
      <c r="G7349" s="24"/>
      <c r="H7349" s="38"/>
      <c r="I7349" s="39"/>
      <c r="J7349" s="38"/>
      <c r="K7349" s="40"/>
      <c r="L7349" s="41"/>
      <c r="M7349" s="41"/>
      <c r="N7349" s="42"/>
      <c r="O7349" s="41"/>
      <c r="P7349" s="42"/>
      <c r="Q7349" s="43"/>
      <c r="R7349" s="41"/>
      <c r="S7349" s="30" t="s">
        <v>32</v>
      </c>
      <c r="T7349" s="30" t="s">
        <v>33</v>
      </c>
      <c r="U7349" s="41"/>
      <c r="V7349" s="33"/>
      <c r="W7349" s="33"/>
      <c r="X7349" s="33"/>
      <c r="Y7349" s="33"/>
      <c r="Z7349" s="33"/>
      <c r="AA7349" s="34"/>
    </row>
    <row r="7350" spans="1:27" x14ac:dyDescent="0.3">
      <c r="A7350" s="12"/>
      <c r="B7350" s="13"/>
      <c r="C7350" s="14"/>
      <c r="D7350" s="44" t="s">
        <v>34</v>
      </c>
      <c r="E7350" s="44" t="s">
        <v>35</v>
      </c>
      <c r="F7350" s="44" t="s">
        <v>36</v>
      </c>
      <c r="G7350" s="24"/>
      <c r="H7350" s="38"/>
      <c r="I7350" s="39"/>
      <c r="J7350" s="38"/>
      <c r="K7350" s="40"/>
      <c r="L7350" s="41"/>
      <c r="M7350" s="41"/>
      <c r="N7350" s="42"/>
      <c r="O7350" s="41"/>
      <c r="P7350" s="42"/>
      <c r="Q7350" s="43"/>
      <c r="R7350" s="41"/>
      <c r="S7350" s="43"/>
      <c r="T7350" s="43"/>
      <c r="U7350" s="41"/>
      <c r="V7350" s="33"/>
      <c r="W7350" s="33"/>
      <c r="X7350" s="33"/>
      <c r="Y7350" s="33"/>
      <c r="Z7350" s="33"/>
      <c r="AA7350" s="34"/>
    </row>
    <row r="7351" spans="1:27" x14ac:dyDescent="0.3">
      <c r="A7351" s="12"/>
      <c r="B7351" s="13"/>
      <c r="C7351" s="14"/>
      <c r="D7351" s="45"/>
      <c r="E7351" s="45"/>
      <c r="F7351" s="45"/>
      <c r="G7351" s="24"/>
      <c r="H7351" s="38"/>
      <c r="I7351" s="39"/>
      <c r="J7351" s="38"/>
      <c r="K7351" s="40"/>
      <c r="L7351" s="41"/>
      <c r="M7351" s="41"/>
      <c r="N7351" s="42"/>
      <c r="O7351" s="41"/>
      <c r="P7351" s="42"/>
      <c r="Q7351" s="43"/>
      <c r="R7351" s="41"/>
      <c r="S7351" s="43"/>
      <c r="T7351" s="43"/>
      <c r="U7351" s="41"/>
      <c r="V7351" s="33"/>
      <c r="W7351" s="33"/>
      <c r="X7351" s="33"/>
      <c r="Y7351" s="33"/>
      <c r="Z7351" s="33"/>
      <c r="AA7351" s="34"/>
    </row>
    <row r="7352" spans="1:27" x14ac:dyDescent="0.3">
      <c r="A7352" s="12"/>
      <c r="B7352" s="13"/>
      <c r="C7352" s="14"/>
      <c r="D7352" s="46"/>
      <c r="E7352" s="46"/>
      <c r="F7352" s="46"/>
      <c r="G7352" s="47"/>
      <c r="H7352" s="48"/>
      <c r="I7352" s="49"/>
      <c r="J7352" s="48"/>
      <c r="K7352" s="50"/>
      <c r="L7352" s="51"/>
      <c r="M7352" s="51"/>
      <c r="N7352" s="52"/>
      <c r="O7352" s="51"/>
      <c r="P7352" s="52"/>
      <c r="Q7352" s="53"/>
      <c r="R7352" s="51"/>
      <c r="S7352" s="53"/>
      <c r="T7352" s="53"/>
      <c r="U7352" s="51"/>
      <c r="V7352" s="54"/>
      <c r="W7352" s="54"/>
      <c r="X7352" s="54"/>
      <c r="Y7352" s="54"/>
      <c r="Z7352" s="54"/>
      <c r="AA7352" s="55"/>
    </row>
    <row r="7353" spans="1:27" ht="16.2" x14ac:dyDescent="0.45">
      <c r="A7353" s="56">
        <v>1</v>
      </c>
      <c r="B7353" s="57" t="s">
        <v>37</v>
      </c>
      <c r="C7353" s="57">
        <v>2219</v>
      </c>
      <c r="D7353" s="58">
        <v>4</v>
      </c>
      <c r="E7353" s="58">
        <v>0</v>
      </c>
      <c r="F7353" s="59">
        <v>40</v>
      </c>
      <c r="G7353" s="58">
        <v>1</v>
      </c>
      <c r="H7353" s="60">
        <f t="shared" ref="H7353" si="544">(D7353*400)+(E7353*100)+(F7353)</f>
        <v>1640</v>
      </c>
      <c r="I7353" s="61">
        <v>85</v>
      </c>
      <c r="J7353" s="62">
        <f t="shared" ref="J7353" si="545">(H7353*I7353)</f>
        <v>139400</v>
      </c>
      <c r="K7353" s="57"/>
      <c r="L7353" s="63"/>
      <c r="M7353" s="63"/>
      <c r="N7353" s="63"/>
      <c r="O7353" s="64"/>
      <c r="P7353" s="65"/>
      <c r="Q7353" s="66"/>
      <c r="R7353" s="66"/>
      <c r="S7353" s="67"/>
      <c r="T7353" s="67"/>
      <c r="U7353" s="68"/>
      <c r="V7353" s="69"/>
      <c r="W7353" s="70"/>
      <c r="X7353" s="63"/>
      <c r="Y7353" s="62">
        <f>(J7353)</f>
        <v>139400</v>
      </c>
      <c r="Z7353" s="60">
        <v>0.01</v>
      </c>
      <c r="AA7353" s="71">
        <f>Y7353*Z7353/100</f>
        <v>13.94</v>
      </c>
    </row>
    <row r="7354" spans="1:27" ht="16.2" x14ac:dyDescent="0.45">
      <c r="A7354" s="57"/>
      <c r="B7354" s="57"/>
      <c r="C7354" s="57"/>
      <c r="D7354" s="58"/>
      <c r="E7354" s="58"/>
      <c r="F7354" s="59"/>
      <c r="G7354" s="58"/>
      <c r="H7354" s="72"/>
      <c r="I7354" s="61"/>
      <c r="J7354" s="62"/>
      <c r="K7354" s="57"/>
      <c r="L7354" s="63"/>
      <c r="M7354" s="63"/>
      <c r="N7354" s="63"/>
      <c r="O7354" s="64"/>
      <c r="P7354" s="73"/>
      <c r="Q7354" s="66"/>
      <c r="R7354" s="66"/>
      <c r="S7354" s="67"/>
      <c r="T7354" s="67"/>
      <c r="U7354" s="68"/>
      <c r="V7354" s="74"/>
      <c r="W7354" s="75"/>
      <c r="X7354" s="63"/>
      <c r="Y7354" s="62"/>
      <c r="Z7354" s="60"/>
      <c r="AA7354" s="71"/>
    </row>
    <row r="7355" spans="1:27" ht="16.2" x14ac:dyDescent="0.45">
      <c r="A7355" s="76"/>
      <c r="B7355" s="76"/>
      <c r="C7355" s="77"/>
      <c r="D7355" s="77"/>
      <c r="E7355" s="77"/>
      <c r="F7355" s="77"/>
      <c r="G7355" s="77"/>
      <c r="H7355" s="78"/>
      <c r="I7355" s="79"/>
      <c r="J7355" s="80"/>
      <c r="K7355" s="81"/>
      <c r="L7355" s="82"/>
      <c r="M7355" s="82"/>
      <c r="N7355" s="82"/>
      <c r="O7355" s="83"/>
      <c r="P7355" s="84"/>
      <c r="Q7355" s="85"/>
      <c r="R7355" s="85"/>
      <c r="S7355" s="84"/>
      <c r="T7355" s="84"/>
      <c r="U7355" s="86"/>
      <c r="V7355" s="87"/>
      <c r="W7355" s="87"/>
      <c r="X7355" s="88"/>
      <c r="Y7355" s="89"/>
      <c r="Z7355" s="83"/>
      <c r="AA7355" s="90">
        <f>SUM(AA7353:AA7354)</f>
        <v>13.94</v>
      </c>
    </row>
    <row r="7356" spans="1:27" ht="16.2" x14ac:dyDescent="0.45">
      <c r="A7356" s="1"/>
      <c r="B7356" s="1"/>
      <c r="C7356" s="2"/>
      <c r="D7356" s="1"/>
      <c r="E7356" s="1"/>
      <c r="F7356" s="1"/>
      <c r="G7356" s="1"/>
      <c r="H7356" s="1"/>
      <c r="I7356" s="3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</row>
    <row r="7357" spans="1:27" ht="16.2" x14ac:dyDescent="0.45">
      <c r="A7357" s="91"/>
      <c r="B7357" s="92" t="s">
        <v>38</v>
      </c>
      <c r="C7357" s="93" t="s">
        <v>39</v>
      </c>
      <c r="D7357" s="93"/>
      <c r="E7357" s="94"/>
      <c r="F7357" s="95"/>
      <c r="G7357" s="95"/>
      <c r="H7357" s="92"/>
      <c r="I7357" s="92"/>
      <c r="J7357" s="92" t="s">
        <v>40</v>
      </c>
      <c r="K7357" s="92"/>
      <c r="L7357" s="92"/>
      <c r="M7357" s="92"/>
      <c r="N7357" s="92"/>
      <c r="O7357" s="96"/>
      <c r="P7357" s="96"/>
      <c r="Q7357" s="96"/>
      <c r="R7357" s="96"/>
      <c r="S7357" s="1"/>
      <c r="T7357" s="1"/>
      <c r="U7357" s="1"/>
      <c r="V7357" s="97" t="s">
        <v>41</v>
      </c>
      <c r="W7357" s="97"/>
      <c r="X7357" s="98"/>
      <c r="Y7357" s="99">
        <f>AA7355</f>
        <v>13.94</v>
      </c>
      <c r="Z7357" s="97" t="s">
        <v>42</v>
      </c>
      <c r="AA7357" s="1"/>
    </row>
    <row r="7358" spans="1:27" ht="16.2" x14ac:dyDescent="0.45">
      <c r="A7358" s="91"/>
      <c r="B7358" s="92"/>
      <c r="C7358" s="93"/>
      <c r="D7358" s="93"/>
      <c r="E7358" s="94"/>
      <c r="F7358" s="95"/>
      <c r="G7358" s="95"/>
      <c r="H7358" s="92"/>
      <c r="I7358" s="92"/>
      <c r="J7358" s="92" t="s">
        <v>43</v>
      </c>
      <c r="K7358" s="92"/>
      <c r="L7358" s="92"/>
      <c r="M7358" s="92"/>
      <c r="N7358" s="92"/>
      <c r="O7358" s="96"/>
      <c r="P7358" s="96"/>
      <c r="Q7358" s="96"/>
      <c r="R7358" s="96"/>
      <c r="S7358" s="1"/>
      <c r="T7358" s="1"/>
      <c r="U7358" s="1"/>
      <c r="V7358" s="100" t="s">
        <v>44</v>
      </c>
      <c r="W7358" s="100"/>
      <c r="X7358" s="100"/>
      <c r="Y7358" s="101">
        <f>Y7357*90%</f>
        <v>12.545999999999999</v>
      </c>
      <c r="Z7358" s="97" t="s">
        <v>42</v>
      </c>
      <c r="AA7358" s="1"/>
    </row>
    <row r="7359" spans="1:27" ht="16.2" x14ac:dyDescent="0.45">
      <c r="A7359" s="91"/>
      <c r="B7359" s="92"/>
      <c r="C7359" s="93"/>
      <c r="D7359" s="93"/>
      <c r="E7359" s="94"/>
      <c r="F7359" s="95"/>
      <c r="G7359" s="95"/>
      <c r="H7359" s="92"/>
      <c r="I7359" s="92"/>
      <c r="J7359" s="92" t="s">
        <v>45</v>
      </c>
      <c r="K7359" s="92"/>
      <c r="L7359" s="92"/>
      <c r="M7359" s="92"/>
      <c r="N7359" s="92"/>
      <c r="O7359" s="96"/>
      <c r="P7359" s="96"/>
      <c r="Q7359" s="96"/>
      <c r="R7359" s="92"/>
      <c r="S7359" s="1"/>
      <c r="T7359" s="1"/>
      <c r="U7359" s="1"/>
      <c r="V7359" s="91" t="s">
        <v>46</v>
      </c>
      <c r="W7359" s="91"/>
      <c r="X7359" s="91"/>
      <c r="Y7359" s="101">
        <f>Y7357-Y7358</f>
        <v>1.3940000000000001</v>
      </c>
      <c r="Z7359" s="97" t="s">
        <v>42</v>
      </c>
      <c r="AA7359" s="91"/>
    </row>
    <row r="7360" spans="1:27" ht="16.2" x14ac:dyDescent="0.45">
      <c r="A7360" s="91"/>
      <c r="B7360" s="92"/>
      <c r="C7360" s="93"/>
      <c r="D7360" s="93"/>
      <c r="E7360" s="94"/>
      <c r="F7360" s="95"/>
      <c r="G7360" s="95"/>
      <c r="H7360" s="92"/>
      <c r="I7360" s="94"/>
      <c r="J7360" s="92" t="s">
        <v>47</v>
      </c>
      <c r="K7360" s="94"/>
      <c r="L7360" s="94"/>
      <c r="M7360" s="94"/>
      <c r="N7360" s="94"/>
      <c r="O7360" s="96"/>
      <c r="P7360" s="96"/>
      <c r="Q7360" s="96"/>
      <c r="R7360" s="92"/>
      <c r="S7360" s="1"/>
      <c r="T7360" s="1"/>
      <c r="U7360" s="1"/>
      <c r="V7360" s="1"/>
      <c r="W7360" s="1"/>
      <c r="X7360" s="91"/>
      <c r="Y7360" s="91"/>
      <c r="Z7360" s="91"/>
      <c r="AA7360" s="91"/>
    </row>
    <row r="7361" spans="1:27" ht="16.2" x14ac:dyDescent="0.45">
      <c r="A7361" s="98"/>
      <c r="B7361" s="94"/>
      <c r="C7361" s="102"/>
      <c r="D7361" s="94"/>
      <c r="E7361" s="94"/>
      <c r="F7361" s="95"/>
      <c r="G7361" s="95"/>
      <c r="H7361" s="103"/>
      <c r="I7361" s="94"/>
      <c r="J7361" s="103" t="s">
        <v>48</v>
      </c>
      <c r="K7361" s="94"/>
      <c r="L7361" s="94"/>
      <c r="M7361" s="94"/>
      <c r="N7361" s="94"/>
      <c r="O7361" s="95"/>
      <c r="P7361" s="95"/>
      <c r="Q7361" s="95"/>
      <c r="R7361" s="95"/>
      <c r="S7361" s="4"/>
      <c r="T7361" s="4"/>
      <c r="U7361" s="4"/>
      <c r="V7361" s="4"/>
      <c r="W7361" s="4"/>
      <c r="X7361" s="4"/>
      <c r="Y7361" s="4"/>
      <c r="Z7361" s="4"/>
      <c r="AA7361" s="4"/>
    </row>
    <row r="7362" spans="1:27" ht="24" x14ac:dyDescent="0.65">
      <c r="A7362" s="104"/>
      <c r="B7362" s="104"/>
      <c r="C7362" s="104"/>
      <c r="D7362" s="104"/>
      <c r="E7362" s="104"/>
      <c r="F7362" s="104"/>
      <c r="G7362" s="104"/>
      <c r="H7362" s="104"/>
      <c r="I7362" s="104"/>
      <c r="J7362" s="104"/>
      <c r="K7362" s="104"/>
      <c r="L7362" s="104"/>
      <c r="M7362" s="104"/>
      <c r="N7362" s="104"/>
      <c r="O7362" s="104"/>
      <c r="P7362" s="104"/>
      <c r="Q7362" s="104"/>
      <c r="R7362" s="104"/>
      <c r="S7362" s="104"/>
      <c r="T7362" s="104"/>
      <c r="U7362" s="104"/>
      <c r="V7362" s="104"/>
      <c r="W7362" s="104"/>
      <c r="X7362" s="104"/>
      <c r="Y7362" s="104"/>
      <c r="Z7362" s="104"/>
      <c r="AA7362" s="104"/>
    </row>
    <row r="7363" spans="1:27" ht="24" x14ac:dyDescent="0.65">
      <c r="A7363" s="104"/>
      <c r="B7363" s="104"/>
      <c r="C7363" s="104"/>
      <c r="D7363" s="104"/>
      <c r="E7363" s="104"/>
      <c r="F7363" s="104"/>
      <c r="G7363" s="104"/>
      <c r="H7363" s="104"/>
      <c r="I7363" s="104"/>
      <c r="J7363" s="104"/>
      <c r="K7363" s="104"/>
      <c r="L7363" s="104"/>
      <c r="M7363" s="104"/>
      <c r="N7363" s="104"/>
      <c r="O7363" s="104"/>
      <c r="P7363" s="104"/>
      <c r="Q7363" s="104"/>
      <c r="R7363" s="104"/>
      <c r="S7363" s="104"/>
      <c r="T7363" s="104"/>
      <c r="U7363" s="104"/>
      <c r="V7363" s="104"/>
      <c r="W7363" s="104"/>
      <c r="X7363" s="104"/>
      <c r="Y7363" s="104"/>
      <c r="Z7363" s="104"/>
      <c r="AA7363" s="104"/>
    </row>
    <row r="7364" spans="1:27" ht="16.2" x14ac:dyDescent="0.45">
      <c r="A7364" s="4"/>
      <c r="B7364" s="4"/>
      <c r="C7364" s="105"/>
      <c r="D7364" s="4"/>
      <c r="E7364" s="4"/>
      <c r="F7364" s="4"/>
      <c r="G7364" s="4"/>
      <c r="H7364" s="4"/>
      <c r="I7364" s="106"/>
      <c r="J7364" s="4"/>
      <c r="K7364" s="4"/>
      <c r="L7364" s="4"/>
      <c r="M7364" s="4"/>
      <c r="N7364" s="4"/>
      <c r="O7364" s="4"/>
      <c r="P7364" s="4"/>
      <c r="Q7364" s="4"/>
      <c r="R7364" s="4"/>
      <c r="S7364" s="4"/>
      <c r="T7364" s="4"/>
      <c r="U7364" s="4"/>
      <c r="V7364" s="4"/>
      <c r="W7364" s="4"/>
      <c r="X7364" s="4"/>
      <c r="Y7364" s="4"/>
      <c r="Z7364" s="4"/>
      <c r="AA7364" s="4"/>
    </row>
    <row r="7365" spans="1:27" ht="16.2" x14ac:dyDescent="0.45">
      <c r="A7365" s="4"/>
      <c r="B7365" s="4"/>
      <c r="C7365" s="105"/>
      <c r="D7365" s="4"/>
      <c r="E7365" s="4"/>
      <c r="F7365" s="4"/>
      <c r="G7365" s="4"/>
      <c r="H7365" s="4"/>
      <c r="I7365" s="106"/>
      <c r="J7365" s="4"/>
      <c r="K7365" s="4"/>
      <c r="L7365" s="4"/>
      <c r="M7365" s="4"/>
      <c r="N7365" s="4"/>
      <c r="O7365" s="4"/>
      <c r="P7365" s="4"/>
      <c r="Q7365" s="4"/>
      <c r="R7365" s="4"/>
      <c r="S7365" s="4"/>
      <c r="T7365" s="4"/>
      <c r="U7365" s="4"/>
      <c r="V7365" s="4"/>
      <c r="W7365" s="4"/>
      <c r="X7365" s="4"/>
      <c r="Y7365" s="4"/>
      <c r="Z7365" s="4"/>
      <c r="AA7365" s="4"/>
    </row>
    <row r="7366" spans="1:27" ht="16.2" x14ac:dyDescent="0.45">
      <c r="A7366" s="4"/>
      <c r="B7366" s="4"/>
      <c r="C7366" s="105"/>
      <c r="D7366" s="4"/>
      <c r="E7366" s="4"/>
      <c r="F7366" s="4"/>
      <c r="G7366" s="4"/>
      <c r="H7366" s="4"/>
      <c r="I7366" s="106"/>
      <c r="J7366" s="4"/>
      <c r="K7366" s="4"/>
      <c r="L7366" s="4"/>
      <c r="M7366" s="4"/>
      <c r="N7366" s="4"/>
      <c r="O7366" s="4"/>
      <c r="P7366" s="4"/>
      <c r="Q7366" s="4"/>
      <c r="R7366" s="4"/>
      <c r="S7366" s="4"/>
      <c r="T7366" s="4"/>
      <c r="U7366" s="4"/>
      <c r="V7366" s="4"/>
      <c r="W7366" s="4"/>
      <c r="X7366" s="4"/>
      <c r="Y7366" s="4"/>
      <c r="Z7366" s="4"/>
      <c r="AA7366" s="4"/>
    </row>
    <row r="7367" spans="1:27" ht="16.2" x14ac:dyDescent="0.45">
      <c r="A7367" s="4"/>
      <c r="B7367" s="4"/>
      <c r="C7367" s="105"/>
      <c r="D7367" s="4"/>
      <c r="E7367" s="4"/>
      <c r="F7367" s="4"/>
      <c r="G7367" s="4"/>
      <c r="H7367" s="4"/>
      <c r="I7367" s="106"/>
      <c r="J7367" s="4"/>
      <c r="K7367" s="4"/>
      <c r="L7367" s="4"/>
      <c r="M7367" s="4"/>
      <c r="N7367" s="4"/>
      <c r="O7367" s="4"/>
      <c r="P7367" s="4"/>
      <c r="Q7367" s="4"/>
      <c r="R7367" s="4"/>
      <c r="S7367" s="4"/>
      <c r="T7367" s="4"/>
      <c r="U7367" s="4"/>
      <c r="V7367" s="4"/>
      <c r="W7367" s="4"/>
      <c r="X7367" s="4"/>
      <c r="Y7367" s="4"/>
      <c r="Z7367" s="4"/>
      <c r="AA7367" s="4"/>
    </row>
    <row r="7368" spans="1:27" ht="16.2" x14ac:dyDescent="0.45">
      <c r="A7368" s="4"/>
      <c r="B7368" s="4"/>
      <c r="C7368" s="105"/>
      <c r="D7368" s="4"/>
      <c r="E7368" s="4"/>
      <c r="F7368" s="4"/>
      <c r="G7368" s="4"/>
      <c r="H7368" s="4"/>
      <c r="I7368" s="106"/>
      <c r="J7368" s="4"/>
      <c r="K7368" s="4"/>
      <c r="L7368" s="4"/>
      <c r="M7368" s="4"/>
      <c r="N7368" s="4"/>
      <c r="O7368" s="4"/>
      <c r="P7368" s="4"/>
      <c r="Q7368" s="4"/>
      <c r="R7368" s="4"/>
      <c r="S7368" s="4"/>
      <c r="T7368" s="4"/>
      <c r="U7368" s="4"/>
      <c r="V7368" s="4"/>
      <c r="W7368" s="4"/>
      <c r="X7368" s="4"/>
      <c r="Y7368" s="4"/>
      <c r="Z7368" s="4"/>
      <c r="AA7368" s="4"/>
    </row>
    <row r="7369" spans="1:27" ht="16.2" x14ac:dyDescent="0.45">
      <c r="A7369" s="4"/>
      <c r="B7369" s="4"/>
      <c r="C7369" s="105"/>
      <c r="D7369" s="4"/>
      <c r="E7369" s="4"/>
      <c r="F7369" s="4"/>
      <c r="G7369" s="4"/>
      <c r="H7369" s="4"/>
      <c r="I7369" s="106"/>
      <c r="J7369" s="4"/>
      <c r="K7369" s="4"/>
      <c r="L7369" s="4"/>
      <c r="M7369" s="4"/>
      <c r="N7369" s="4"/>
      <c r="O7369" s="4"/>
      <c r="P7369" s="4"/>
      <c r="Q7369" s="4"/>
      <c r="R7369" s="4"/>
      <c r="S7369" s="4"/>
      <c r="T7369" s="4"/>
      <c r="U7369" s="4"/>
      <c r="V7369" s="4"/>
      <c r="W7369" s="4"/>
      <c r="X7369" s="4"/>
      <c r="Y7369" s="4"/>
      <c r="Z7369" s="4"/>
      <c r="AA7369" s="4" t="s">
        <v>51</v>
      </c>
    </row>
    <row r="7370" spans="1:27" ht="18" x14ac:dyDescent="0.5">
      <c r="A7370" s="4"/>
      <c r="B7370" s="4"/>
      <c r="C7370" s="105"/>
      <c r="D7370" s="4"/>
      <c r="E7370" s="4"/>
      <c r="F7370" s="4"/>
      <c r="G7370" s="4"/>
      <c r="H7370" s="4"/>
      <c r="I7370" s="106"/>
      <c r="J7370" s="4"/>
      <c r="K7370" s="4"/>
      <c r="L7370" s="4"/>
      <c r="M7370" s="4"/>
      <c r="N7370" s="4"/>
      <c r="O7370" s="4"/>
      <c r="P7370" s="4"/>
      <c r="Q7370" s="4"/>
      <c r="R7370" s="4"/>
      <c r="S7370" s="4"/>
      <c r="T7370" s="4"/>
      <c r="U7370" s="4"/>
      <c r="V7370" s="4"/>
      <c r="W7370" s="4"/>
      <c r="X7370" s="4"/>
      <c r="Y7370" s="4"/>
      <c r="Z7370" s="4"/>
      <c r="AA7370" s="5" t="s">
        <v>0</v>
      </c>
    </row>
    <row r="7371" spans="1:27" ht="24" x14ac:dyDescent="0.65">
      <c r="A7371" s="6" t="s">
        <v>1</v>
      </c>
      <c r="B7371" s="6"/>
      <c r="C7371" s="6"/>
      <c r="D7371" s="6"/>
      <c r="E7371" s="6"/>
      <c r="F7371" s="6"/>
      <c r="G7371" s="6"/>
      <c r="H7371" s="6"/>
      <c r="I7371" s="6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6"/>
      <c r="U7371" s="6"/>
      <c r="V7371" s="6"/>
      <c r="W7371" s="6"/>
      <c r="X7371" s="6"/>
      <c r="Y7371" s="6"/>
      <c r="Z7371" s="6"/>
      <c r="AA7371" s="6"/>
    </row>
    <row r="7372" spans="1:27" ht="24" x14ac:dyDescent="0.65">
      <c r="A7372" s="6" t="s">
        <v>2</v>
      </c>
      <c r="B7372" s="6"/>
      <c r="C7372" s="6"/>
      <c r="D7372" s="6"/>
      <c r="E7372" s="6"/>
      <c r="F7372" s="6"/>
      <c r="G7372" s="6"/>
      <c r="H7372" s="6"/>
      <c r="I7372" s="6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6"/>
      <c r="U7372" s="6"/>
      <c r="V7372" s="6"/>
      <c r="W7372" s="6"/>
      <c r="X7372" s="6"/>
      <c r="Y7372" s="6"/>
      <c r="Z7372" s="6"/>
      <c r="AA7372" s="6"/>
    </row>
    <row r="7373" spans="1:27" ht="24" x14ac:dyDescent="0.65">
      <c r="A7373" s="7"/>
      <c r="B7373" s="8" t="s">
        <v>3</v>
      </c>
      <c r="C7373" s="8"/>
      <c r="D7373" s="8"/>
      <c r="E7373" s="8"/>
      <c r="F7373" s="8"/>
      <c r="G7373" s="8"/>
      <c r="H7373" s="8"/>
      <c r="I7373" s="8"/>
      <c r="J7373" s="8"/>
      <c r="K7373" s="8"/>
      <c r="L7373" s="8"/>
      <c r="M7373" s="9" t="s">
        <v>545</v>
      </c>
      <c r="N7373" s="9"/>
      <c r="O7373" s="9"/>
      <c r="P7373" s="9"/>
      <c r="Q7373" s="10" t="s">
        <v>546</v>
      </c>
      <c r="R7373" s="10"/>
      <c r="S7373" s="10" t="s">
        <v>68</v>
      </c>
      <c r="T7373" s="10"/>
      <c r="U7373" s="11" t="s">
        <v>7</v>
      </c>
      <c r="V7373" s="11"/>
      <c r="W7373" s="11"/>
      <c r="X7373" s="11"/>
      <c r="Y7373" s="11"/>
      <c r="Z7373" s="11"/>
      <c r="AA7373" s="11"/>
    </row>
    <row r="7374" spans="1:27" ht="18" x14ac:dyDescent="0.5">
      <c r="A7374" s="12" t="s">
        <v>8</v>
      </c>
      <c r="B7374" s="13" t="s">
        <v>9</v>
      </c>
      <c r="C7374" s="14" t="s">
        <v>10</v>
      </c>
      <c r="D7374" s="15" t="s">
        <v>11</v>
      </c>
      <c r="E7374" s="15"/>
      <c r="F7374" s="15"/>
      <c r="G7374" s="15"/>
      <c r="H7374" s="15"/>
      <c r="I7374" s="15"/>
      <c r="J7374" s="15"/>
      <c r="K7374" s="16" t="s">
        <v>12</v>
      </c>
      <c r="L7374" s="17"/>
      <c r="M7374" s="17"/>
      <c r="N7374" s="17"/>
      <c r="O7374" s="17"/>
      <c r="P7374" s="17"/>
      <c r="Q7374" s="17"/>
      <c r="R7374" s="17"/>
      <c r="S7374" s="17"/>
      <c r="T7374" s="17"/>
      <c r="U7374" s="18"/>
      <c r="V7374" s="19" t="s">
        <v>13</v>
      </c>
      <c r="W7374" s="19" t="s">
        <v>14</v>
      </c>
      <c r="X7374" s="19" t="s">
        <v>15</v>
      </c>
      <c r="Y7374" s="19" t="s">
        <v>16</v>
      </c>
      <c r="Z7374" s="19" t="s">
        <v>17</v>
      </c>
      <c r="AA7374" s="20" t="s">
        <v>18</v>
      </c>
    </row>
    <row r="7375" spans="1:27" ht="16.2" x14ac:dyDescent="0.45">
      <c r="A7375" s="12"/>
      <c r="B7375" s="13"/>
      <c r="C7375" s="14"/>
      <c r="D7375" s="21" t="s">
        <v>19</v>
      </c>
      <c r="E7375" s="22"/>
      <c r="F7375" s="23"/>
      <c r="G7375" s="24" t="s">
        <v>20</v>
      </c>
      <c r="H7375" s="25" t="s">
        <v>21</v>
      </c>
      <c r="I7375" s="26" t="s">
        <v>22</v>
      </c>
      <c r="J7375" s="25" t="s">
        <v>23</v>
      </c>
      <c r="K7375" s="27" t="s">
        <v>8</v>
      </c>
      <c r="L7375" s="28" t="s">
        <v>24</v>
      </c>
      <c r="M7375" s="28" t="s">
        <v>25</v>
      </c>
      <c r="N7375" s="29" t="s">
        <v>20</v>
      </c>
      <c r="O7375" s="28" t="s">
        <v>26</v>
      </c>
      <c r="P7375" s="29" t="s">
        <v>27</v>
      </c>
      <c r="Q7375" s="30" t="s">
        <v>28</v>
      </c>
      <c r="R7375" s="28" t="s">
        <v>29</v>
      </c>
      <c r="S7375" s="31" t="s">
        <v>30</v>
      </c>
      <c r="T7375" s="32"/>
      <c r="U7375" s="28" t="s">
        <v>31</v>
      </c>
      <c r="V7375" s="33"/>
      <c r="W7375" s="33"/>
      <c r="X7375" s="33"/>
      <c r="Y7375" s="33"/>
      <c r="Z7375" s="33"/>
      <c r="AA7375" s="34"/>
    </row>
    <row r="7376" spans="1:27" x14ac:dyDescent="0.3">
      <c r="A7376" s="12"/>
      <c r="B7376" s="13"/>
      <c r="C7376" s="14"/>
      <c r="D7376" s="35"/>
      <c r="E7376" s="36"/>
      <c r="F7376" s="37"/>
      <c r="G7376" s="24"/>
      <c r="H7376" s="38"/>
      <c r="I7376" s="39"/>
      <c r="J7376" s="38"/>
      <c r="K7376" s="40"/>
      <c r="L7376" s="41"/>
      <c r="M7376" s="41"/>
      <c r="N7376" s="42"/>
      <c r="O7376" s="41"/>
      <c r="P7376" s="42"/>
      <c r="Q7376" s="43"/>
      <c r="R7376" s="41"/>
      <c r="S7376" s="30" t="s">
        <v>32</v>
      </c>
      <c r="T7376" s="30" t="s">
        <v>33</v>
      </c>
      <c r="U7376" s="41"/>
      <c r="V7376" s="33"/>
      <c r="W7376" s="33"/>
      <c r="X7376" s="33"/>
      <c r="Y7376" s="33"/>
      <c r="Z7376" s="33"/>
      <c r="AA7376" s="34"/>
    </row>
    <row r="7377" spans="1:27" x14ac:dyDescent="0.3">
      <c r="A7377" s="12"/>
      <c r="B7377" s="13"/>
      <c r="C7377" s="14"/>
      <c r="D7377" s="44" t="s">
        <v>34</v>
      </c>
      <c r="E7377" s="44" t="s">
        <v>35</v>
      </c>
      <c r="F7377" s="44" t="s">
        <v>36</v>
      </c>
      <c r="G7377" s="24"/>
      <c r="H7377" s="38"/>
      <c r="I7377" s="39"/>
      <c r="J7377" s="38"/>
      <c r="K7377" s="40"/>
      <c r="L7377" s="41"/>
      <c r="M7377" s="41"/>
      <c r="N7377" s="42"/>
      <c r="O7377" s="41"/>
      <c r="P7377" s="42"/>
      <c r="Q7377" s="43"/>
      <c r="R7377" s="41"/>
      <c r="S7377" s="43"/>
      <c r="T7377" s="43"/>
      <c r="U7377" s="41"/>
      <c r="V7377" s="33"/>
      <c r="W7377" s="33"/>
      <c r="X7377" s="33"/>
      <c r="Y7377" s="33"/>
      <c r="Z7377" s="33"/>
      <c r="AA7377" s="34"/>
    </row>
    <row r="7378" spans="1:27" x14ac:dyDescent="0.3">
      <c r="A7378" s="12"/>
      <c r="B7378" s="13"/>
      <c r="C7378" s="14"/>
      <c r="D7378" s="45"/>
      <c r="E7378" s="45"/>
      <c r="F7378" s="45"/>
      <c r="G7378" s="24"/>
      <c r="H7378" s="38"/>
      <c r="I7378" s="39"/>
      <c r="J7378" s="38"/>
      <c r="K7378" s="40"/>
      <c r="L7378" s="41"/>
      <c r="M7378" s="41"/>
      <c r="N7378" s="42"/>
      <c r="O7378" s="41"/>
      <c r="P7378" s="42"/>
      <c r="Q7378" s="43"/>
      <c r="R7378" s="41"/>
      <c r="S7378" s="43"/>
      <c r="T7378" s="43"/>
      <c r="U7378" s="41"/>
      <c r="V7378" s="33"/>
      <c r="W7378" s="33"/>
      <c r="X7378" s="33"/>
      <c r="Y7378" s="33"/>
      <c r="Z7378" s="33"/>
      <c r="AA7378" s="34"/>
    </row>
    <row r="7379" spans="1:27" x14ac:dyDescent="0.3">
      <c r="A7379" s="12"/>
      <c r="B7379" s="13"/>
      <c r="C7379" s="14"/>
      <c r="D7379" s="46"/>
      <c r="E7379" s="46"/>
      <c r="F7379" s="46"/>
      <c r="G7379" s="47"/>
      <c r="H7379" s="48"/>
      <c r="I7379" s="49"/>
      <c r="J7379" s="48"/>
      <c r="K7379" s="50"/>
      <c r="L7379" s="51"/>
      <c r="M7379" s="51"/>
      <c r="N7379" s="52"/>
      <c r="O7379" s="51"/>
      <c r="P7379" s="52"/>
      <c r="Q7379" s="53"/>
      <c r="R7379" s="51"/>
      <c r="S7379" s="53"/>
      <c r="T7379" s="53"/>
      <c r="U7379" s="51"/>
      <c r="V7379" s="54"/>
      <c r="W7379" s="54"/>
      <c r="X7379" s="54"/>
      <c r="Y7379" s="54"/>
      <c r="Z7379" s="54"/>
      <c r="AA7379" s="55"/>
    </row>
    <row r="7380" spans="1:27" ht="16.2" x14ac:dyDescent="0.45">
      <c r="A7380" s="56">
        <v>1</v>
      </c>
      <c r="B7380" s="57" t="s">
        <v>37</v>
      </c>
      <c r="C7380" s="57">
        <v>2258</v>
      </c>
      <c r="D7380" s="58">
        <v>0</v>
      </c>
      <c r="E7380" s="58">
        <v>0</v>
      </c>
      <c r="F7380" s="59">
        <v>19</v>
      </c>
      <c r="G7380" s="58">
        <v>1</v>
      </c>
      <c r="H7380" s="60">
        <f t="shared" ref="H7380" si="546">(D7380*400)+(E7380*100)+(F7380)</f>
        <v>19</v>
      </c>
      <c r="I7380" s="61">
        <v>85</v>
      </c>
      <c r="J7380" s="62">
        <f t="shared" ref="J7380" si="547">(H7380*I7380)</f>
        <v>1615</v>
      </c>
      <c r="K7380" s="57"/>
      <c r="L7380" s="63"/>
      <c r="M7380" s="63"/>
      <c r="N7380" s="63"/>
      <c r="O7380" s="64"/>
      <c r="P7380" s="65"/>
      <c r="Q7380" s="66"/>
      <c r="R7380" s="66"/>
      <c r="S7380" s="67"/>
      <c r="T7380" s="67"/>
      <c r="U7380" s="68"/>
      <c r="V7380" s="69"/>
      <c r="W7380" s="70"/>
      <c r="X7380" s="63"/>
      <c r="Y7380" s="62">
        <f>(J7380)</f>
        <v>1615</v>
      </c>
      <c r="Z7380" s="60">
        <v>0.01</v>
      </c>
      <c r="AA7380" s="71">
        <f>Y7380*Z7380/100</f>
        <v>0.16149999999999998</v>
      </c>
    </row>
    <row r="7381" spans="1:27" ht="16.2" x14ac:dyDescent="0.45">
      <c r="A7381" s="57"/>
      <c r="B7381" s="57"/>
      <c r="C7381" s="57"/>
      <c r="D7381" s="58"/>
      <c r="E7381" s="58"/>
      <c r="F7381" s="59"/>
      <c r="G7381" s="58"/>
      <c r="H7381" s="72"/>
      <c r="I7381" s="61"/>
      <c r="J7381" s="62"/>
      <c r="K7381" s="57"/>
      <c r="L7381" s="63"/>
      <c r="M7381" s="63"/>
      <c r="N7381" s="63"/>
      <c r="O7381" s="64"/>
      <c r="P7381" s="73"/>
      <c r="Q7381" s="66"/>
      <c r="R7381" s="66"/>
      <c r="S7381" s="67"/>
      <c r="T7381" s="67"/>
      <c r="U7381" s="68"/>
      <c r="V7381" s="74"/>
      <c r="W7381" s="75"/>
      <c r="X7381" s="63"/>
      <c r="Y7381" s="62"/>
      <c r="Z7381" s="60"/>
      <c r="AA7381" s="71"/>
    </row>
    <row r="7382" spans="1:27" ht="16.2" x14ac:dyDescent="0.45">
      <c r="A7382" s="76"/>
      <c r="B7382" s="76"/>
      <c r="C7382" s="77"/>
      <c r="D7382" s="77"/>
      <c r="E7382" s="77"/>
      <c r="F7382" s="77"/>
      <c r="G7382" s="77"/>
      <c r="H7382" s="78"/>
      <c r="I7382" s="79"/>
      <c r="J7382" s="80"/>
      <c r="K7382" s="81"/>
      <c r="L7382" s="82"/>
      <c r="M7382" s="82"/>
      <c r="N7382" s="82"/>
      <c r="O7382" s="83"/>
      <c r="P7382" s="84"/>
      <c r="Q7382" s="85"/>
      <c r="R7382" s="85"/>
      <c r="S7382" s="84"/>
      <c r="T7382" s="84"/>
      <c r="U7382" s="86"/>
      <c r="V7382" s="87"/>
      <c r="W7382" s="87"/>
      <c r="X7382" s="88"/>
      <c r="Y7382" s="89"/>
      <c r="Z7382" s="83"/>
      <c r="AA7382" s="90">
        <f>SUM(AA7380:AA7381)</f>
        <v>0.16149999999999998</v>
      </c>
    </row>
    <row r="7383" spans="1:27" ht="16.2" x14ac:dyDescent="0.45">
      <c r="A7383" s="1"/>
      <c r="B7383" s="1"/>
      <c r="C7383" s="2"/>
      <c r="D7383" s="1"/>
      <c r="E7383" s="1"/>
      <c r="F7383" s="1"/>
      <c r="G7383" s="1"/>
      <c r="H7383" s="1"/>
      <c r="I7383" s="3"/>
      <c r="J7383" s="1"/>
      <c r="K7383" s="1"/>
      <c r="L7383" s="1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</row>
    <row r="7384" spans="1:27" ht="16.2" x14ac:dyDescent="0.45">
      <c r="A7384" s="91"/>
      <c r="B7384" s="92" t="s">
        <v>38</v>
      </c>
      <c r="C7384" s="93" t="s">
        <v>39</v>
      </c>
      <c r="D7384" s="93"/>
      <c r="E7384" s="94"/>
      <c r="F7384" s="95"/>
      <c r="G7384" s="95"/>
      <c r="H7384" s="92"/>
      <c r="I7384" s="92"/>
      <c r="J7384" s="92" t="s">
        <v>40</v>
      </c>
      <c r="K7384" s="92"/>
      <c r="L7384" s="92"/>
      <c r="M7384" s="92"/>
      <c r="N7384" s="92"/>
      <c r="O7384" s="96"/>
      <c r="P7384" s="96"/>
      <c r="Q7384" s="96"/>
      <c r="R7384" s="96"/>
      <c r="S7384" s="1"/>
      <c r="T7384" s="1"/>
      <c r="U7384" s="1"/>
      <c r="V7384" s="97" t="s">
        <v>41</v>
      </c>
      <c r="W7384" s="97"/>
      <c r="X7384" s="98"/>
      <c r="Y7384" s="99">
        <f>AA7382</f>
        <v>0.16149999999999998</v>
      </c>
      <c r="Z7384" s="97" t="s">
        <v>42</v>
      </c>
      <c r="AA7384" s="1"/>
    </row>
    <row r="7385" spans="1:27" ht="16.2" x14ac:dyDescent="0.45">
      <c r="A7385" s="91"/>
      <c r="B7385" s="92"/>
      <c r="C7385" s="93"/>
      <c r="D7385" s="93"/>
      <c r="E7385" s="94"/>
      <c r="F7385" s="95"/>
      <c r="G7385" s="95"/>
      <c r="H7385" s="92"/>
      <c r="I7385" s="92"/>
      <c r="J7385" s="92" t="s">
        <v>43</v>
      </c>
      <c r="K7385" s="92"/>
      <c r="L7385" s="92"/>
      <c r="M7385" s="92"/>
      <c r="N7385" s="92"/>
      <c r="O7385" s="96"/>
      <c r="P7385" s="96"/>
      <c r="Q7385" s="96"/>
      <c r="R7385" s="96"/>
      <c r="S7385" s="1"/>
      <c r="T7385" s="1"/>
      <c r="U7385" s="1"/>
      <c r="V7385" s="100" t="s">
        <v>44</v>
      </c>
      <c r="W7385" s="100"/>
      <c r="X7385" s="100"/>
      <c r="Y7385" s="101">
        <f>Y7384*90%</f>
        <v>0.14534999999999998</v>
      </c>
      <c r="Z7385" s="97" t="s">
        <v>42</v>
      </c>
      <c r="AA7385" s="1"/>
    </row>
    <row r="7386" spans="1:27" ht="16.2" x14ac:dyDescent="0.45">
      <c r="A7386" s="91"/>
      <c r="B7386" s="92"/>
      <c r="C7386" s="93"/>
      <c r="D7386" s="93"/>
      <c r="E7386" s="94"/>
      <c r="F7386" s="95"/>
      <c r="G7386" s="95"/>
      <c r="H7386" s="92"/>
      <c r="I7386" s="92"/>
      <c r="J7386" s="92" t="s">
        <v>45</v>
      </c>
      <c r="K7386" s="92"/>
      <c r="L7386" s="92"/>
      <c r="M7386" s="92"/>
      <c r="N7386" s="92"/>
      <c r="O7386" s="96"/>
      <c r="P7386" s="96"/>
      <c r="Q7386" s="96"/>
      <c r="R7386" s="92"/>
      <c r="S7386" s="1"/>
      <c r="T7386" s="1"/>
      <c r="U7386" s="1"/>
      <c r="V7386" s="91" t="s">
        <v>46</v>
      </c>
      <c r="W7386" s="91"/>
      <c r="X7386" s="91"/>
      <c r="Y7386" s="101">
        <f>Y7384-Y7385</f>
        <v>1.6149999999999998E-2</v>
      </c>
      <c r="Z7386" s="97" t="s">
        <v>42</v>
      </c>
      <c r="AA7386" s="91"/>
    </row>
    <row r="7387" spans="1:27" ht="16.2" x14ac:dyDescent="0.45">
      <c r="A7387" s="91"/>
      <c r="B7387" s="92"/>
      <c r="C7387" s="93"/>
      <c r="D7387" s="93"/>
      <c r="E7387" s="94"/>
      <c r="F7387" s="95"/>
      <c r="G7387" s="95"/>
      <c r="H7387" s="92"/>
      <c r="I7387" s="94"/>
      <c r="J7387" s="92" t="s">
        <v>47</v>
      </c>
      <c r="K7387" s="94"/>
      <c r="L7387" s="94"/>
      <c r="M7387" s="94"/>
      <c r="N7387" s="94"/>
      <c r="O7387" s="96"/>
      <c r="P7387" s="96"/>
      <c r="Q7387" s="96"/>
      <c r="R7387" s="92"/>
      <c r="S7387" s="1"/>
      <c r="T7387" s="1"/>
      <c r="U7387" s="1"/>
      <c r="V7387" s="1"/>
      <c r="W7387" s="1"/>
      <c r="X7387" s="91"/>
      <c r="Y7387" s="91"/>
      <c r="Z7387" s="91"/>
      <c r="AA7387" s="91"/>
    </row>
    <row r="7388" spans="1:27" ht="16.2" x14ac:dyDescent="0.45">
      <c r="A7388" s="98"/>
      <c r="B7388" s="94"/>
      <c r="C7388" s="102"/>
      <c r="D7388" s="94"/>
      <c r="E7388" s="94"/>
      <c r="F7388" s="95"/>
      <c r="G7388" s="95"/>
      <c r="H7388" s="103"/>
      <c r="I7388" s="94"/>
      <c r="J7388" s="103" t="s">
        <v>48</v>
      </c>
      <c r="K7388" s="94"/>
      <c r="L7388" s="94"/>
      <c r="M7388" s="94"/>
      <c r="N7388" s="94"/>
      <c r="O7388" s="95"/>
      <c r="P7388" s="95"/>
      <c r="Q7388" s="95"/>
      <c r="R7388" s="95"/>
      <c r="S7388" s="4"/>
      <c r="T7388" s="4"/>
      <c r="U7388" s="4"/>
      <c r="V7388" s="4"/>
      <c r="W7388" s="4"/>
      <c r="X7388" s="4"/>
      <c r="Y7388" s="4"/>
      <c r="Z7388" s="4"/>
      <c r="AA7388" s="4"/>
    </row>
    <row r="7389" spans="1:27" ht="24" x14ac:dyDescent="0.65">
      <c r="A7389" s="104"/>
      <c r="B7389" s="104"/>
      <c r="C7389" s="104"/>
      <c r="D7389" s="104"/>
      <c r="E7389" s="104"/>
      <c r="F7389" s="104"/>
      <c r="G7389" s="104"/>
      <c r="H7389" s="104"/>
      <c r="I7389" s="104"/>
      <c r="J7389" s="104"/>
      <c r="K7389" s="104"/>
      <c r="L7389" s="104"/>
      <c r="M7389" s="104"/>
      <c r="N7389" s="104"/>
      <c r="O7389" s="104"/>
      <c r="P7389" s="104"/>
      <c r="Q7389" s="104"/>
      <c r="R7389" s="104"/>
      <c r="S7389" s="104"/>
      <c r="T7389" s="104"/>
      <c r="U7389" s="104"/>
      <c r="V7389" s="104"/>
      <c r="W7389" s="104"/>
      <c r="X7389" s="104"/>
      <c r="Y7389" s="104"/>
      <c r="Z7389" s="104"/>
      <c r="AA7389" s="104"/>
    </row>
    <row r="7390" spans="1:27" ht="24" x14ac:dyDescent="0.65">
      <c r="A7390" s="104"/>
      <c r="B7390" s="104"/>
      <c r="C7390" s="104"/>
      <c r="D7390" s="104"/>
      <c r="E7390" s="104"/>
      <c r="F7390" s="104"/>
      <c r="G7390" s="104"/>
      <c r="H7390" s="104"/>
      <c r="I7390" s="104"/>
      <c r="J7390" s="104"/>
      <c r="K7390" s="104"/>
      <c r="L7390" s="104"/>
      <c r="M7390" s="104"/>
      <c r="N7390" s="104"/>
      <c r="O7390" s="104"/>
      <c r="P7390" s="104"/>
      <c r="Q7390" s="104"/>
      <c r="R7390" s="104"/>
      <c r="S7390" s="104"/>
      <c r="T7390" s="104"/>
      <c r="U7390" s="104"/>
      <c r="V7390" s="104"/>
      <c r="W7390" s="104"/>
      <c r="X7390" s="104"/>
      <c r="Y7390" s="104"/>
      <c r="Z7390" s="104"/>
      <c r="AA7390" s="104"/>
    </row>
    <row r="7391" spans="1:27" ht="16.2" x14ac:dyDescent="0.45">
      <c r="A7391" s="4"/>
      <c r="B7391" s="4"/>
      <c r="C7391" s="105"/>
      <c r="D7391" s="4"/>
      <c r="E7391" s="4"/>
      <c r="F7391" s="4"/>
      <c r="G7391" s="4"/>
      <c r="H7391" s="4"/>
      <c r="I7391" s="106"/>
      <c r="J7391" s="4"/>
      <c r="K7391" s="4"/>
      <c r="L7391" s="4"/>
      <c r="M7391" s="4"/>
      <c r="N7391" s="4"/>
      <c r="O7391" s="4"/>
      <c r="P7391" s="4"/>
      <c r="Q7391" s="4"/>
      <c r="R7391" s="4"/>
      <c r="S7391" s="4"/>
      <c r="T7391" s="4"/>
      <c r="U7391" s="4"/>
      <c r="V7391" s="4"/>
      <c r="W7391" s="4"/>
      <c r="X7391" s="4"/>
      <c r="Y7391" s="4"/>
      <c r="Z7391" s="4"/>
      <c r="AA7391" s="4"/>
    </row>
    <row r="7392" spans="1:27" ht="16.2" x14ac:dyDescent="0.45">
      <c r="A7392" s="4"/>
      <c r="B7392" s="4"/>
      <c r="C7392" s="105"/>
      <c r="D7392" s="4"/>
      <c r="E7392" s="4"/>
      <c r="F7392" s="4"/>
      <c r="G7392" s="4"/>
      <c r="H7392" s="4"/>
      <c r="I7392" s="106"/>
      <c r="J7392" s="4"/>
      <c r="K7392" s="4"/>
      <c r="L7392" s="4"/>
      <c r="M7392" s="4"/>
      <c r="N7392" s="4"/>
      <c r="O7392" s="4"/>
      <c r="P7392" s="4"/>
      <c r="Q7392" s="4"/>
      <c r="R7392" s="4"/>
      <c r="S7392" s="4"/>
      <c r="T7392" s="4"/>
      <c r="U7392" s="4"/>
      <c r="V7392" s="4"/>
      <c r="W7392" s="4"/>
      <c r="X7392" s="4"/>
      <c r="Y7392" s="4"/>
      <c r="Z7392" s="4"/>
      <c r="AA7392" s="4"/>
    </row>
    <row r="7393" spans="1:27" ht="16.2" x14ac:dyDescent="0.45">
      <c r="A7393" s="4"/>
      <c r="B7393" s="4"/>
      <c r="C7393" s="105"/>
      <c r="D7393" s="4"/>
      <c r="E7393" s="4"/>
      <c r="F7393" s="4"/>
      <c r="G7393" s="4"/>
      <c r="H7393" s="4"/>
      <c r="I7393" s="106"/>
      <c r="J7393" s="4"/>
      <c r="K7393" s="4"/>
      <c r="L7393" s="4"/>
      <c r="M7393" s="4"/>
      <c r="N7393" s="4"/>
      <c r="O7393" s="4"/>
      <c r="P7393" s="4"/>
      <c r="Q7393" s="4"/>
      <c r="R7393" s="4"/>
      <c r="S7393" s="4"/>
      <c r="T7393" s="4"/>
      <c r="U7393" s="4"/>
      <c r="V7393" s="4"/>
      <c r="W7393" s="4"/>
      <c r="X7393" s="4"/>
      <c r="Y7393" s="4"/>
      <c r="Z7393" s="4"/>
      <c r="AA7393" s="4"/>
    </row>
    <row r="7394" spans="1:27" ht="16.2" x14ac:dyDescent="0.45">
      <c r="A7394" s="4"/>
      <c r="B7394" s="4"/>
      <c r="C7394" s="105"/>
      <c r="D7394" s="4"/>
      <c r="E7394" s="4"/>
      <c r="F7394" s="4"/>
      <c r="G7394" s="4"/>
      <c r="H7394" s="4"/>
      <c r="I7394" s="106"/>
      <c r="J7394" s="4"/>
      <c r="K7394" s="4"/>
      <c r="L7394" s="4"/>
      <c r="M7394" s="4"/>
      <c r="N7394" s="4"/>
      <c r="O7394" s="4"/>
      <c r="P7394" s="4"/>
      <c r="Q7394" s="4"/>
      <c r="R7394" s="4"/>
      <c r="S7394" s="4"/>
      <c r="T7394" s="4"/>
      <c r="U7394" s="4"/>
      <c r="V7394" s="4"/>
      <c r="W7394" s="4"/>
      <c r="X7394" s="4"/>
      <c r="Y7394" s="4"/>
      <c r="Z7394" s="4"/>
      <c r="AA7394" s="4"/>
    </row>
    <row r="7395" spans="1:27" ht="16.2" x14ac:dyDescent="0.45">
      <c r="A7395" s="4"/>
      <c r="B7395" s="4"/>
      <c r="C7395" s="105"/>
      <c r="D7395" s="4"/>
      <c r="E7395" s="4"/>
      <c r="F7395" s="4"/>
      <c r="G7395" s="4"/>
      <c r="H7395" s="4"/>
      <c r="I7395" s="106"/>
      <c r="J7395" s="4"/>
      <c r="K7395" s="4"/>
      <c r="L7395" s="4"/>
      <c r="M7395" s="4"/>
      <c r="N7395" s="4"/>
      <c r="O7395" s="4"/>
      <c r="P7395" s="4"/>
      <c r="Q7395" s="4"/>
      <c r="R7395" s="4"/>
      <c r="S7395" s="4"/>
      <c r="T7395" s="4"/>
      <c r="U7395" s="4"/>
      <c r="V7395" s="4"/>
      <c r="W7395" s="4"/>
      <c r="X7395" s="4"/>
      <c r="Y7395" s="4"/>
      <c r="Z7395" s="4"/>
      <c r="AA7395" s="4"/>
    </row>
    <row r="7396" spans="1:27" ht="16.2" x14ac:dyDescent="0.45">
      <c r="A7396" s="4"/>
      <c r="B7396" s="4"/>
      <c r="C7396" s="105"/>
      <c r="D7396" s="4"/>
      <c r="E7396" s="4"/>
      <c r="F7396" s="4"/>
      <c r="G7396" s="4"/>
      <c r="H7396" s="4"/>
      <c r="I7396" s="106"/>
      <c r="J7396" s="4"/>
      <c r="K7396" s="4"/>
      <c r="L7396" s="4"/>
      <c r="M7396" s="4"/>
      <c r="N7396" s="4"/>
      <c r="O7396" s="4"/>
      <c r="P7396" s="4"/>
      <c r="Q7396" s="4"/>
      <c r="R7396" s="4"/>
      <c r="S7396" s="4"/>
      <c r="T7396" s="4"/>
      <c r="U7396" s="4"/>
      <c r="V7396" s="4"/>
      <c r="W7396" s="4"/>
      <c r="X7396" s="4"/>
      <c r="Y7396" s="4"/>
      <c r="Z7396" s="4"/>
      <c r="AA7396" s="4" t="s">
        <v>51</v>
      </c>
    </row>
    <row r="7397" spans="1:27" ht="18" x14ac:dyDescent="0.5">
      <c r="A7397" s="4"/>
      <c r="B7397" s="4"/>
      <c r="C7397" s="105"/>
      <c r="D7397" s="4"/>
      <c r="E7397" s="4"/>
      <c r="F7397" s="4"/>
      <c r="G7397" s="4"/>
      <c r="H7397" s="4"/>
      <c r="I7397" s="106"/>
      <c r="J7397" s="4"/>
      <c r="K7397" s="4"/>
      <c r="L7397" s="4"/>
      <c r="M7397" s="4"/>
      <c r="N7397" s="4"/>
      <c r="O7397" s="4"/>
      <c r="P7397" s="4"/>
      <c r="Q7397" s="4"/>
      <c r="R7397" s="4"/>
      <c r="S7397" s="4"/>
      <c r="T7397" s="4"/>
      <c r="U7397" s="4"/>
      <c r="V7397" s="4"/>
      <c r="W7397" s="4"/>
      <c r="X7397" s="4"/>
      <c r="Y7397" s="4"/>
      <c r="Z7397" s="4"/>
      <c r="AA7397" s="5" t="s">
        <v>0</v>
      </c>
    </row>
    <row r="7398" spans="1:27" ht="24" x14ac:dyDescent="0.65">
      <c r="A7398" s="6" t="s">
        <v>1</v>
      </c>
      <c r="B7398" s="6"/>
      <c r="C7398" s="6"/>
      <c r="D7398" s="6"/>
      <c r="E7398" s="6"/>
      <c r="F7398" s="6"/>
      <c r="G7398" s="6"/>
      <c r="H7398" s="6"/>
      <c r="I7398" s="6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6"/>
      <c r="U7398" s="6"/>
      <c r="V7398" s="6"/>
      <c r="W7398" s="6"/>
      <c r="X7398" s="6"/>
      <c r="Y7398" s="6"/>
      <c r="Z7398" s="6"/>
      <c r="AA7398" s="6"/>
    </row>
    <row r="7399" spans="1:27" ht="24" x14ac:dyDescent="0.65">
      <c r="A7399" s="6" t="s">
        <v>2</v>
      </c>
      <c r="B7399" s="6"/>
      <c r="C7399" s="6"/>
      <c r="D7399" s="6"/>
      <c r="E7399" s="6"/>
      <c r="F7399" s="6"/>
      <c r="G7399" s="6"/>
      <c r="H7399" s="6"/>
      <c r="I7399" s="6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6"/>
      <c r="U7399" s="6"/>
      <c r="V7399" s="6"/>
      <c r="W7399" s="6"/>
      <c r="X7399" s="6"/>
      <c r="Y7399" s="6"/>
      <c r="Z7399" s="6"/>
      <c r="AA7399" s="6"/>
    </row>
    <row r="7400" spans="1:27" ht="24" x14ac:dyDescent="0.65">
      <c r="A7400" s="7"/>
      <c r="B7400" s="8" t="s">
        <v>3</v>
      </c>
      <c r="C7400" s="8"/>
      <c r="D7400" s="8"/>
      <c r="E7400" s="8"/>
      <c r="F7400" s="8"/>
      <c r="G7400" s="8"/>
      <c r="H7400" s="8"/>
      <c r="I7400" s="8"/>
      <c r="J7400" s="8"/>
      <c r="K7400" s="8"/>
      <c r="L7400" s="8"/>
      <c r="M7400" s="9" t="s">
        <v>547</v>
      </c>
      <c r="N7400" s="9"/>
      <c r="O7400" s="9"/>
      <c r="P7400" s="9"/>
      <c r="Q7400" s="10" t="s">
        <v>548</v>
      </c>
      <c r="R7400" s="10"/>
      <c r="S7400" s="10" t="s">
        <v>68</v>
      </c>
      <c r="T7400" s="10"/>
      <c r="U7400" s="11" t="s">
        <v>7</v>
      </c>
      <c r="V7400" s="11"/>
      <c r="W7400" s="11"/>
      <c r="X7400" s="11"/>
      <c r="Y7400" s="11"/>
      <c r="Z7400" s="11"/>
      <c r="AA7400" s="11"/>
    </row>
    <row r="7401" spans="1:27" ht="18" x14ac:dyDescent="0.5">
      <c r="A7401" s="12" t="s">
        <v>8</v>
      </c>
      <c r="B7401" s="13" t="s">
        <v>9</v>
      </c>
      <c r="C7401" s="14" t="s">
        <v>10</v>
      </c>
      <c r="D7401" s="15" t="s">
        <v>11</v>
      </c>
      <c r="E7401" s="15"/>
      <c r="F7401" s="15"/>
      <c r="G7401" s="15"/>
      <c r="H7401" s="15"/>
      <c r="I7401" s="15"/>
      <c r="J7401" s="15"/>
      <c r="K7401" s="16" t="s">
        <v>12</v>
      </c>
      <c r="L7401" s="17"/>
      <c r="M7401" s="17"/>
      <c r="N7401" s="17"/>
      <c r="O7401" s="17"/>
      <c r="P7401" s="17"/>
      <c r="Q7401" s="17"/>
      <c r="R7401" s="17"/>
      <c r="S7401" s="17"/>
      <c r="T7401" s="17"/>
      <c r="U7401" s="18"/>
      <c r="V7401" s="19" t="s">
        <v>13</v>
      </c>
      <c r="W7401" s="19" t="s">
        <v>14</v>
      </c>
      <c r="X7401" s="19" t="s">
        <v>15</v>
      </c>
      <c r="Y7401" s="19" t="s">
        <v>16</v>
      </c>
      <c r="Z7401" s="19" t="s">
        <v>17</v>
      </c>
      <c r="AA7401" s="20" t="s">
        <v>18</v>
      </c>
    </row>
    <row r="7402" spans="1:27" ht="16.2" x14ac:dyDescent="0.45">
      <c r="A7402" s="12"/>
      <c r="B7402" s="13"/>
      <c r="C7402" s="14"/>
      <c r="D7402" s="21" t="s">
        <v>19</v>
      </c>
      <c r="E7402" s="22"/>
      <c r="F7402" s="23"/>
      <c r="G7402" s="24" t="s">
        <v>20</v>
      </c>
      <c r="H7402" s="25" t="s">
        <v>21</v>
      </c>
      <c r="I7402" s="26" t="s">
        <v>22</v>
      </c>
      <c r="J7402" s="25" t="s">
        <v>23</v>
      </c>
      <c r="K7402" s="27" t="s">
        <v>8</v>
      </c>
      <c r="L7402" s="28" t="s">
        <v>24</v>
      </c>
      <c r="M7402" s="28" t="s">
        <v>25</v>
      </c>
      <c r="N7402" s="29" t="s">
        <v>20</v>
      </c>
      <c r="O7402" s="28" t="s">
        <v>26</v>
      </c>
      <c r="P7402" s="29" t="s">
        <v>27</v>
      </c>
      <c r="Q7402" s="30" t="s">
        <v>28</v>
      </c>
      <c r="R7402" s="28" t="s">
        <v>29</v>
      </c>
      <c r="S7402" s="31" t="s">
        <v>30</v>
      </c>
      <c r="T7402" s="32"/>
      <c r="U7402" s="28" t="s">
        <v>31</v>
      </c>
      <c r="V7402" s="33"/>
      <c r="W7402" s="33"/>
      <c r="X7402" s="33"/>
      <c r="Y7402" s="33"/>
      <c r="Z7402" s="33"/>
      <c r="AA7402" s="34"/>
    </row>
    <row r="7403" spans="1:27" x14ac:dyDescent="0.3">
      <c r="A7403" s="12"/>
      <c r="B7403" s="13"/>
      <c r="C7403" s="14"/>
      <c r="D7403" s="35"/>
      <c r="E7403" s="36"/>
      <c r="F7403" s="37"/>
      <c r="G7403" s="24"/>
      <c r="H7403" s="38"/>
      <c r="I7403" s="39"/>
      <c r="J7403" s="38"/>
      <c r="K7403" s="40"/>
      <c r="L7403" s="41"/>
      <c r="M7403" s="41"/>
      <c r="N7403" s="42"/>
      <c r="O7403" s="41"/>
      <c r="P7403" s="42"/>
      <c r="Q7403" s="43"/>
      <c r="R7403" s="41"/>
      <c r="S7403" s="30" t="s">
        <v>32</v>
      </c>
      <c r="T7403" s="30" t="s">
        <v>33</v>
      </c>
      <c r="U7403" s="41"/>
      <c r="V7403" s="33"/>
      <c r="W7403" s="33"/>
      <c r="X7403" s="33"/>
      <c r="Y7403" s="33"/>
      <c r="Z7403" s="33"/>
      <c r="AA7403" s="34"/>
    </row>
    <row r="7404" spans="1:27" x14ac:dyDescent="0.3">
      <c r="A7404" s="12"/>
      <c r="B7404" s="13"/>
      <c r="C7404" s="14"/>
      <c r="D7404" s="44" t="s">
        <v>34</v>
      </c>
      <c r="E7404" s="44" t="s">
        <v>35</v>
      </c>
      <c r="F7404" s="44" t="s">
        <v>36</v>
      </c>
      <c r="G7404" s="24"/>
      <c r="H7404" s="38"/>
      <c r="I7404" s="39"/>
      <c r="J7404" s="38"/>
      <c r="K7404" s="40"/>
      <c r="L7404" s="41"/>
      <c r="M7404" s="41"/>
      <c r="N7404" s="42"/>
      <c r="O7404" s="41"/>
      <c r="P7404" s="42"/>
      <c r="Q7404" s="43"/>
      <c r="R7404" s="41"/>
      <c r="S7404" s="43"/>
      <c r="T7404" s="43"/>
      <c r="U7404" s="41"/>
      <c r="V7404" s="33"/>
      <c r="W7404" s="33"/>
      <c r="X7404" s="33"/>
      <c r="Y7404" s="33"/>
      <c r="Z7404" s="33"/>
      <c r="AA7404" s="34"/>
    </row>
    <row r="7405" spans="1:27" x14ac:dyDescent="0.3">
      <c r="A7405" s="12"/>
      <c r="B7405" s="13"/>
      <c r="C7405" s="14"/>
      <c r="D7405" s="45"/>
      <c r="E7405" s="45"/>
      <c r="F7405" s="45"/>
      <c r="G7405" s="24"/>
      <c r="H7405" s="38"/>
      <c r="I7405" s="39"/>
      <c r="J7405" s="38"/>
      <c r="K7405" s="40"/>
      <c r="L7405" s="41"/>
      <c r="M7405" s="41"/>
      <c r="N7405" s="42"/>
      <c r="O7405" s="41"/>
      <c r="P7405" s="42"/>
      <c r="Q7405" s="43"/>
      <c r="R7405" s="41"/>
      <c r="S7405" s="43"/>
      <c r="T7405" s="43"/>
      <c r="U7405" s="41"/>
      <c r="V7405" s="33"/>
      <c r="W7405" s="33"/>
      <c r="X7405" s="33"/>
      <c r="Y7405" s="33"/>
      <c r="Z7405" s="33"/>
      <c r="AA7405" s="34"/>
    </row>
    <row r="7406" spans="1:27" x14ac:dyDescent="0.3">
      <c r="A7406" s="12"/>
      <c r="B7406" s="13"/>
      <c r="C7406" s="14"/>
      <c r="D7406" s="46"/>
      <c r="E7406" s="46"/>
      <c r="F7406" s="46"/>
      <c r="G7406" s="47"/>
      <c r="H7406" s="48"/>
      <c r="I7406" s="49"/>
      <c r="J7406" s="48"/>
      <c r="K7406" s="50"/>
      <c r="L7406" s="51"/>
      <c r="M7406" s="51"/>
      <c r="N7406" s="52"/>
      <c r="O7406" s="51"/>
      <c r="P7406" s="52"/>
      <c r="Q7406" s="53"/>
      <c r="R7406" s="51"/>
      <c r="S7406" s="53"/>
      <c r="T7406" s="53"/>
      <c r="U7406" s="51"/>
      <c r="V7406" s="54"/>
      <c r="W7406" s="54"/>
      <c r="X7406" s="54"/>
      <c r="Y7406" s="54"/>
      <c r="Z7406" s="54"/>
      <c r="AA7406" s="55"/>
    </row>
    <row r="7407" spans="1:27" ht="16.2" x14ac:dyDescent="0.45">
      <c r="A7407" s="56">
        <v>1</v>
      </c>
      <c r="B7407" s="57" t="s">
        <v>37</v>
      </c>
      <c r="C7407" s="57">
        <v>2270</v>
      </c>
      <c r="D7407" s="58">
        <v>7</v>
      </c>
      <c r="E7407" s="58">
        <v>0</v>
      </c>
      <c r="F7407" s="59">
        <v>83</v>
      </c>
      <c r="G7407" s="58">
        <v>1</v>
      </c>
      <c r="H7407" s="60">
        <f t="shared" ref="H7407" si="548">(D7407*400)+(E7407*100)+(F7407)</f>
        <v>2883</v>
      </c>
      <c r="I7407" s="61">
        <v>85</v>
      </c>
      <c r="J7407" s="62">
        <f t="shared" ref="J7407" si="549">(H7407*I7407)</f>
        <v>245055</v>
      </c>
      <c r="K7407" s="57"/>
      <c r="L7407" s="63"/>
      <c r="M7407" s="63"/>
      <c r="N7407" s="63"/>
      <c r="O7407" s="64"/>
      <c r="P7407" s="65"/>
      <c r="Q7407" s="66"/>
      <c r="R7407" s="66"/>
      <c r="S7407" s="67"/>
      <c r="T7407" s="67"/>
      <c r="U7407" s="68"/>
      <c r="V7407" s="69"/>
      <c r="W7407" s="70"/>
      <c r="X7407" s="63"/>
      <c r="Y7407" s="62">
        <f>(J7407)</f>
        <v>245055</v>
      </c>
      <c r="Z7407" s="60">
        <v>0.01</v>
      </c>
      <c r="AA7407" s="71">
        <f>Y7407*Z7407/100</f>
        <v>24.505500000000001</v>
      </c>
    </row>
    <row r="7408" spans="1:27" ht="16.2" x14ac:dyDescent="0.45">
      <c r="A7408" s="57"/>
      <c r="B7408" s="57"/>
      <c r="C7408" s="57"/>
      <c r="D7408" s="58"/>
      <c r="E7408" s="58"/>
      <c r="F7408" s="59"/>
      <c r="G7408" s="58"/>
      <c r="H7408" s="72"/>
      <c r="I7408" s="61"/>
      <c r="J7408" s="62"/>
      <c r="K7408" s="57"/>
      <c r="L7408" s="63"/>
      <c r="M7408" s="63"/>
      <c r="N7408" s="63"/>
      <c r="O7408" s="64"/>
      <c r="P7408" s="73"/>
      <c r="Q7408" s="66"/>
      <c r="R7408" s="66"/>
      <c r="S7408" s="67"/>
      <c r="T7408" s="67"/>
      <c r="U7408" s="68"/>
      <c r="V7408" s="74"/>
      <c r="W7408" s="75"/>
      <c r="X7408" s="63"/>
      <c r="Y7408" s="62"/>
      <c r="Z7408" s="60"/>
      <c r="AA7408" s="71"/>
    </row>
    <row r="7409" spans="1:27" ht="16.2" x14ac:dyDescent="0.45">
      <c r="A7409" s="76"/>
      <c r="B7409" s="76"/>
      <c r="C7409" s="77"/>
      <c r="D7409" s="77"/>
      <c r="E7409" s="77"/>
      <c r="F7409" s="77"/>
      <c r="G7409" s="77"/>
      <c r="H7409" s="78"/>
      <c r="I7409" s="79"/>
      <c r="J7409" s="80"/>
      <c r="K7409" s="81"/>
      <c r="L7409" s="82"/>
      <c r="M7409" s="82"/>
      <c r="N7409" s="82"/>
      <c r="O7409" s="83"/>
      <c r="P7409" s="84"/>
      <c r="Q7409" s="85"/>
      <c r="R7409" s="85"/>
      <c r="S7409" s="84"/>
      <c r="T7409" s="84"/>
      <c r="U7409" s="86"/>
      <c r="V7409" s="87"/>
      <c r="W7409" s="87"/>
      <c r="X7409" s="88"/>
      <c r="Y7409" s="89"/>
      <c r="Z7409" s="83"/>
      <c r="AA7409" s="90">
        <f>SUM(AA7407:AA7408)</f>
        <v>24.505500000000001</v>
      </c>
    </row>
    <row r="7410" spans="1:27" ht="16.2" x14ac:dyDescent="0.45">
      <c r="A7410" s="1"/>
      <c r="B7410" s="1"/>
      <c r="C7410" s="2"/>
      <c r="D7410" s="1"/>
      <c r="E7410" s="1"/>
      <c r="F7410" s="1"/>
      <c r="G7410" s="1"/>
      <c r="H7410" s="1"/>
      <c r="I7410" s="3"/>
      <c r="J7410" s="1"/>
      <c r="K7410" s="1"/>
      <c r="L7410" s="1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</row>
    <row r="7411" spans="1:27" ht="16.2" x14ac:dyDescent="0.45">
      <c r="A7411" s="91"/>
      <c r="B7411" s="92" t="s">
        <v>38</v>
      </c>
      <c r="C7411" s="93" t="s">
        <v>39</v>
      </c>
      <c r="D7411" s="93"/>
      <c r="E7411" s="94"/>
      <c r="F7411" s="95"/>
      <c r="G7411" s="95"/>
      <c r="H7411" s="92"/>
      <c r="I7411" s="92"/>
      <c r="J7411" s="92" t="s">
        <v>40</v>
      </c>
      <c r="K7411" s="92"/>
      <c r="L7411" s="92"/>
      <c r="M7411" s="92"/>
      <c r="N7411" s="92"/>
      <c r="O7411" s="96"/>
      <c r="P7411" s="96"/>
      <c r="Q7411" s="96"/>
      <c r="R7411" s="96"/>
      <c r="S7411" s="1"/>
      <c r="T7411" s="1"/>
      <c r="U7411" s="1"/>
      <c r="V7411" s="97" t="s">
        <v>41</v>
      </c>
      <c r="W7411" s="97"/>
      <c r="X7411" s="98"/>
      <c r="Y7411" s="99">
        <f>AA7409</f>
        <v>24.505500000000001</v>
      </c>
      <c r="Z7411" s="97" t="s">
        <v>42</v>
      </c>
      <c r="AA7411" s="1"/>
    </row>
    <row r="7412" spans="1:27" ht="16.2" x14ac:dyDescent="0.45">
      <c r="A7412" s="91"/>
      <c r="B7412" s="92"/>
      <c r="C7412" s="93"/>
      <c r="D7412" s="93"/>
      <c r="E7412" s="94"/>
      <c r="F7412" s="95"/>
      <c r="G7412" s="95"/>
      <c r="H7412" s="92"/>
      <c r="I7412" s="92"/>
      <c r="J7412" s="92" t="s">
        <v>43</v>
      </c>
      <c r="K7412" s="92"/>
      <c r="L7412" s="92"/>
      <c r="M7412" s="92"/>
      <c r="N7412" s="92"/>
      <c r="O7412" s="96"/>
      <c r="P7412" s="96"/>
      <c r="Q7412" s="96"/>
      <c r="R7412" s="96"/>
      <c r="S7412" s="1"/>
      <c r="T7412" s="1"/>
      <c r="U7412" s="1"/>
      <c r="V7412" s="100" t="s">
        <v>44</v>
      </c>
      <c r="W7412" s="100"/>
      <c r="X7412" s="100"/>
      <c r="Y7412" s="101">
        <f>Y7411*90%</f>
        <v>22.054950000000002</v>
      </c>
      <c r="Z7412" s="97" t="s">
        <v>42</v>
      </c>
      <c r="AA7412" s="1"/>
    </row>
    <row r="7413" spans="1:27" ht="16.2" x14ac:dyDescent="0.45">
      <c r="A7413" s="91"/>
      <c r="B7413" s="92"/>
      <c r="C7413" s="93"/>
      <c r="D7413" s="93"/>
      <c r="E7413" s="94"/>
      <c r="F7413" s="95"/>
      <c r="G7413" s="95"/>
      <c r="H7413" s="92"/>
      <c r="I7413" s="92"/>
      <c r="J7413" s="92" t="s">
        <v>45</v>
      </c>
      <c r="K7413" s="92"/>
      <c r="L7413" s="92"/>
      <c r="M7413" s="92"/>
      <c r="N7413" s="92"/>
      <c r="O7413" s="96"/>
      <c r="P7413" s="96"/>
      <c r="Q7413" s="96"/>
      <c r="R7413" s="92"/>
      <c r="S7413" s="1"/>
      <c r="T7413" s="1"/>
      <c r="U7413" s="1"/>
      <c r="V7413" s="91" t="s">
        <v>46</v>
      </c>
      <c r="W7413" s="91"/>
      <c r="X7413" s="91"/>
      <c r="Y7413" s="101">
        <f>Y7411-Y7412</f>
        <v>2.4505499999999998</v>
      </c>
      <c r="Z7413" s="97" t="s">
        <v>42</v>
      </c>
      <c r="AA7413" s="91"/>
    </row>
    <row r="7414" spans="1:27" ht="16.2" x14ac:dyDescent="0.45">
      <c r="A7414" s="91"/>
      <c r="B7414" s="92"/>
      <c r="C7414" s="93"/>
      <c r="D7414" s="93"/>
      <c r="E7414" s="94"/>
      <c r="F7414" s="95"/>
      <c r="G7414" s="95"/>
      <c r="H7414" s="92"/>
      <c r="I7414" s="94"/>
      <c r="J7414" s="92" t="s">
        <v>47</v>
      </c>
      <c r="K7414" s="94"/>
      <c r="L7414" s="94"/>
      <c r="M7414" s="94"/>
      <c r="N7414" s="94"/>
      <c r="O7414" s="96"/>
      <c r="P7414" s="96"/>
      <c r="Q7414" s="96"/>
      <c r="R7414" s="92"/>
      <c r="S7414" s="1"/>
      <c r="T7414" s="1"/>
      <c r="U7414" s="1"/>
      <c r="V7414" s="1"/>
      <c r="W7414" s="1"/>
      <c r="X7414" s="91"/>
      <c r="Y7414" s="91"/>
      <c r="Z7414" s="91"/>
      <c r="AA7414" s="91"/>
    </row>
    <row r="7415" spans="1:27" ht="16.2" x14ac:dyDescent="0.45">
      <c r="A7415" s="98"/>
      <c r="B7415" s="94"/>
      <c r="C7415" s="102"/>
      <c r="D7415" s="94"/>
      <c r="E7415" s="94"/>
      <c r="F7415" s="95"/>
      <c r="G7415" s="95"/>
      <c r="H7415" s="103"/>
      <c r="I7415" s="94"/>
      <c r="J7415" s="103" t="s">
        <v>48</v>
      </c>
      <c r="K7415" s="94"/>
      <c r="L7415" s="94"/>
      <c r="M7415" s="94"/>
      <c r="N7415" s="94"/>
      <c r="O7415" s="95"/>
      <c r="P7415" s="95"/>
      <c r="Q7415" s="95"/>
      <c r="R7415" s="95"/>
      <c r="S7415" s="4"/>
      <c r="T7415" s="4"/>
      <c r="U7415" s="4"/>
      <c r="V7415" s="4"/>
      <c r="W7415" s="4"/>
      <c r="X7415" s="4"/>
      <c r="Y7415" s="4"/>
      <c r="Z7415" s="4"/>
      <c r="AA7415" s="4"/>
    </row>
    <row r="7416" spans="1:27" ht="24" x14ac:dyDescent="0.65">
      <c r="A7416" s="104"/>
      <c r="B7416" s="104"/>
      <c r="C7416" s="104"/>
      <c r="D7416" s="104"/>
      <c r="E7416" s="104"/>
      <c r="F7416" s="104"/>
      <c r="G7416" s="104"/>
      <c r="H7416" s="104"/>
      <c r="I7416" s="104"/>
      <c r="J7416" s="104"/>
      <c r="K7416" s="104"/>
      <c r="L7416" s="104"/>
      <c r="M7416" s="104"/>
      <c r="N7416" s="104"/>
      <c r="O7416" s="104"/>
      <c r="P7416" s="104"/>
      <c r="Q7416" s="104"/>
      <c r="R7416" s="104"/>
      <c r="S7416" s="104"/>
      <c r="T7416" s="104"/>
      <c r="U7416" s="104"/>
      <c r="V7416" s="104"/>
      <c r="W7416" s="104"/>
      <c r="X7416" s="104"/>
      <c r="Y7416" s="104"/>
      <c r="Z7416" s="104"/>
      <c r="AA7416" s="104"/>
    </row>
    <row r="7417" spans="1:27" ht="24" x14ac:dyDescent="0.65">
      <c r="A7417" s="104"/>
      <c r="B7417" s="104"/>
      <c r="C7417" s="104"/>
      <c r="D7417" s="104"/>
      <c r="E7417" s="104"/>
      <c r="F7417" s="104"/>
      <c r="G7417" s="104"/>
      <c r="H7417" s="104"/>
      <c r="I7417" s="104"/>
      <c r="J7417" s="104"/>
      <c r="K7417" s="104"/>
      <c r="L7417" s="104"/>
      <c r="M7417" s="104"/>
      <c r="N7417" s="104"/>
      <c r="O7417" s="104"/>
      <c r="P7417" s="104"/>
      <c r="Q7417" s="104"/>
      <c r="R7417" s="104"/>
      <c r="S7417" s="104"/>
      <c r="T7417" s="104"/>
      <c r="U7417" s="104"/>
      <c r="V7417" s="104"/>
      <c r="W7417" s="104"/>
      <c r="X7417" s="104"/>
      <c r="Y7417" s="104"/>
      <c r="Z7417" s="104"/>
      <c r="AA7417" s="104"/>
    </row>
    <row r="7418" spans="1:27" ht="16.2" x14ac:dyDescent="0.45">
      <c r="A7418" s="4"/>
      <c r="B7418" s="4"/>
      <c r="C7418" s="105"/>
      <c r="D7418" s="4"/>
      <c r="E7418" s="4"/>
      <c r="F7418" s="4"/>
      <c r="G7418" s="4"/>
      <c r="H7418" s="4"/>
      <c r="I7418" s="106"/>
      <c r="J7418" s="4"/>
      <c r="K7418" s="4"/>
      <c r="L7418" s="4"/>
      <c r="M7418" s="4"/>
      <c r="N7418" s="4"/>
      <c r="O7418" s="4"/>
      <c r="P7418" s="4"/>
      <c r="Q7418" s="4"/>
      <c r="R7418" s="4"/>
      <c r="S7418" s="4"/>
      <c r="T7418" s="4"/>
      <c r="U7418" s="4"/>
      <c r="V7418" s="4"/>
      <c r="W7418" s="4"/>
      <c r="X7418" s="4"/>
      <c r="Y7418" s="4"/>
      <c r="Z7418" s="4"/>
      <c r="AA7418" s="4"/>
    </row>
    <row r="7419" spans="1:27" ht="16.2" x14ac:dyDescent="0.45">
      <c r="A7419" s="4"/>
      <c r="B7419" s="4"/>
      <c r="C7419" s="105"/>
      <c r="D7419" s="4"/>
      <c r="E7419" s="4"/>
      <c r="F7419" s="4"/>
      <c r="G7419" s="4"/>
      <c r="H7419" s="4"/>
      <c r="I7419" s="106"/>
      <c r="J7419" s="4"/>
      <c r="K7419" s="4"/>
      <c r="L7419" s="4"/>
      <c r="M7419" s="4"/>
      <c r="N7419" s="4"/>
      <c r="O7419" s="4"/>
      <c r="P7419" s="4"/>
      <c r="Q7419" s="4"/>
      <c r="R7419" s="4"/>
      <c r="S7419" s="4"/>
      <c r="T7419" s="4"/>
      <c r="U7419" s="4"/>
      <c r="V7419" s="4"/>
      <c r="W7419" s="4"/>
      <c r="X7419" s="4"/>
      <c r="Y7419" s="4"/>
      <c r="Z7419" s="4"/>
      <c r="AA7419" s="4"/>
    </row>
    <row r="7420" spans="1:27" ht="16.2" x14ac:dyDescent="0.45">
      <c r="A7420" s="4"/>
      <c r="B7420" s="4"/>
      <c r="C7420" s="105"/>
      <c r="D7420" s="4"/>
      <c r="E7420" s="4"/>
      <c r="F7420" s="4"/>
      <c r="G7420" s="4"/>
      <c r="H7420" s="4"/>
      <c r="I7420" s="106"/>
      <c r="J7420" s="4"/>
      <c r="K7420" s="4"/>
      <c r="L7420" s="4"/>
      <c r="M7420" s="4"/>
      <c r="N7420" s="4"/>
      <c r="O7420" s="4"/>
      <c r="P7420" s="4"/>
      <c r="Q7420" s="4"/>
      <c r="R7420" s="4"/>
      <c r="S7420" s="4"/>
      <c r="T7420" s="4"/>
      <c r="U7420" s="4"/>
      <c r="V7420" s="4"/>
      <c r="W7420" s="4"/>
      <c r="X7420" s="4"/>
      <c r="Y7420" s="4"/>
      <c r="Z7420" s="4"/>
      <c r="AA7420" s="4"/>
    </row>
    <row r="7421" spans="1:27" ht="16.2" x14ac:dyDescent="0.45">
      <c r="A7421" s="4"/>
      <c r="B7421" s="4"/>
      <c r="C7421" s="105"/>
      <c r="D7421" s="4"/>
      <c r="E7421" s="4"/>
      <c r="F7421" s="4"/>
      <c r="G7421" s="4"/>
      <c r="H7421" s="4"/>
      <c r="I7421" s="106"/>
      <c r="J7421" s="4"/>
      <c r="K7421" s="4"/>
      <c r="L7421" s="4"/>
      <c r="M7421" s="4"/>
      <c r="N7421" s="4"/>
      <c r="O7421" s="4"/>
      <c r="P7421" s="4"/>
      <c r="Q7421" s="4"/>
      <c r="R7421" s="4"/>
      <c r="S7421" s="4"/>
      <c r="T7421" s="4"/>
      <c r="U7421" s="4"/>
      <c r="V7421" s="4"/>
      <c r="W7421" s="4"/>
      <c r="X7421" s="4"/>
      <c r="Y7421" s="4"/>
      <c r="Z7421" s="4"/>
      <c r="AA7421" s="4"/>
    </row>
    <row r="7422" spans="1:27" ht="16.2" x14ac:dyDescent="0.45">
      <c r="A7422" s="4"/>
      <c r="B7422" s="4"/>
      <c r="C7422" s="105"/>
      <c r="D7422" s="4"/>
      <c r="E7422" s="4"/>
      <c r="F7422" s="4"/>
      <c r="G7422" s="4"/>
      <c r="H7422" s="4"/>
      <c r="I7422" s="106"/>
      <c r="J7422" s="4"/>
      <c r="K7422" s="4"/>
      <c r="L7422" s="4"/>
      <c r="M7422" s="4"/>
      <c r="N7422" s="4"/>
      <c r="O7422" s="4"/>
      <c r="P7422" s="4"/>
      <c r="Q7422" s="4"/>
      <c r="R7422" s="4"/>
      <c r="S7422" s="4"/>
      <c r="T7422" s="4"/>
      <c r="U7422" s="4"/>
      <c r="V7422" s="4"/>
      <c r="W7422" s="4"/>
      <c r="X7422" s="4"/>
      <c r="Y7422" s="4"/>
      <c r="Z7422" s="4"/>
      <c r="AA7422" s="4"/>
    </row>
    <row r="7423" spans="1:27" ht="16.2" x14ac:dyDescent="0.45">
      <c r="A7423" s="4"/>
      <c r="B7423" s="4"/>
      <c r="C7423" s="105"/>
      <c r="D7423" s="4"/>
      <c r="E7423" s="4"/>
      <c r="F7423" s="4"/>
      <c r="G7423" s="4"/>
      <c r="H7423" s="4"/>
      <c r="I7423" s="106"/>
      <c r="J7423" s="4"/>
      <c r="K7423" s="4"/>
      <c r="L7423" s="4"/>
      <c r="M7423" s="4"/>
      <c r="N7423" s="4"/>
      <c r="O7423" s="4"/>
      <c r="P7423" s="4"/>
      <c r="Q7423" s="4"/>
      <c r="R7423" s="4"/>
      <c r="S7423" s="4"/>
      <c r="T7423" s="4"/>
      <c r="U7423" s="4"/>
      <c r="V7423" s="4"/>
      <c r="W7423" s="4"/>
      <c r="X7423" s="4"/>
      <c r="Y7423" s="4"/>
      <c r="Z7423" s="4"/>
      <c r="AA7423" s="4" t="s">
        <v>51</v>
      </c>
    </row>
    <row r="7424" spans="1:27" ht="18" x14ac:dyDescent="0.5">
      <c r="A7424" s="4"/>
      <c r="B7424" s="4"/>
      <c r="C7424" s="105"/>
      <c r="D7424" s="4"/>
      <c r="E7424" s="4"/>
      <c r="F7424" s="4"/>
      <c r="G7424" s="4"/>
      <c r="H7424" s="4"/>
      <c r="I7424" s="106"/>
      <c r="J7424" s="4"/>
      <c r="K7424" s="4"/>
      <c r="L7424" s="4"/>
      <c r="M7424" s="4"/>
      <c r="N7424" s="4"/>
      <c r="O7424" s="4"/>
      <c r="P7424" s="4"/>
      <c r="Q7424" s="4"/>
      <c r="R7424" s="4"/>
      <c r="S7424" s="4"/>
      <c r="T7424" s="4"/>
      <c r="U7424" s="4"/>
      <c r="V7424" s="4"/>
      <c r="W7424" s="4"/>
      <c r="X7424" s="4"/>
      <c r="Y7424" s="4"/>
      <c r="Z7424" s="4"/>
      <c r="AA7424" s="5" t="s">
        <v>0</v>
      </c>
    </row>
    <row r="7425" spans="1:27" ht="24" x14ac:dyDescent="0.65">
      <c r="A7425" s="6" t="s">
        <v>1</v>
      </c>
      <c r="B7425" s="6"/>
      <c r="C7425" s="6"/>
      <c r="D7425" s="6"/>
      <c r="E7425" s="6"/>
      <c r="F7425" s="6"/>
      <c r="G7425" s="6"/>
      <c r="H7425" s="6"/>
      <c r="I7425" s="6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6"/>
      <c r="U7425" s="6"/>
      <c r="V7425" s="6"/>
      <c r="W7425" s="6"/>
      <c r="X7425" s="6"/>
      <c r="Y7425" s="6"/>
      <c r="Z7425" s="6"/>
      <c r="AA7425" s="6"/>
    </row>
    <row r="7426" spans="1:27" ht="24" x14ac:dyDescent="0.65">
      <c r="A7426" s="6" t="s">
        <v>2</v>
      </c>
      <c r="B7426" s="6"/>
      <c r="C7426" s="6"/>
      <c r="D7426" s="6"/>
      <c r="E7426" s="6"/>
      <c r="F7426" s="6"/>
      <c r="G7426" s="6"/>
      <c r="H7426" s="6"/>
      <c r="I7426" s="6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6"/>
      <c r="U7426" s="6"/>
      <c r="V7426" s="6"/>
      <c r="W7426" s="6"/>
      <c r="X7426" s="6"/>
      <c r="Y7426" s="6"/>
      <c r="Z7426" s="6"/>
      <c r="AA7426" s="6"/>
    </row>
    <row r="7427" spans="1:27" ht="24" x14ac:dyDescent="0.65">
      <c r="A7427" s="7"/>
      <c r="B7427" s="8" t="s">
        <v>3</v>
      </c>
      <c r="C7427" s="8"/>
      <c r="D7427" s="8"/>
      <c r="E7427" s="8"/>
      <c r="F7427" s="8"/>
      <c r="G7427" s="8"/>
      <c r="H7427" s="8"/>
      <c r="I7427" s="8"/>
      <c r="J7427" s="8"/>
      <c r="K7427" s="8"/>
      <c r="L7427" s="8"/>
      <c r="M7427" s="9" t="s">
        <v>549</v>
      </c>
      <c r="N7427" s="9"/>
      <c r="O7427" s="9"/>
      <c r="P7427" s="9"/>
      <c r="Q7427" s="10" t="s">
        <v>486</v>
      </c>
      <c r="R7427" s="10"/>
      <c r="S7427" s="10" t="s">
        <v>141</v>
      </c>
      <c r="T7427" s="10"/>
      <c r="U7427" s="11" t="s">
        <v>7</v>
      </c>
      <c r="V7427" s="11"/>
      <c r="W7427" s="11"/>
      <c r="X7427" s="11"/>
      <c r="Y7427" s="11"/>
      <c r="Z7427" s="11"/>
      <c r="AA7427" s="11"/>
    </row>
    <row r="7428" spans="1:27" ht="18" x14ac:dyDescent="0.5">
      <c r="A7428" s="12" t="s">
        <v>8</v>
      </c>
      <c r="B7428" s="13" t="s">
        <v>9</v>
      </c>
      <c r="C7428" s="14" t="s">
        <v>10</v>
      </c>
      <c r="D7428" s="15" t="s">
        <v>11</v>
      </c>
      <c r="E7428" s="15"/>
      <c r="F7428" s="15"/>
      <c r="G7428" s="15"/>
      <c r="H7428" s="15"/>
      <c r="I7428" s="15"/>
      <c r="J7428" s="15"/>
      <c r="K7428" s="16" t="s">
        <v>12</v>
      </c>
      <c r="L7428" s="17"/>
      <c r="M7428" s="17"/>
      <c r="N7428" s="17"/>
      <c r="O7428" s="17"/>
      <c r="P7428" s="17"/>
      <c r="Q7428" s="17"/>
      <c r="R7428" s="17"/>
      <c r="S7428" s="17"/>
      <c r="T7428" s="17"/>
      <c r="U7428" s="18"/>
      <c r="V7428" s="19" t="s">
        <v>13</v>
      </c>
      <c r="W7428" s="19" t="s">
        <v>14</v>
      </c>
      <c r="X7428" s="19" t="s">
        <v>15</v>
      </c>
      <c r="Y7428" s="19" t="s">
        <v>16</v>
      </c>
      <c r="Z7428" s="19" t="s">
        <v>17</v>
      </c>
      <c r="AA7428" s="20" t="s">
        <v>18</v>
      </c>
    </row>
    <row r="7429" spans="1:27" ht="16.2" x14ac:dyDescent="0.45">
      <c r="A7429" s="12"/>
      <c r="B7429" s="13"/>
      <c r="C7429" s="14"/>
      <c r="D7429" s="21" t="s">
        <v>19</v>
      </c>
      <c r="E7429" s="22"/>
      <c r="F7429" s="23"/>
      <c r="G7429" s="24" t="s">
        <v>20</v>
      </c>
      <c r="H7429" s="25" t="s">
        <v>21</v>
      </c>
      <c r="I7429" s="26" t="s">
        <v>22</v>
      </c>
      <c r="J7429" s="25" t="s">
        <v>23</v>
      </c>
      <c r="K7429" s="27" t="s">
        <v>8</v>
      </c>
      <c r="L7429" s="28" t="s">
        <v>24</v>
      </c>
      <c r="M7429" s="28" t="s">
        <v>25</v>
      </c>
      <c r="N7429" s="29" t="s">
        <v>20</v>
      </c>
      <c r="O7429" s="28" t="s">
        <v>26</v>
      </c>
      <c r="P7429" s="29" t="s">
        <v>27</v>
      </c>
      <c r="Q7429" s="30" t="s">
        <v>28</v>
      </c>
      <c r="R7429" s="28" t="s">
        <v>29</v>
      </c>
      <c r="S7429" s="31" t="s">
        <v>30</v>
      </c>
      <c r="T7429" s="32"/>
      <c r="U7429" s="28" t="s">
        <v>31</v>
      </c>
      <c r="V7429" s="33"/>
      <c r="W7429" s="33"/>
      <c r="X7429" s="33"/>
      <c r="Y7429" s="33"/>
      <c r="Z7429" s="33"/>
      <c r="AA7429" s="34"/>
    </row>
    <row r="7430" spans="1:27" x14ac:dyDescent="0.3">
      <c r="A7430" s="12"/>
      <c r="B7430" s="13"/>
      <c r="C7430" s="14"/>
      <c r="D7430" s="35"/>
      <c r="E7430" s="36"/>
      <c r="F7430" s="37"/>
      <c r="G7430" s="24"/>
      <c r="H7430" s="38"/>
      <c r="I7430" s="39"/>
      <c r="J7430" s="38"/>
      <c r="K7430" s="40"/>
      <c r="L7430" s="41"/>
      <c r="M7430" s="41"/>
      <c r="N7430" s="42"/>
      <c r="O7430" s="41"/>
      <c r="P7430" s="42"/>
      <c r="Q7430" s="43"/>
      <c r="R7430" s="41"/>
      <c r="S7430" s="30" t="s">
        <v>32</v>
      </c>
      <c r="T7430" s="30" t="s">
        <v>33</v>
      </c>
      <c r="U7430" s="41"/>
      <c r="V7430" s="33"/>
      <c r="W7430" s="33"/>
      <c r="X7430" s="33"/>
      <c r="Y7430" s="33"/>
      <c r="Z7430" s="33"/>
      <c r="AA7430" s="34"/>
    </row>
    <row r="7431" spans="1:27" x14ac:dyDescent="0.3">
      <c r="A7431" s="12"/>
      <c r="B7431" s="13"/>
      <c r="C7431" s="14"/>
      <c r="D7431" s="44" t="s">
        <v>34</v>
      </c>
      <c r="E7431" s="44" t="s">
        <v>35</v>
      </c>
      <c r="F7431" s="44" t="s">
        <v>36</v>
      </c>
      <c r="G7431" s="24"/>
      <c r="H7431" s="38"/>
      <c r="I7431" s="39"/>
      <c r="J7431" s="38"/>
      <c r="K7431" s="40"/>
      <c r="L7431" s="41"/>
      <c r="M7431" s="41"/>
      <c r="N7431" s="42"/>
      <c r="O7431" s="41"/>
      <c r="P7431" s="42"/>
      <c r="Q7431" s="43"/>
      <c r="R7431" s="41"/>
      <c r="S7431" s="43"/>
      <c r="T7431" s="43"/>
      <c r="U7431" s="41"/>
      <c r="V7431" s="33"/>
      <c r="W7431" s="33"/>
      <c r="X7431" s="33"/>
      <c r="Y7431" s="33"/>
      <c r="Z7431" s="33"/>
      <c r="AA7431" s="34"/>
    </row>
    <row r="7432" spans="1:27" x14ac:dyDescent="0.3">
      <c r="A7432" s="12"/>
      <c r="B7432" s="13"/>
      <c r="C7432" s="14"/>
      <c r="D7432" s="45"/>
      <c r="E7432" s="45"/>
      <c r="F7432" s="45"/>
      <c r="G7432" s="24"/>
      <c r="H7432" s="38"/>
      <c r="I7432" s="39"/>
      <c r="J7432" s="38"/>
      <c r="K7432" s="40"/>
      <c r="L7432" s="41"/>
      <c r="M7432" s="41"/>
      <c r="N7432" s="42"/>
      <c r="O7432" s="41"/>
      <c r="P7432" s="42"/>
      <c r="Q7432" s="43"/>
      <c r="R7432" s="41"/>
      <c r="S7432" s="43"/>
      <c r="T7432" s="43"/>
      <c r="U7432" s="41"/>
      <c r="V7432" s="33"/>
      <c r="W7432" s="33"/>
      <c r="X7432" s="33"/>
      <c r="Y7432" s="33"/>
      <c r="Z7432" s="33"/>
      <c r="AA7432" s="34"/>
    </row>
    <row r="7433" spans="1:27" x14ac:dyDescent="0.3">
      <c r="A7433" s="12"/>
      <c r="B7433" s="13"/>
      <c r="C7433" s="14"/>
      <c r="D7433" s="46"/>
      <c r="E7433" s="46"/>
      <c r="F7433" s="46"/>
      <c r="G7433" s="47"/>
      <c r="H7433" s="48"/>
      <c r="I7433" s="49"/>
      <c r="J7433" s="48"/>
      <c r="K7433" s="50"/>
      <c r="L7433" s="51"/>
      <c r="M7433" s="51"/>
      <c r="N7433" s="52"/>
      <c r="O7433" s="51"/>
      <c r="P7433" s="52"/>
      <c r="Q7433" s="53"/>
      <c r="R7433" s="51"/>
      <c r="S7433" s="53"/>
      <c r="T7433" s="53"/>
      <c r="U7433" s="51"/>
      <c r="V7433" s="54"/>
      <c r="W7433" s="54"/>
      <c r="X7433" s="54"/>
      <c r="Y7433" s="54"/>
      <c r="Z7433" s="54"/>
      <c r="AA7433" s="55"/>
    </row>
    <row r="7434" spans="1:27" ht="16.2" x14ac:dyDescent="0.45">
      <c r="A7434" s="56">
        <v>1</v>
      </c>
      <c r="B7434" s="57" t="s">
        <v>37</v>
      </c>
      <c r="C7434" s="57">
        <v>2271</v>
      </c>
      <c r="D7434" s="58">
        <v>7</v>
      </c>
      <c r="E7434" s="58">
        <v>1</v>
      </c>
      <c r="F7434" s="59">
        <v>97</v>
      </c>
      <c r="G7434" s="58">
        <v>1</v>
      </c>
      <c r="H7434" s="60">
        <f t="shared" ref="H7434" si="550">(D7434*400)+(E7434*100)+(F7434)</f>
        <v>2997</v>
      </c>
      <c r="I7434" s="61">
        <v>85</v>
      </c>
      <c r="J7434" s="62">
        <f t="shared" ref="J7434" si="551">(H7434*I7434)</f>
        <v>254745</v>
      </c>
      <c r="K7434" s="57"/>
      <c r="L7434" s="63"/>
      <c r="M7434" s="63"/>
      <c r="N7434" s="63"/>
      <c r="O7434" s="64"/>
      <c r="P7434" s="65"/>
      <c r="Q7434" s="66"/>
      <c r="R7434" s="66"/>
      <c r="S7434" s="67"/>
      <c r="T7434" s="67"/>
      <c r="U7434" s="68"/>
      <c r="V7434" s="69"/>
      <c r="W7434" s="70"/>
      <c r="X7434" s="63"/>
      <c r="Y7434" s="62">
        <f>(J7434)</f>
        <v>254745</v>
      </c>
      <c r="Z7434" s="60">
        <v>0.01</v>
      </c>
      <c r="AA7434" s="71">
        <f>Y7434*Z7434/100</f>
        <v>25.474500000000003</v>
      </c>
    </row>
    <row r="7435" spans="1:27" ht="16.2" x14ac:dyDescent="0.45">
      <c r="A7435" s="57"/>
      <c r="B7435" s="57"/>
      <c r="C7435" s="57"/>
      <c r="D7435" s="58"/>
      <c r="E7435" s="58"/>
      <c r="F7435" s="59"/>
      <c r="G7435" s="58"/>
      <c r="H7435" s="72"/>
      <c r="I7435" s="61"/>
      <c r="J7435" s="62"/>
      <c r="K7435" s="57"/>
      <c r="L7435" s="63"/>
      <c r="M7435" s="63"/>
      <c r="N7435" s="63"/>
      <c r="O7435" s="64"/>
      <c r="P7435" s="73"/>
      <c r="Q7435" s="66"/>
      <c r="R7435" s="66"/>
      <c r="S7435" s="67"/>
      <c r="T7435" s="67"/>
      <c r="U7435" s="68"/>
      <c r="V7435" s="74"/>
      <c r="W7435" s="75"/>
      <c r="X7435" s="63"/>
      <c r="Y7435" s="62"/>
      <c r="Z7435" s="60"/>
      <c r="AA7435" s="71"/>
    </row>
    <row r="7436" spans="1:27" ht="16.2" x14ac:dyDescent="0.45">
      <c r="A7436" s="76"/>
      <c r="B7436" s="76"/>
      <c r="C7436" s="77"/>
      <c r="D7436" s="77"/>
      <c r="E7436" s="77"/>
      <c r="F7436" s="77"/>
      <c r="G7436" s="77"/>
      <c r="H7436" s="78"/>
      <c r="I7436" s="79"/>
      <c r="J7436" s="80"/>
      <c r="K7436" s="81"/>
      <c r="L7436" s="82"/>
      <c r="M7436" s="82"/>
      <c r="N7436" s="82"/>
      <c r="O7436" s="83"/>
      <c r="P7436" s="84"/>
      <c r="Q7436" s="85"/>
      <c r="R7436" s="85"/>
      <c r="S7436" s="84"/>
      <c r="T7436" s="84"/>
      <c r="U7436" s="86"/>
      <c r="V7436" s="87"/>
      <c r="W7436" s="87"/>
      <c r="X7436" s="88"/>
      <c r="Y7436" s="89"/>
      <c r="Z7436" s="83"/>
      <c r="AA7436" s="90">
        <f>SUM(AA7434:AA7435)</f>
        <v>25.474500000000003</v>
      </c>
    </row>
    <row r="7437" spans="1:27" ht="16.2" x14ac:dyDescent="0.45">
      <c r="A7437" s="1"/>
      <c r="B7437" s="1"/>
      <c r="C7437" s="2"/>
      <c r="D7437" s="1"/>
      <c r="E7437" s="1"/>
      <c r="F7437" s="1"/>
      <c r="G7437" s="1"/>
      <c r="H7437" s="1"/>
      <c r="I7437" s="3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</row>
    <row r="7438" spans="1:27" ht="16.2" x14ac:dyDescent="0.45">
      <c r="A7438" s="91"/>
      <c r="B7438" s="92" t="s">
        <v>38</v>
      </c>
      <c r="C7438" s="93" t="s">
        <v>39</v>
      </c>
      <c r="D7438" s="93"/>
      <c r="E7438" s="94"/>
      <c r="F7438" s="95"/>
      <c r="G7438" s="95"/>
      <c r="H7438" s="92"/>
      <c r="I7438" s="92"/>
      <c r="J7438" s="92" t="s">
        <v>40</v>
      </c>
      <c r="K7438" s="92"/>
      <c r="L7438" s="92"/>
      <c r="M7438" s="92"/>
      <c r="N7438" s="92"/>
      <c r="O7438" s="96"/>
      <c r="P7438" s="96"/>
      <c r="Q7438" s="96"/>
      <c r="R7438" s="96"/>
      <c r="S7438" s="1"/>
      <c r="T7438" s="1"/>
      <c r="U7438" s="1"/>
      <c r="V7438" s="97" t="s">
        <v>41</v>
      </c>
      <c r="W7438" s="97"/>
      <c r="X7438" s="98"/>
      <c r="Y7438" s="99">
        <f>AA7436</f>
        <v>25.474500000000003</v>
      </c>
      <c r="Z7438" s="97" t="s">
        <v>42</v>
      </c>
      <c r="AA7438" s="1"/>
    </row>
    <row r="7439" spans="1:27" ht="16.2" x14ac:dyDescent="0.45">
      <c r="A7439" s="91"/>
      <c r="B7439" s="92"/>
      <c r="C7439" s="93"/>
      <c r="D7439" s="93"/>
      <c r="E7439" s="94"/>
      <c r="F7439" s="95"/>
      <c r="G7439" s="95"/>
      <c r="H7439" s="92"/>
      <c r="I7439" s="92"/>
      <c r="J7439" s="92" t="s">
        <v>43</v>
      </c>
      <c r="K7439" s="92"/>
      <c r="L7439" s="92"/>
      <c r="M7439" s="92"/>
      <c r="N7439" s="92"/>
      <c r="O7439" s="96"/>
      <c r="P7439" s="96"/>
      <c r="Q7439" s="96"/>
      <c r="R7439" s="96"/>
      <c r="S7439" s="1"/>
      <c r="T7439" s="1"/>
      <c r="U7439" s="1"/>
      <c r="V7439" s="100" t="s">
        <v>44</v>
      </c>
      <c r="W7439" s="100"/>
      <c r="X7439" s="100"/>
      <c r="Y7439" s="101">
        <f>Y7438*90%</f>
        <v>22.927050000000001</v>
      </c>
      <c r="Z7439" s="97" t="s">
        <v>42</v>
      </c>
      <c r="AA7439" s="1"/>
    </row>
    <row r="7440" spans="1:27" ht="16.2" x14ac:dyDescent="0.45">
      <c r="A7440" s="91"/>
      <c r="B7440" s="92"/>
      <c r="C7440" s="93"/>
      <c r="D7440" s="93"/>
      <c r="E7440" s="94"/>
      <c r="F7440" s="95"/>
      <c r="G7440" s="95"/>
      <c r="H7440" s="92"/>
      <c r="I7440" s="92"/>
      <c r="J7440" s="92" t="s">
        <v>45</v>
      </c>
      <c r="K7440" s="92"/>
      <c r="L7440" s="92"/>
      <c r="M7440" s="92"/>
      <c r="N7440" s="92"/>
      <c r="O7440" s="96"/>
      <c r="P7440" s="96"/>
      <c r="Q7440" s="96"/>
      <c r="R7440" s="92"/>
      <c r="S7440" s="1"/>
      <c r="T7440" s="1"/>
      <c r="U7440" s="1"/>
      <c r="V7440" s="91" t="s">
        <v>46</v>
      </c>
      <c r="W7440" s="91"/>
      <c r="X7440" s="91"/>
      <c r="Y7440" s="101">
        <f>Y7438-Y7439</f>
        <v>2.5474500000000013</v>
      </c>
      <c r="Z7440" s="97" t="s">
        <v>42</v>
      </c>
      <c r="AA7440" s="91"/>
    </row>
    <row r="7441" spans="1:27" ht="16.2" x14ac:dyDescent="0.45">
      <c r="A7441" s="91"/>
      <c r="B7441" s="92"/>
      <c r="C7441" s="93"/>
      <c r="D7441" s="93"/>
      <c r="E7441" s="94"/>
      <c r="F7441" s="95"/>
      <c r="G7441" s="95"/>
      <c r="H7441" s="92"/>
      <c r="I7441" s="94"/>
      <c r="J7441" s="92" t="s">
        <v>47</v>
      </c>
      <c r="K7441" s="94"/>
      <c r="L7441" s="94"/>
      <c r="M7441" s="94"/>
      <c r="N7441" s="94"/>
      <c r="O7441" s="96"/>
      <c r="P7441" s="96"/>
      <c r="Q7441" s="96"/>
      <c r="R7441" s="92"/>
      <c r="S7441" s="1"/>
      <c r="T7441" s="1"/>
      <c r="U7441" s="1"/>
      <c r="V7441" s="1"/>
      <c r="W7441" s="1"/>
      <c r="X7441" s="91"/>
      <c r="Y7441" s="91"/>
      <c r="Z7441" s="91"/>
      <c r="AA7441" s="91"/>
    </row>
    <row r="7442" spans="1:27" ht="16.2" x14ac:dyDescent="0.45">
      <c r="A7442" s="98"/>
      <c r="B7442" s="94"/>
      <c r="C7442" s="102"/>
      <c r="D7442" s="94"/>
      <c r="E7442" s="94"/>
      <c r="F7442" s="95"/>
      <c r="G7442" s="95"/>
      <c r="H7442" s="103"/>
      <c r="I7442" s="94"/>
      <c r="J7442" s="103" t="s">
        <v>48</v>
      </c>
      <c r="K7442" s="94"/>
      <c r="L7442" s="94"/>
      <c r="M7442" s="94"/>
      <c r="N7442" s="94"/>
      <c r="O7442" s="95"/>
      <c r="P7442" s="95"/>
      <c r="Q7442" s="95"/>
      <c r="R7442" s="95"/>
      <c r="S7442" s="4"/>
      <c r="T7442" s="4"/>
      <c r="U7442" s="4"/>
      <c r="V7442" s="4"/>
      <c r="W7442" s="4"/>
      <c r="X7442" s="4"/>
      <c r="Y7442" s="4"/>
      <c r="Z7442" s="4"/>
      <c r="AA7442" s="4"/>
    </row>
    <row r="7443" spans="1:27" ht="24" x14ac:dyDescent="0.65">
      <c r="A7443" s="104"/>
      <c r="B7443" s="104"/>
      <c r="C7443" s="104"/>
      <c r="D7443" s="104"/>
      <c r="E7443" s="104"/>
      <c r="F7443" s="104"/>
      <c r="G7443" s="104"/>
      <c r="H7443" s="104"/>
      <c r="I7443" s="104"/>
      <c r="J7443" s="104"/>
      <c r="K7443" s="104"/>
      <c r="L7443" s="104"/>
      <c r="M7443" s="104"/>
      <c r="N7443" s="104"/>
      <c r="O7443" s="104"/>
      <c r="P7443" s="104"/>
      <c r="Q7443" s="104"/>
      <c r="R7443" s="104"/>
      <c r="S7443" s="104"/>
      <c r="T7443" s="104"/>
      <c r="U7443" s="104"/>
      <c r="V7443" s="104"/>
      <c r="W7443" s="104"/>
      <c r="X7443" s="104"/>
      <c r="Y7443" s="104"/>
      <c r="Z7443" s="104"/>
      <c r="AA7443" s="104"/>
    </row>
    <row r="7444" spans="1:27" ht="24" x14ac:dyDescent="0.65">
      <c r="A7444" s="104"/>
      <c r="B7444" s="104"/>
      <c r="C7444" s="104"/>
      <c r="D7444" s="104"/>
      <c r="E7444" s="104"/>
      <c r="F7444" s="104"/>
      <c r="G7444" s="104"/>
      <c r="H7444" s="104"/>
      <c r="I7444" s="104"/>
      <c r="J7444" s="104"/>
      <c r="K7444" s="104"/>
      <c r="L7444" s="104"/>
      <c r="M7444" s="104"/>
      <c r="N7444" s="104"/>
      <c r="O7444" s="104"/>
      <c r="P7444" s="104"/>
      <c r="Q7444" s="104"/>
      <c r="R7444" s="104"/>
      <c r="S7444" s="104"/>
      <c r="T7444" s="104"/>
      <c r="U7444" s="104"/>
      <c r="V7444" s="104"/>
      <c r="W7444" s="104"/>
      <c r="X7444" s="104"/>
      <c r="Y7444" s="104"/>
      <c r="Z7444" s="104"/>
      <c r="AA7444" s="104"/>
    </row>
    <row r="7445" spans="1:27" ht="16.2" x14ac:dyDescent="0.45">
      <c r="A7445" s="4"/>
      <c r="B7445" s="4"/>
      <c r="C7445" s="105"/>
      <c r="D7445" s="4"/>
      <c r="E7445" s="4"/>
      <c r="F7445" s="4"/>
      <c r="G7445" s="4"/>
      <c r="H7445" s="4"/>
      <c r="I7445" s="106"/>
      <c r="J7445" s="4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4"/>
      <c r="V7445" s="4"/>
      <c r="W7445" s="4"/>
      <c r="X7445" s="4"/>
      <c r="Y7445" s="4"/>
      <c r="Z7445" s="4"/>
      <c r="AA7445" s="4"/>
    </row>
    <row r="7446" spans="1:27" ht="16.2" x14ac:dyDescent="0.45">
      <c r="A7446" s="4"/>
      <c r="B7446" s="4"/>
      <c r="C7446" s="105"/>
      <c r="D7446" s="4"/>
      <c r="E7446" s="4"/>
      <c r="F7446" s="4"/>
      <c r="G7446" s="4"/>
      <c r="H7446" s="4"/>
      <c r="I7446" s="106"/>
      <c r="J7446" s="4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4"/>
      <c r="V7446" s="4"/>
      <c r="W7446" s="4"/>
      <c r="X7446" s="4"/>
      <c r="Y7446" s="4"/>
      <c r="Z7446" s="4"/>
      <c r="AA7446" s="4"/>
    </row>
    <row r="7447" spans="1:27" ht="16.2" x14ac:dyDescent="0.45">
      <c r="A7447" s="4"/>
      <c r="B7447" s="4"/>
      <c r="C7447" s="105"/>
      <c r="D7447" s="4"/>
      <c r="E7447" s="4"/>
      <c r="F7447" s="4"/>
      <c r="G7447" s="4"/>
      <c r="H7447" s="4"/>
      <c r="I7447" s="106"/>
      <c r="J7447" s="4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4"/>
      <c r="V7447" s="4"/>
      <c r="W7447" s="4"/>
      <c r="X7447" s="4"/>
      <c r="Y7447" s="4"/>
      <c r="Z7447" s="4"/>
      <c r="AA7447" s="4"/>
    </row>
    <row r="7448" spans="1:27" ht="16.2" x14ac:dyDescent="0.45">
      <c r="A7448" s="4"/>
      <c r="B7448" s="4"/>
      <c r="C7448" s="105"/>
      <c r="D7448" s="4"/>
      <c r="E7448" s="4"/>
      <c r="F7448" s="4"/>
      <c r="G7448" s="4"/>
      <c r="H7448" s="4"/>
      <c r="I7448" s="106"/>
      <c r="J7448" s="4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4"/>
      <c r="V7448" s="4"/>
      <c r="W7448" s="4"/>
      <c r="X7448" s="4"/>
      <c r="Y7448" s="4"/>
      <c r="Z7448" s="4"/>
      <c r="AA7448" s="4"/>
    </row>
    <row r="7449" spans="1:27" ht="16.2" x14ac:dyDescent="0.45">
      <c r="A7449" s="4"/>
      <c r="B7449" s="4"/>
      <c r="C7449" s="105"/>
      <c r="D7449" s="4"/>
      <c r="E7449" s="4"/>
      <c r="F7449" s="4"/>
      <c r="G7449" s="4"/>
      <c r="H7449" s="4"/>
      <c r="I7449" s="106"/>
      <c r="J7449" s="4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4"/>
      <c r="V7449" s="4"/>
      <c r="W7449" s="4"/>
      <c r="X7449" s="4"/>
      <c r="Y7449" s="4"/>
      <c r="Z7449" s="4"/>
      <c r="AA7449" s="4"/>
    </row>
    <row r="7450" spans="1:27" ht="16.2" x14ac:dyDescent="0.45">
      <c r="A7450" s="4"/>
      <c r="B7450" s="4"/>
      <c r="C7450" s="105"/>
      <c r="D7450" s="4"/>
      <c r="E7450" s="4"/>
      <c r="F7450" s="4"/>
      <c r="G7450" s="4"/>
      <c r="H7450" s="4"/>
      <c r="I7450" s="106"/>
      <c r="J7450" s="4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4"/>
      <c r="V7450" s="4"/>
      <c r="W7450" s="4"/>
      <c r="X7450" s="4"/>
      <c r="Y7450" s="4"/>
      <c r="Z7450" s="4"/>
      <c r="AA7450" s="4" t="s">
        <v>51</v>
      </c>
    </row>
    <row r="7451" spans="1:27" ht="18" x14ac:dyDescent="0.5">
      <c r="A7451" s="4"/>
      <c r="B7451" s="4"/>
      <c r="C7451" s="105"/>
      <c r="D7451" s="4"/>
      <c r="E7451" s="4"/>
      <c r="F7451" s="4"/>
      <c r="G7451" s="4"/>
      <c r="H7451" s="4"/>
      <c r="I7451" s="106"/>
      <c r="J7451" s="4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4"/>
      <c r="V7451" s="4"/>
      <c r="W7451" s="4"/>
      <c r="X7451" s="4"/>
      <c r="Y7451" s="4"/>
      <c r="Z7451" s="4"/>
      <c r="AA7451" s="5" t="s">
        <v>0</v>
      </c>
    </row>
    <row r="7452" spans="1:27" ht="24" x14ac:dyDescent="0.65">
      <c r="A7452" s="6" t="s">
        <v>1</v>
      </c>
      <c r="B7452" s="6"/>
      <c r="C7452" s="6"/>
      <c r="D7452" s="6"/>
      <c r="E7452" s="6"/>
      <c r="F7452" s="6"/>
      <c r="G7452" s="6"/>
      <c r="H7452" s="6"/>
      <c r="I7452" s="6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6"/>
      <c r="U7452" s="6"/>
      <c r="V7452" s="6"/>
      <c r="W7452" s="6"/>
      <c r="X7452" s="6"/>
      <c r="Y7452" s="6"/>
      <c r="Z7452" s="6"/>
      <c r="AA7452" s="6"/>
    </row>
    <row r="7453" spans="1:27" ht="24" x14ac:dyDescent="0.65">
      <c r="A7453" s="6" t="s">
        <v>2</v>
      </c>
      <c r="B7453" s="6"/>
      <c r="C7453" s="6"/>
      <c r="D7453" s="6"/>
      <c r="E7453" s="6"/>
      <c r="F7453" s="6"/>
      <c r="G7453" s="6"/>
      <c r="H7453" s="6"/>
      <c r="I7453" s="6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6"/>
      <c r="U7453" s="6"/>
      <c r="V7453" s="6"/>
      <c r="W7453" s="6"/>
      <c r="X7453" s="6"/>
      <c r="Y7453" s="6"/>
      <c r="Z7453" s="6"/>
      <c r="AA7453" s="6"/>
    </row>
    <row r="7454" spans="1:27" ht="24" x14ac:dyDescent="0.65">
      <c r="A7454" s="7"/>
      <c r="B7454" s="8" t="s">
        <v>3</v>
      </c>
      <c r="C7454" s="8"/>
      <c r="D7454" s="8"/>
      <c r="E7454" s="8"/>
      <c r="F7454" s="8"/>
      <c r="G7454" s="8"/>
      <c r="H7454" s="8"/>
      <c r="I7454" s="8"/>
      <c r="J7454" s="8"/>
      <c r="K7454" s="8"/>
      <c r="L7454" s="8"/>
      <c r="M7454" s="9" t="s">
        <v>550</v>
      </c>
      <c r="N7454" s="9"/>
      <c r="O7454" s="9"/>
      <c r="P7454" s="9"/>
      <c r="Q7454" s="10" t="s">
        <v>246</v>
      </c>
      <c r="R7454" s="10"/>
      <c r="S7454" s="10" t="s">
        <v>84</v>
      </c>
      <c r="T7454" s="10"/>
      <c r="U7454" s="11" t="s">
        <v>7</v>
      </c>
      <c r="V7454" s="11"/>
      <c r="W7454" s="11"/>
      <c r="X7454" s="11"/>
      <c r="Y7454" s="11"/>
      <c r="Z7454" s="11"/>
      <c r="AA7454" s="11"/>
    </row>
    <row r="7455" spans="1:27" ht="18" x14ac:dyDescent="0.5">
      <c r="A7455" s="12" t="s">
        <v>8</v>
      </c>
      <c r="B7455" s="13" t="s">
        <v>9</v>
      </c>
      <c r="C7455" s="14" t="s">
        <v>10</v>
      </c>
      <c r="D7455" s="15" t="s">
        <v>11</v>
      </c>
      <c r="E7455" s="15"/>
      <c r="F7455" s="15"/>
      <c r="G7455" s="15"/>
      <c r="H7455" s="15"/>
      <c r="I7455" s="15"/>
      <c r="J7455" s="15"/>
      <c r="K7455" s="16" t="s">
        <v>12</v>
      </c>
      <c r="L7455" s="17"/>
      <c r="M7455" s="17"/>
      <c r="N7455" s="17"/>
      <c r="O7455" s="17"/>
      <c r="P7455" s="17"/>
      <c r="Q7455" s="17"/>
      <c r="R7455" s="17"/>
      <c r="S7455" s="17"/>
      <c r="T7455" s="17"/>
      <c r="U7455" s="18"/>
      <c r="V7455" s="19" t="s">
        <v>13</v>
      </c>
      <c r="W7455" s="19" t="s">
        <v>14</v>
      </c>
      <c r="X7455" s="19" t="s">
        <v>15</v>
      </c>
      <c r="Y7455" s="19" t="s">
        <v>16</v>
      </c>
      <c r="Z7455" s="19" t="s">
        <v>17</v>
      </c>
      <c r="AA7455" s="20" t="s">
        <v>18</v>
      </c>
    </row>
    <row r="7456" spans="1:27" ht="16.2" x14ac:dyDescent="0.45">
      <c r="A7456" s="12"/>
      <c r="B7456" s="13"/>
      <c r="C7456" s="14"/>
      <c r="D7456" s="21" t="s">
        <v>19</v>
      </c>
      <c r="E7456" s="22"/>
      <c r="F7456" s="23"/>
      <c r="G7456" s="24" t="s">
        <v>20</v>
      </c>
      <c r="H7456" s="25" t="s">
        <v>21</v>
      </c>
      <c r="I7456" s="26" t="s">
        <v>22</v>
      </c>
      <c r="J7456" s="25" t="s">
        <v>23</v>
      </c>
      <c r="K7456" s="27" t="s">
        <v>8</v>
      </c>
      <c r="L7456" s="28" t="s">
        <v>24</v>
      </c>
      <c r="M7456" s="28" t="s">
        <v>25</v>
      </c>
      <c r="N7456" s="29" t="s">
        <v>20</v>
      </c>
      <c r="O7456" s="28" t="s">
        <v>26</v>
      </c>
      <c r="P7456" s="29" t="s">
        <v>27</v>
      </c>
      <c r="Q7456" s="30" t="s">
        <v>28</v>
      </c>
      <c r="R7456" s="28" t="s">
        <v>29</v>
      </c>
      <c r="S7456" s="31" t="s">
        <v>30</v>
      </c>
      <c r="T7456" s="32"/>
      <c r="U7456" s="28" t="s">
        <v>31</v>
      </c>
      <c r="V7456" s="33"/>
      <c r="W7456" s="33"/>
      <c r="X7456" s="33"/>
      <c r="Y7456" s="33"/>
      <c r="Z7456" s="33"/>
      <c r="AA7456" s="34"/>
    </row>
    <row r="7457" spans="1:27" x14ac:dyDescent="0.3">
      <c r="A7457" s="12"/>
      <c r="B7457" s="13"/>
      <c r="C7457" s="14"/>
      <c r="D7457" s="35"/>
      <c r="E7457" s="36"/>
      <c r="F7457" s="37"/>
      <c r="G7457" s="24"/>
      <c r="H7457" s="38"/>
      <c r="I7457" s="39"/>
      <c r="J7457" s="38"/>
      <c r="K7457" s="40"/>
      <c r="L7457" s="41"/>
      <c r="M7457" s="41"/>
      <c r="N7457" s="42"/>
      <c r="O7457" s="41"/>
      <c r="P7457" s="42"/>
      <c r="Q7457" s="43"/>
      <c r="R7457" s="41"/>
      <c r="S7457" s="30" t="s">
        <v>32</v>
      </c>
      <c r="T7457" s="30" t="s">
        <v>33</v>
      </c>
      <c r="U7457" s="41"/>
      <c r="V7457" s="33"/>
      <c r="W7457" s="33"/>
      <c r="X7457" s="33"/>
      <c r="Y7457" s="33"/>
      <c r="Z7457" s="33"/>
      <c r="AA7457" s="34"/>
    </row>
    <row r="7458" spans="1:27" x14ac:dyDescent="0.3">
      <c r="A7458" s="12"/>
      <c r="B7458" s="13"/>
      <c r="C7458" s="14"/>
      <c r="D7458" s="44" t="s">
        <v>34</v>
      </c>
      <c r="E7458" s="44" t="s">
        <v>35</v>
      </c>
      <c r="F7458" s="44" t="s">
        <v>36</v>
      </c>
      <c r="G7458" s="24"/>
      <c r="H7458" s="38"/>
      <c r="I7458" s="39"/>
      <c r="J7458" s="38"/>
      <c r="K7458" s="40"/>
      <c r="L7458" s="41"/>
      <c r="M7458" s="41"/>
      <c r="N7458" s="42"/>
      <c r="O7458" s="41"/>
      <c r="P7458" s="42"/>
      <c r="Q7458" s="43"/>
      <c r="R7458" s="41"/>
      <c r="S7458" s="43"/>
      <c r="T7458" s="43"/>
      <c r="U7458" s="41"/>
      <c r="V7458" s="33"/>
      <c r="W7458" s="33"/>
      <c r="X7458" s="33"/>
      <c r="Y7458" s="33"/>
      <c r="Z7458" s="33"/>
      <c r="AA7458" s="34"/>
    </row>
    <row r="7459" spans="1:27" x14ac:dyDescent="0.3">
      <c r="A7459" s="12"/>
      <c r="B7459" s="13"/>
      <c r="C7459" s="14"/>
      <c r="D7459" s="45"/>
      <c r="E7459" s="45"/>
      <c r="F7459" s="45"/>
      <c r="G7459" s="24"/>
      <c r="H7459" s="38"/>
      <c r="I7459" s="39"/>
      <c r="J7459" s="38"/>
      <c r="K7459" s="40"/>
      <c r="L7459" s="41"/>
      <c r="M7459" s="41"/>
      <c r="N7459" s="42"/>
      <c r="O7459" s="41"/>
      <c r="P7459" s="42"/>
      <c r="Q7459" s="43"/>
      <c r="R7459" s="41"/>
      <c r="S7459" s="43"/>
      <c r="T7459" s="43"/>
      <c r="U7459" s="41"/>
      <c r="V7459" s="33"/>
      <c r="W7459" s="33"/>
      <c r="X7459" s="33"/>
      <c r="Y7459" s="33"/>
      <c r="Z7459" s="33"/>
      <c r="AA7459" s="34"/>
    </row>
    <row r="7460" spans="1:27" x14ac:dyDescent="0.3">
      <c r="A7460" s="12"/>
      <c r="B7460" s="13"/>
      <c r="C7460" s="14"/>
      <c r="D7460" s="46"/>
      <c r="E7460" s="46"/>
      <c r="F7460" s="46"/>
      <c r="G7460" s="47"/>
      <c r="H7460" s="48"/>
      <c r="I7460" s="49"/>
      <c r="J7460" s="48"/>
      <c r="K7460" s="50"/>
      <c r="L7460" s="51"/>
      <c r="M7460" s="51"/>
      <c r="N7460" s="52"/>
      <c r="O7460" s="51"/>
      <c r="P7460" s="52"/>
      <c r="Q7460" s="53"/>
      <c r="R7460" s="51"/>
      <c r="S7460" s="53"/>
      <c r="T7460" s="53"/>
      <c r="U7460" s="51"/>
      <c r="V7460" s="54"/>
      <c r="W7460" s="54"/>
      <c r="X7460" s="54"/>
      <c r="Y7460" s="54"/>
      <c r="Z7460" s="54"/>
      <c r="AA7460" s="55"/>
    </row>
    <row r="7461" spans="1:27" ht="16.2" x14ac:dyDescent="0.45">
      <c r="A7461" s="56">
        <v>1</v>
      </c>
      <c r="B7461" s="57" t="s">
        <v>37</v>
      </c>
      <c r="C7461" s="57">
        <v>2283</v>
      </c>
      <c r="D7461" s="58">
        <v>1</v>
      </c>
      <c r="E7461" s="58">
        <v>2</v>
      </c>
      <c r="F7461" s="59">
        <v>25</v>
      </c>
      <c r="G7461" s="58">
        <v>1</v>
      </c>
      <c r="H7461" s="60">
        <f t="shared" ref="H7461" si="552">(D7461*400)+(E7461*100)+(F7461)</f>
        <v>625</v>
      </c>
      <c r="I7461" s="61">
        <v>85</v>
      </c>
      <c r="J7461" s="62">
        <f t="shared" ref="J7461" si="553">(H7461*I7461)</f>
        <v>53125</v>
      </c>
      <c r="K7461" s="57"/>
      <c r="L7461" s="63"/>
      <c r="M7461" s="63"/>
      <c r="N7461" s="63"/>
      <c r="O7461" s="64"/>
      <c r="P7461" s="65"/>
      <c r="Q7461" s="66"/>
      <c r="R7461" s="66"/>
      <c r="S7461" s="67"/>
      <c r="T7461" s="67"/>
      <c r="U7461" s="68"/>
      <c r="V7461" s="69"/>
      <c r="W7461" s="70"/>
      <c r="X7461" s="63"/>
      <c r="Y7461" s="62">
        <f>(J7461)</f>
        <v>53125</v>
      </c>
      <c r="Z7461" s="60">
        <v>0.01</v>
      </c>
      <c r="AA7461" s="71">
        <f>Y7461*Z7461/100</f>
        <v>5.3125</v>
      </c>
    </row>
    <row r="7462" spans="1:27" ht="16.2" x14ac:dyDescent="0.45">
      <c r="A7462" s="57"/>
      <c r="B7462" s="57"/>
      <c r="C7462" s="57"/>
      <c r="D7462" s="58"/>
      <c r="E7462" s="58"/>
      <c r="F7462" s="59"/>
      <c r="G7462" s="58"/>
      <c r="H7462" s="72"/>
      <c r="I7462" s="61"/>
      <c r="J7462" s="62"/>
      <c r="K7462" s="57"/>
      <c r="L7462" s="63"/>
      <c r="M7462" s="63"/>
      <c r="N7462" s="63"/>
      <c r="O7462" s="64"/>
      <c r="P7462" s="73"/>
      <c r="Q7462" s="66"/>
      <c r="R7462" s="66"/>
      <c r="S7462" s="67"/>
      <c r="T7462" s="67"/>
      <c r="U7462" s="68"/>
      <c r="V7462" s="74"/>
      <c r="W7462" s="75"/>
      <c r="X7462" s="63"/>
      <c r="Y7462" s="62"/>
      <c r="Z7462" s="60"/>
      <c r="AA7462" s="71"/>
    </row>
    <row r="7463" spans="1:27" ht="16.2" x14ac:dyDescent="0.45">
      <c r="A7463" s="76"/>
      <c r="B7463" s="76"/>
      <c r="C7463" s="77"/>
      <c r="D7463" s="77"/>
      <c r="E7463" s="77"/>
      <c r="F7463" s="77"/>
      <c r="G7463" s="77"/>
      <c r="H7463" s="78"/>
      <c r="I7463" s="79"/>
      <c r="J7463" s="80"/>
      <c r="K7463" s="81"/>
      <c r="L7463" s="82"/>
      <c r="M7463" s="82"/>
      <c r="N7463" s="82"/>
      <c r="O7463" s="83"/>
      <c r="P7463" s="84"/>
      <c r="Q7463" s="85"/>
      <c r="R7463" s="85"/>
      <c r="S7463" s="84"/>
      <c r="T7463" s="84"/>
      <c r="U7463" s="86"/>
      <c r="V7463" s="87"/>
      <c r="W7463" s="87"/>
      <c r="X7463" s="88"/>
      <c r="Y7463" s="89"/>
      <c r="Z7463" s="83"/>
      <c r="AA7463" s="90">
        <f>SUM(AA7461:AA7462)</f>
        <v>5.3125</v>
      </c>
    </row>
    <row r="7464" spans="1:27" ht="16.2" x14ac:dyDescent="0.45">
      <c r="A7464" s="1"/>
      <c r="B7464" s="1"/>
      <c r="C7464" s="2"/>
      <c r="D7464" s="1"/>
      <c r="E7464" s="1"/>
      <c r="F7464" s="1"/>
      <c r="G7464" s="1"/>
      <c r="H7464" s="1"/>
      <c r="I7464" s="3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</row>
    <row r="7465" spans="1:27" ht="16.2" x14ac:dyDescent="0.45">
      <c r="A7465" s="91"/>
      <c r="B7465" s="92" t="s">
        <v>38</v>
      </c>
      <c r="C7465" s="93" t="s">
        <v>39</v>
      </c>
      <c r="D7465" s="93"/>
      <c r="E7465" s="94"/>
      <c r="F7465" s="95"/>
      <c r="G7465" s="95"/>
      <c r="H7465" s="92"/>
      <c r="I7465" s="92"/>
      <c r="J7465" s="92" t="s">
        <v>40</v>
      </c>
      <c r="K7465" s="92"/>
      <c r="L7465" s="92"/>
      <c r="M7465" s="92"/>
      <c r="N7465" s="92"/>
      <c r="O7465" s="96"/>
      <c r="P7465" s="96"/>
      <c r="Q7465" s="96"/>
      <c r="R7465" s="96"/>
      <c r="S7465" s="1"/>
      <c r="T7465" s="1"/>
      <c r="U7465" s="1"/>
      <c r="V7465" s="97" t="s">
        <v>41</v>
      </c>
      <c r="W7465" s="97"/>
      <c r="X7465" s="98"/>
      <c r="Y7465" s="99">
        <f>AA7463</f>
        <v>5.3125</v>
      </c>
      <c r="Z7465" s="97" t="s">
        <v>42</v>
      </c>
      <c r="AA7465" s="1"/>
    </row>
    <row r="7466" spans="1:27" ht="16.2" x14ac:dyDescent="0.45">
      <c r="A7466" s="91"/>
      <c r="B7466" s="92"/>
      <c r="C7466" s="93"/>
      <c r="D7466" s="93"/>
      <c r="E7466" s="94"/>
      <c r="F7466" s="95"/>
      <c r="G7466" s="95"/>
      <c r="H7466" s="92"/>
      <c r="I7466" s="92"/>
      <c r="J7466" s="92" t="s">
        <v>43</v>
      </c>
      <c r="K7466" s="92"/>
      <c r="L7466" s="92"/>
      <c r="M7466" s="92"/>
      <c r="N7466" s="92"/>
      <c r="O7466" s="96"/>
      <c r="P7466" s="96"/>
      <c r="Q7466" s="96"/>
      <c r="R7466" s="96"/>
      <c r="S7466" s="1"/>
      <c r="T7466" s="1"/>
      <c r="U7466" s="1"/>
      <c r="V7466" s="100" t="s">
        <v>44</v>
      </c>
      <c r="W7466" s="100"/>
      <c r="X7466" s="100"/>
      <c r="Y7466" s="101">
        <f>Y7465*90%</f>
        <v>4.78125</v>
      </c>
      <c r="Z7466" s="97" t="s">
        <v>42</v>
      </c>
      <c r="AA7466" s="1"/>
    </row>
    <row r="7467" spans="1:27" ht="16.2" x14ac:dyDescent="0.45">
      <c r="A7467" s="91"/>
      <c r="B7467" s="92"/>
      <c r="C7467" s="93"/>
      <c r="D7467" s="93"/>
      <c r="E7467" s="94"/>
      <c r="F7467" s="95"/>
      <c r="G7467" s="95"/>
      <c r="H7467" s="92"/>
      <c r="I7467" s="92"/>
      <c r="J7467" s="92" t="s">
        <v>45</v>
      </c>
      <c r="K7467" s="92"/>
      <c r="L7467" s="92"/>
      <c r="M7467" s="92"/>
      <c r="N7467" s="92"/>
      <c r="O7467" s="96"/>
      <c r="P7467" s="96"/>
      <c r="Q7467" s="96"/>
      <c r="R7467" s="92"/>
      <c r="S7467" s="1"/>
      <c r="T7467" s="1"/>
      <c r="U7467" s="1"/>
      <c r="V7467" s="91" t="s">
        <v>46</v>
      </c>
      <c r="W7467" s="91"/>
      <c r="X7467" s="91"/>
      <c r="Y7467" s="101">
        <f>Y7465-Y7466</f>
        <v>0.53125</v>
      </c>
      <c r="Z7467" s="97" t="s">
        <v>42</v>
      </c>
      <c r="AA7467" s="91"/>
    </row>
    <row r="7468" spans="1:27" ht="16.2" x14ac:dyDescent="0.45">
      <c r="A7468" s="91"/>
      <c r="B7468" s="92"/>
      <c r="C7468" s="93"/>
      <c r="D7468" s="93"/>
      <c r="E7468" s="94"/>
      <c r="F7468" s="95"/>
      <c r="G7468" s="95"/>
      <c r="H7468" s="92"/>
      <c r="I7468" s="94"/>
      <c r="J7468" s="92" t="s">
        <v>47</v>
      </c>
      <c r="K7468" s="94"/>
      <c r="L7468" s="94"/>
      <c r="M7468" s="94"/>
      <c r="N7468" s="94"/>
      <c r="O7468" s="96"/>
      <c r="P7468" s="96"/>
      <c r="Q7468" s="96"/>
      <c r="R7468" s="92"/>
      <c r="S7468" s="1"/>
      <c r="T7468" s="1"/>
      <c r="U7468" s="1"/>
      <c r="V7468" s="1"/>
      <c r="W7468" s="1"/>
      <c r="X7468" s="91"/>
      <c r="Y7468" s="91"/>
      <c r="Z7468" s="91"/>
      <c r="AA7468" s="91"/>
    </row>
    <row r="7469" spans="1:27" ht="16.2" x14ac:dyDescent="0.45">
      <c r="A7469" s="98"/>
      <c r="B7469" s="94"/>
      <c r="C7469" s="102"/>
      <c r="D7469" s="94"/>
      <c r="E7469" s="94"/>
      <c r="F7469" s="95"/>
      <c r="G7469" s="95"/>
      <c r="H7469" s="103"/>
      <c r="I7469" s="94"/>
      <c r="J7469" s="103" t="s">
        <v>48</v>
      </c>
      <c r="K7469" s="94"/>
      <c r="L7469" s="94"/>
      <c r="M7469" s="94"/>
      <c r="N7469" s="94"/>
      <c r="O7469" s="95"/>
      <c r="P7469" s="95"/>
      <c r="Q7469" s="95"/>
      <c r="R7469" s="95"/>
      <c r="S7469" s="4"/>
      <c r="T7469" s="4"/>
      <c r="U7469" s="4"/>
      <c r="V7469" s="4"/>
      <c r="W7469" s="4"/>
      <c r="X7469" s="4"/>
      <c r="Y7469" s="4"/>
      <c r="Z7469" s="4"/>
      <c r="AA7469" s="4"/>
    </row>
    <row r="7470" spans="1:27" ht="24" x14ac:dyDescent="0.65">
      <c r="A7470" s="104"/>
      <c r="B7470" s="104"/>
      <c r="C7470" s="104"/>
      <c r="D7470" s="104"/>
      <c r="E7470" s="104"/>
      <c r="F7470" s="104"/>
      <c r="G7470" s="104"/>
      <c r="H7470" s="104"/>
      <c r="I7470" s="104"/>
      <c r="J7470" s="104"/>
      <c r="K7470" s="104"/>
      <c r="L7470" s="104"/>
      <c r="M7470" s="104"/>
      <c r="N7470" s="104"/>
      <c r="O7470" s="104"/>
      <c r="P7470" s="104"/>
      <c r="Q7470" s="104"/>
      <c r="R7470" s="104"/>
      <c r="S7470" s="104"/>
      <c r="T7470" s="104"/>
      <c r="U7470" s="104"/>
      <c r="V7470" s="104"/>
      <c r="W7470" s="104"/>
      <c r="X7470" s="104"/>
      <c r="Y7470" s="104"/>
      <c r="Z7470" s="104"/>
      <c r="AA7470" s="104"/>
    </row>
    <row r="7471" spans="1:27" ht="24" x14ac:dyDescent="0.65">
      <c r="A7471" s="104"/>
      <c r="B7471" s="104"/>
      <c r="C7471" s="104"/>
      <c r="D7471" s="104"/>
      <c r="E7471" s="104"/>
      <c r="F7471" s="104"/>
      <c r="G7471" s="104"/>
      <c r="H7471" s="104"/>
      <c r="I7471" s="104"/>
      <c r="J7471" s="104"/>
      <c r="K7471" s="104"/>
      <c r="L7471" s="104"/>
      <c r="M7471" s="104"/>
      <c r="N7471" s="104"/>
      <c r="O7471" s="104"/>
      <c r="P7471" s="104"/>
      <c r="Q7471" s="104"/>
      <c r="R7471" s="104"/>
      <c r="S7471" s="104"/>
      <c r="T7471" s="104"/>
      <c r="U7471" s="104"/>
      <c r="V7471" s="104"/>
      <c r="W7471" s="104"/>
      <c r="X7471" s="104"/>
      <c r="Y7471" s="104"/>
      <c r="Z7471" s="104"/>
      <c r="AA7471" s="104"/>
    </row>
    <row r="7472" spans="1:27" ht="16.2" x14ac:dyDescent="0.45">
      <c r="A7472" s="4"/>
      <c r="B7472" s="4"/>
      <c r="C7472" s="105"/>
      <c r="D7472" s="4"/>
      <c r="E7472" s="4"/>
      <c r="F7472" s="4"/>
      <c r="G7472" s="4"/>
      <c r="H7472" s="4"/>
      <c r="I7472" s="106"/>
      <c r="J7472" s="4"/>
      <c r="K7472" s="4"/>
      <c r="L7472" s="4"/>
      <c r="M7472" s="4"/>
      <c r="N7472" s="4"/>
      <c r="O7472" s="4"/>
      <c r="P7472" s="4"/>
      <c r="Q7472" s="4"/>
      <c r="R7472" s="4"/>
      <c r="S7472" s="4"/>
      <c r="T7472" s="4"/>
      <c r="U7472" s="4"/>
      <c r="V7472" s="4"/>
      <c r="W7472" s="4"/>
      <c r="X7472" s="4"/>
      <c r="Y7472" s="4"/>
      <c r="Z7472" s="4"/>
      <c r="AA7472" s="4"/>
    </row>
    <row r="7473" spans="1:27" ht="16.2" x14ac:dyDescent="0.45">
      <c r="A7473" s="4"/>
      <c r="B7473" s="4"/>
      <c r="C7473" s="105"/>
      <c r="D7473" s="4"/>
      <c r="E7473" s="4"/>
      <c r="F7473" s="4"/>
      <c r="G7473" s="4"/>
      <c r="H7473" s="4"/>
      <c r="I7473" s="106"/>
      <c r="J7473" s="4"/>
      <c r="K7473" s="4"/>
      <c r="L7473" s="4"/>
      <c r="M7473" s="4"/>
      <c r="N7473" s="4"/>
      <c r="O7473" s="4"/>
      <c r="P7473" s="4"/>
      <c r="Q7473" s="4"/>
      <c r="R7473" s="4"/>
      <c r="S7473" s="4"/>
      <c r="T7473" s="4"/>
      <c r="U7473" s="4"/>
      <c r="V7473" s="4"/>
      <c r="W7473" s="4"/>
      <c r="X7473" s="4"/>
      <c r="Y7473" s="4"/>
      <c r="Z7473" s="4"/>
      <c r="AA7473" s="4"/>
    </row>
    <row r="7474" spans="1:27" ht="16.2" x14ac:dyDescent="0.45">
      <c r="A7474" s="4"/>
      <c r="B7474" s="4"/>
      <c r="C7474" s="105"/>
      <c r="D7474" s="4"/>
      <c r="E7474" s="4"/>
      <c r="F7474" s="4"/>
      <c r="G7474" s="4"/>
      <c r="H7474" s="4"/>
      <c r="I7474" s="106"/>
      <c r="J7474" s="4"/>
      <c r="K7474" s="4"/>
      <c r="L7474" s="4"/>
      <c r="M7474" s="4"/>
      <c r="N7474" s="4"/>
      <c r="O7474" s="4"/>
      <c r="P7474" s="4"/>
      <c r="Q7474" s="4"/>
      <c r="R7474" s="4"/>
      <c r="S7474" s="4"/>
      <c r="T7474" s="4"/>
      <c r="U7474" s="4"/>
      <c r="V7474" s="4"/>
      <c r="W7474" s="4"/>
      <c r="X7474" s="4"/>
      <c r="Y7474" s="4"/>
      <c r="Z7474" s="4"/>
      <c r="AA7474" s="4"/>
    </row>
    <row r="7475" spans="1:27" ht="16.2" x14ac:dyDescent="0.45">
      <c r="A7475" s="4"/>
      <c r="B7475" s="4"/>
      <c r="C7475" s="105"/>
      <c r="D7475" s="4"/>
      <c r="E7475" s="4"/>
      <c r="F7475" s="4"/>
      <c r="G7475" s="4"/>
      <c r="H7475" s="4"/>
      <c r="I7475" s="106"/>
      <c r="J7475" s="4"/>
      <c r="K7475" s="4"/>
      <c r="L7475" s="4"/>
      <c r="M7475" s="4"/>
      <c r="N7475" s="4"/>
      <c r="O7475" s="4"/>
      <c r="P7475" s="4"/>
      <c r="Q7475" s="4"/>
      <c r="R7475" s="4"/>
      <c r="S7475" s="4"/>
      <c r="T7475" s="4"/>
      <c r="U7475" s="4"/>
      <c r="V7475" s="4"/>
      <c r="W7475" s="4"/>
      <c r="X7475" s="4"/>
      <c r="Y7475" s="4"/>
      <c r="Z7475" s="4"/>
      <c r="AA7475" s="4"/>
    </row>
    <row r="7476" spans="1:27" ht="16.2" x14ac:dyDescent="0.45">
      <c r="A7476" s="4"/>
      <c r="B7476" s="4"/>
      <c r="C7476" s="105"/>
      <c r="D7476" s="4"/>
      <c r="E7476" s="4"/>
      <c r="F7476" s="4"/>
      <c r="G7476" s="4"/>
      <c r="H7476" s="4"/>
      <c r="I7476" s="106"/>
      <c r="J7476" s="4"/>
      <c r="K7476" s="4"/>
      <c r="L7476" s="4"/>
      <c r="M7476" s="4"/>
      <c r="N7476" s="4"/>
      <c r="O7476" s="4"/>
      <c r="P7476" s="4"/>
      <c r="Q7476" s="4"/>
      <c r="R7476" s="4"/>
      <c r="S7476" s="4"/>
      <c r="T7476" s="4"/>
      <c r="U7476" s="4"/>
      <c r="V7476" s="4"/>
      <c r="W7476" s="4"/>
      <c r="X7476" s="4"/>
      <c r="Y7476" s="4"/>
      <c r="Z7476" s="4"/>
      <c r="AA7476" s="4"/>
    </row>
    <row r="7477" spans="1:27" ht="16.2" x14ac:dyDescent="0.45">
      <c r="A7477" s="4"/>
      <c r="B7477" s="4"/>
      <c r="C7477" s="105"/>
      <c r="D7477" s="4"/>
      <c r="E7477" s="4"/>
      <c r="F7477" s="4"/>
      <c r="G7477" s="4"/>
      <c r="H7477" s="4"/>
      <c r="I7477" s="106"/>
      <c r="J7477" s="4"/>
      <c r="K7477" s="4"/>
      <c r="L7477" s="4"/>
      <c r="M7477" s="4"/>
      <c r="N7477" s="4"/>
      <c r="O7477" s="4"/>
      <c r="P7477" s="4"/>
      <c r="Q7477" s="4"/>
      <c r="R7477" s="4"/>
      <c r="S7477" s="4"/>
      <c r="T7477" s="4"/>
      <c r="U7477" s="4"/>
      <c r="V7477" s="4"/>
      <c r="W7477" s="4"/>
      <c r="X7477" s="4"/>
      <c r="Y7477" s="4"/>
      <c r="Z7477" s="4"/>
      <c r="AA7477" s="4" t="s">
        <v>51</v>
      </c>
    </row>
    <row r="7478" spans="1:27" ht="18" x14ac:dyDescent="0.5">
      <c r="A7478" s="4"/>
      <c r="B7478" s="4"/>
      <c r="C7478" s="105"/>
      <c r="D7478" s="4"/>
      <c r="E7478" s="4"/>
      <c r="F7478" s="4"/>
      <c r="G7478" s="4"/>
      <c r="H7478" s="4"/>
      <c r="I7478" s="106"/>
      <c r="J7478" s="4"/>
      <c r="K7478" s="4"/>
      <c r="L7478" s="4"/>
      <c r="M7478" s="4"/>
      <c r="N7478" s="4"/>
      <c r="O7478" s="4"/>
      <c r="P7478" s="4"/>
      <c r="Q7478" s="4"/>
      <c r="R7478" s="4"/>
      <c r="S7478" s="4"/>
      <c r="T7478" s="4"/>
      <c r="U7478" s="4"/>
      <c r="V7478" s="4"/>
      <c r="W7478" s="4"/>
      <c r="X7478" s="4"/>
      <c r="Y7478" s="4"/>
      <c r="Z7478" s="4"/>
      <c r="AA7478" s="5" t="s">
        <v>0</v>
      </c>
    </row>
    <row r="7479" spans="1:27" ht="24" x14ac:dyDescent="0.65">
      <c r="A7479" s="6" t="s">
        <v>1</v>
      </c>
      <c r="B7479" s="6"/>
      <c r="C7479" s="6"/>
      <c r="D7479" s="6"/>
      <c r="E7479" s="6"/>
      <c r="F7479" s="6"/>
      <c r="G7479" s="6"/>
      <c r="H7479" s="6"/>
      <c r="I7479" s="6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6"/>
      <c r="U7479" s="6"/>
      <c r="V7479" s="6"/>
      <c r="W7479" s="6"/>
      <c r="X7479" s="6"/>
      <c r="Y7479" s="6"/>
      <c r="Z7479" s="6"/>
      <c r="AA7479" s="6"/>
    </row>
    <row r="7480" spans="1:27" ht="24" x14ac:dyDescent="0.65">
      <c r="A7480" s="6" t="s">
        <v>2</v>
      </c>
      <c r="B7480" s="6"/>
      <c r="C7480" s="6"/>
      <c r="D7480" s="6"/>
      <c r="E7480" s="6"/>
      <c r="F7480" s="6"/>
      <c r="G7480" s="6"/>
      <c r="H7480" s="6"/>
      <c r="I7480" s="6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6"/>
      <c r="U7480" s="6"/>
      <c r="V7480" s="6"/>
      <c r="W7480" s="6"/>
      <c r="X7480" s="6"/>
      <c r="Y7480" s="6"/>
      <c r="Z7480" s="6"/>
      <c r="AA7480" s="6"/>
    </row>
    <row r="7481" spans="1:27" ht="24" x14ac:dyDescent="0.65">
      <c r="A7481" s="7"/>
      <c r="B7481" s="8" t="s">
        <v>3</v>
      </c>
      <c r="C7481" s="8"/>
      <c r="D7481" s="8"/>
      <c r="E7481" s="8"/>
      <c r="F7481" s="8"/>
      <c r="G7481" s="8"/>
      <c r="H7481" s="8"/>
      <c r="I7481" s="8"/>
      <c r="J7481" s="8"/>
      <c r="K7481" s="8"/>
      <c r="L7481" s="8"/>
      <c r="M7481" s="9" t="s">
        <v>551</v>
      </c>
      <c r="N7481" s="9"/>
      <c r="O7481" s="9"/>
      <c r="P7481" s="9"/>
      <c r="Q7481" s="10" t="s">
        <v>56</v>
      </c>
      <c r="R7481" s="10"/>
      <c r="S7481" s="10" t="s">
        <v>84</v>
      </c>
      <c r="T7481" s="10"/>
      <c r="U7481" s="11" t="s">
        <v>7</v>
      </c>
      <c r="V7481" s="11"/>
      <c r="W7481" s="11"/>
      <c r="X7481" s="11"/>
      <c r="Y7481" s="11"/>
      <c r="Z7481" s="11"/>
      <c r="AA7481" s="11"/>
    </row>
    <row r="7482" spans="1:27" ht="18" x14ac:dyDescent="0.5">
      <c r="A7482" s="12" t="s">
        <v>8</v>
      </c>
      <c r="B7482" s="13" t="s">
        <v>9</v>
      </c>
      <c r="C7482" s="14" t="s">
        <v>10</v>
      </c>
      <c r="D7482" s="15" t="s">
        <v>11</v>
      </c>
      <c r="E7482" s="15"/>
      <c r="F7482" s="15"/>
      <c r="G7482" s="15"/>
      <c r="H7482" s="15"/>
      <c r="I7482" s="15"/>
      <c r="J7482" s="15"/>
      <c r="K7482" s="16" t="s">
        <v>12</v>
      </c>
      <c r="L7482" s="17"/>
      <c r="M7482" s="17"/>
      <c r="N7482" s="17"/>
      <c r="O7482" s="17"/>
      <c r="P7482" s="17"/>
      <c r="Q7482" s="17"/>
      <c r="R7482" s="17"/>
      <c r="S7482" s="17"/>
      <c r="T7482" s="17"/>
      <c r="U7482" s="18"/>
      <c r="V7482" s="19" t="s">
        <v>13</v>
      </c>
      <c r="W7482" s="19" t="s">
        <v>14</v>
      </c>
      <c r="X7482" s="19" t="s">
        <v>15</v>
      </c>
      <c r="Y7482" s="19" t="s">
        <v>16</v>
      </c>
      <c r="Z7482" s="19" t="s">
        <v>17</v>
      </c>
      <c r="AA7482" s="20" t="s">
        <v>18</v>
      </c>
    </row>
    <row r="7483" spans="1:27" ht="16.2" x14ac:dyDescent="0.45">
      <c r="A7483" s="12"/>
      <c r="B7483" s="13"/>
      <c r="C7483" s="14"/>
      <c r="D7483" s="21" t="s">
        <v>19</v>
      </c>
      <c r="E7483" s="22"/>
      <c r="F7483" s="23"/>
      <c r="G7483" s="24" t="s">
        <v>20</v>
      </c>
      <c r="H7483" s="25" t="s">
        <v>21</v>
      </c>
      <c r="I7483" s="26" t="s">
        <v>22</v>
      </c>
      <c r="J7483" s="25" t="s">
        <v>23</v>
      </c>
      <c r="K7483" s="27" t="s">
        <v>8</v>
      </c>
      <c r="L7483" s="28" t="s">
        <v>24</v>
      </c>
      <c r="M7483" s="28" t="s">
        <v>25</v>
      </c>
      <c r="N7483" s="29" t="s">
        <v>20</v>
      </c>
      <c r="O7483" s="28" t="s">
        <v>26</v>
      </c>
      <c r="P7483" s="29" t="s">
        <v>27</v>
      </c>
      <c r="Q7483" s="30" t="s">
        <v>28</v>
      </c>
      <c r="R7483" s="28" t="s">
        <v>29</v>
      </c>
      <c r="S7483" s="31" t="s">
        <v>30</v>
      </c>
      <c r="T7483" s="32"/>
      <c r="U7483" s="28" t="s">
        <v>31</v>
      </c>
      <c r="V7483" s="33"/>
      <c r="W7483" s="33"/>
      <c r="X7483" s="33"/>
      <c r="Y7483" s="33"/>
      <c r="Z7483" s="33"/>
      <c r="AA7483" s="34"/>
    </row>
    <row r="7484" spans="1:27" x14ac:dyDescent="0.3">
      <c r="A7484" s="12"/>
      <c r="B7484" s="13"/>
      <c r="C7484" s="14"/>
      <c r="D7484" s="35"/>
      <c r="E7484" s="36"/>
      <c r="F7484" s="37"/>
      <c r="G7484" s="24"/>
      <c r="H7484" s="38"/>
      <c r="I7484" s="39"/>
      <c r="J7484" s="38"/>
      <c r="K7484" s="40"/>
      <c r="L7484" s="41"/>
      <c r="M7484" s="41"/>
      <c r="N7484" s="42"/>
      <c r="O7484" s="41"/>
      <c r="P7484" s="42"/>
      <c r="Q7484" s="43"/>
      <c r="R7484" s="41"/>
      <c r="S7484" s="30" t="s">
        <v>32</v>
      </c>
      <c r="T7484" s="30" t="s">
        <v>33</v>
      </c>
      <c r="U7484" s="41"/>
      <c r="V7484" s="33"/>
      <c r="W7484" s="33"/>
      <c r="X7484" s="33"/>
      <c r="Y7484" s="33"/>
      <c r="Z7484" s="33"/>
      <c r="AA7484" s="34"/>
    </row>
    <row r="7485" spans="1:27" x14ac:dyDescent="0.3">
      <c r="A7485" s="12"/>
      <c r="B7485" s="13"/>
      <c r="C7485" s="14"/>
      <c r="D7485" s="44" t="s">
        <v>34</v>
      </c>
      <c r="E7485" s="44" t="s">
        <v>35</v>
      </c>
      <c r="F7485" s="44" t="s">
        <v>36</v>
      </c>
      <c r="G7485" s="24"/>
      <c r="H7485" s="38"/>
      <c r="I7485" s="39"/>
      <c r="J7485" s="38"/>
      <c r="K7485" s="40"/>
      <c r="L7485" s="41"/>
      <c r="M7485" s="41"/>
      <c r="N7485" s="42"/>
      <c r="O7485" s="41"/>
      <c r="P7485" s="42"/>
      <c r="Q7485" s="43"/>
      <c r="R7485" s="41"/>
      <c r="S7485" s="43"/>
      <c r="T7485" s="43"/>
      <c r="U7485" s="41"/>
      <c r="V7485" s="33"/>
      <c r="W7485" s="33"/>
      <c r="X7485" s="33"/>
      <c r="Y7485" s="33"/>
      <c r="Z7485" s="33"/>
      <c r="AA7485" s="34"/>
    </row>
    <row r="7486" spans="1:27" x14ac:dyDescent="0.3">
      <c r="A7486" s="12"/>
      <c r="B7486" s="13"/>
      <c r="C7486" s="14"/>
      <c r="D7486" s="45"/>
      <c r="E7486" s="45"/>
      <c r="F7486" s="45"/>
      <c r="G7486" s="24"/>
      <c r="H7486" s="38"/>
      <c r="I7486" s="39"/>
      <c r="J7486" s="38"/>
      <c r="K7486" s="40"/>
      <c r="L7486" s="41"/>
      <c r="M7486" s="41"/>
      <c r="N7486" s="42"/>
      <c r="O7486" s="41"/>
      <c r="P7486" s="42"/>
      <c r="Q7486" s="43"/>
      <c r="R7486" s="41"/>
      <c r="S7486" s="43"/>
      <c r="T7486" s="43"/>
      <c r="U7486" s="41"/>
      <c r="V7486" s="33"/>
      <c r="W7486" s="33"/>
      <c r="X7486" s="33"/>
      <c r="Y7486" s="33"/>
      <c r="Z7486" s="33"/>
      <c r="AA7486" s="34"/>
    </row>
    <row r="7487" spans="1:27" x14ac:dyDescent="0.3">
      <c r="A7487" s="12"/>
      <c r="B7487" s="13"/>
      <c r="C7487" s="14"/>
      <c r="D7487" s="46"/>
      <c r="E7487" s="46"/>
      <c r="F7487" s="46"/>
      <c r="G7487" s="47"/>
      <c r="H7487" s="48"/>
      <c r="I7487" s="49"/>
      <c r="J7487" s="48"/>
      <c r="K7487" s="50"/>
      <c r="L7487" s="51"/>
      <c r="M7487" s="51"/>
      <c r="N7487" s="52"/>
      <c r="O7487" s="51"/>
      <c r="P7487" s="52"/>
      <c r="Q7487" s="53"/>
      <c r="R7487" s="51"/>
      <c r="S7487" s="53"/>
      <c r="T7487" s="53"/>
      <c r="U7487" s="51"/>
      <c r="V7487" s="54"/>
      <c r="W7487" s="54"/>
      <c r="X7487" s="54"/>
      <c r="Y7487" s="54"/>
      <c r="Z7487" s="54"/>
      <c r="AA7487" s="55"/>
    </row>
    <row r="7488" spans="1:27" ht="16.2" x14ac:dyDescent="0.45">
      <c r="A7488" s="56">
        <v>1</v>
      </c>
      <c r="B7488" s="57" t="s">
        <v>37</v>
      </c>
      <c r="C7488" s="57">
        <v>2284</v>
      </c>
      <c r="D7488" s="58">
        <v>1</v>
      </c>
      <c r="E7488" s="58">
        <v>2</v>
      </c>
      <c r="F7488" s="59">
        <v>36</v>
      </c>
      <c r="G7488" s="58">
        <v>1</v>
      </c>
      <c r="H7488" s="60">
        <f t="shared" ref="H7488" si="554">(D7488*400)+(E7488*100)+(F7488)</f>
        <v>636</v>
      </c>
      <c r="I7488" s="61">
        <v>85</v>
      </c>
      <c r="J7488" s="62">
        <f t="shared" ref="J7488" si="555">(H7488*I7488)</f>
        <v>54060</v>
      </c>
      <c r="K7488" s="57"/>
      <c r="L7488" s="63"/>
      <c r="M7488" s="63"/>
      <c r="N7488" s="63"/>
      <c r="O7488" s="64"/>
      <c r="P7488" s="65"/>
      <c r="Q7488" s="66"/>
      <c r="R7488" s="66"/>
      <c r="S7488" s="67"/>
      <c r="T7488" s="67"/>
      <c r="U7488" s="68"/>
      <c r="V7488" s="69"/>
      <c r="W7488" s="70"/>
      <c r="X7488" s="63"/>
      <c r="Y7488" s="62">
        <f>(J7488)</f>
        <v>54060</v>
      </c>
      <c r="Z7488" s="60">
        <v>0.01</v>
      </c>
      <c r="AA7488" s="71">
        <f>Y7488*Z7488/100</f>
        <v>5.4060000000000006</v>
      </c>
    </row>
    <row r="7489" spans="1:27" ht="16.2" x14ac:dyDescent="0.45">
      <c r="A7489" s="57"/>
      <c r="B7489" s="57"/>
      <c r="C7489" s="57"/>
      <c r="D7489" s="58"/>
      <c r="E7489" s="58"/>
      <c r="F7489" s="59"/>
      <c r="G7489" s="58"/>
      <c r="H7489" s="72"/>
      <c r="I7489" s="61"/>
      <c r="J7489" s="62"/>
      <c r="K7489" s="57"/>
      <c r="L7489" s="63"/>
      <c r="M7489" s="63"/>
      <c r="N7489" s="63"/>
      <c r="O7489" s="64"/>
      <c r="P7489" s="73"/>
      <c r="Q7489" s="66"/>
      <c r="R7489" s="66"/>
      <c r="S7489" s="67"/>
      <c r="T7489" s="67"/>
      <c r="U7489" s="68"/>
      <c r="V7489" s="74"/>
      <c r="W7489" s="75"/>
      <c r="X7489" s="63"/>
      <c r="Y7489" s="62"/>
      <c r="Z7489" s="60"/>
      <c r="AA7489" s="71"/>
    </row>
    <row r="7490" spans="1:27" ht="16.2" x14ac:dyDescent="0.45">
      <c r="A7490" s="76"/>
      <c r="B7490" s="76"/>
      <c r="C7490" s="77"/>
      <c r="D7490" s="77"/>
      <c r="E7490" s="77"/>
      <c r="F7490" s="77"/>
      <c r="G7490" s="77"/>
      <c r="H7490" s="78"/>
      <c r="I7490" s="79"/>
      <c r="J7490" s="80"/>
      <c r="K7490" s="81"/>
      <c r="L7490" s="82"/>
      <c r="M7490" s="82"/>
      <c r="N7490" s="82"/>
      <c r="O7490" s="83"/>
      <c r="P7490" s="84"/>
      <c r="Q7490" s="85"/>
      <c r="R7490" s="85"/>
      <c r="S7490" s="84"/>
      <c r="T7490" s="84"/>
      <c r="U7490" s="86"/>
      <c r="V7490" s="87"/>
      <c r="W7490" s="87"/>
      <c r="X7490" s="88"/>
      <c r="Y7490" s="89"/>
      <c r="Z7490" s="83"/>
      <c r="AA7490" s="90">
        <f>SUM(AA7488:AA7489)</f>
        <v>5.4060000000000006</v>
      </c>
    </row>
    <row r="7491" spans="1:27" ht="16.2" x14ac:dyDescent="0.45">
      <c r="A7491" s="1"/>
      <c r="B7491" s="1"/>
      <c r="C7491" s="2"/>
      <c r="D7491" s="1"/>
      <c r="E7491" s="1"/>
      <c r="F7491" s="1"/>
      <c r="G7491" s="1"/>
      <c r="H7491" s="1"/>
      <c r="I7491" s="3"/>
      <c r="J7491" s="1"/>
      <c r="K7491" s="1"/>
      <c r="L7491" s="1"/>
      <c r="M7491" s="1"/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</row>
    <row r="7492" spans="1:27" ht="16.2" x14ac:dyDescent="0.45">
      <c r="A7492" s="91"/>
      <c r="B7492" s="92" t="s">
        <v>38</v>
      </c>
      <c r="C7492" s="93" t="s">
        <v>39</v>
      </c>
      <c r="D7492" s="93"/>
      <c r="E7492" s="94"/>
      <c r="F7492" s="95"/>
      <c r="G7492" s="95"/>
      <c r="H7492" s="92"/>
      <c r="I7492" s="92"/>
      <c r="J7492" s="92" t="s">
        <v>40</v>
      </c>
      <c r="K7492" s="92"/>
      <c r="L7492" s="92"/>
      <c r="M7492" s="92"/>
      <c r="N7492" s="92"/>
      <c r="O7492" s="96"/>
      <c r="P7492" s="96"/>
      <c r="Q7492" s="96"/>
      <c r="R7492" s="96"/>
      <c r="S7492" s="1"/>
      <c r="T7492" s="1"/>
      <c r="U7492" s="1"/>
      <c r="V7492" s="97" t="s">
        <v>41</v>
      </c>
      <c r="W7492" s="97"/>
      <c r="X7492" s="98"/>
      <c r="Y7492" s="99">
        <f>AA7490</f>
        <v>5.4060000000000006</v>
      </c>
      <c r="Z7492" s="97" t="s">
        <v>42</v>
      </c>
      <c r="AA7492" s="1"/>
    </row>
    <row r="7493" spans="1:27" ht="16.2" x14ac:dyDescent="0.45">
      <c r="A7493" s="91"/>
      <c r="B7493" s="92"/>
      <c r="C7493" s="93"/>
      <c r="D7493" s="93"/>
      <c r="E7493" s="94"/>
      <c r="F7493" s="95"/>
      <c r="G7493" s="95"/>
      <c r="H7493" s="92"/>
      <c r="I7493" s="92"/>
      <c r="J7493" s="92" t="s">
        <v>43</v>
      </c>
      <c r="K7493" s="92"/>
      <c r="L7493" s="92"/>
      <c r="M7493" s="92"/>
      <c r="N7493" s="92"/>
      <c r="O7493" s="96"/>
      <c r="P7493" s="96"/>
      <c r="Q7493" s="96"/>
      <c r="R7493" s="96"/>
      <c r="S7493" s="1"/>
      <c r="T7493" s="1"/>
      <c r="U7493" s="1"/>
      <c r="V7493" s="100" t="s">
        <v>44</v>
      </c>
      <c r="W7493" s="100"/>
      <c r="X7493" s="100"/>
      <c r="Y7493" s="101">
        <f>Y7492*90%</f>
        <v>4.8654000000000011</v>
      </c>
      <c r="Z7493" s="97" t="s">
        <v>42</v>
      </c>
      <c r="AA7493" s="1"/>
    </row>
    <row r="7494" spans="1:27" ht="16.2" x14ac:dyDescent="0.45">
      <c r="A7494" s="91"/>
      <c r="B7494" s="92"/>
      <c r="C7494" s="93"/>
      <c r="D7494" s="93"/>
      <c r="E7494" s="94"/>
      <c r="F7494" s="95"/>
      <c r="G7494" s="95"/>
      <c r="H7494" s="92"/>
      <c r="I7494" s="92"/>
      <c r="J7494" s="92" t="s">
        <v>45</v>
      </c>
      <c r="K7494" s="92"/>
      <c r="L7494" s="92"/>
      <c r="M7494" s="92"/>
      <c r="N7494" s="92"/>
      <c r="O7494" s="96"/>
      <c r="P7494" s="96"/>
      <c r="Q7494" s="96"/>
      <c r="R7494" s="92"/>
      <c r="S7494" s="1"/>
      <c r="T7494" s="1"/>
      <c r="U7494" s="1"/>
      <c r="V7494" s="91" t="s">
        <v>46</v>
      </c>
      <c r="W7494" s="91"/>
      <c r="X7494" s="91"/>
      <c r="Y7494" s="101">
        <f>Y7492-Y7493</f>
        <v>0.54059999999999953</v>
      </c>
      <c r="Z7494" s="97" t="s">
        <v>42</v>
      </c>
      <c r="AA7494" s="91"/>
    </row>
    <row r="7495" spans="1:27" ht="16.2" x14ac:dyDescent="0.45">
      <c r="A7495" s="91"/>
      <c r="B7495" s="92"/>
      <c r="C7495" s="93"/>
      <c r="D7495" s="93"/>
      <c r="E7495" s="94"/>
      <c r="F7495" s="95"/>
      <c r="G7495" s="95"/>
      <c r="H7495" s="92"/>
      <c r="I7495" s="94"/>
      <c r="J7495" s="92" t="s">
        <v>47</v>
      </c>
      <c r="K7495" s="94"/>
      <c r="L7495" s="94"/>
      <c r="M7495" s="94"/>
      <c r="N7495" s="94"/>
      <c r="O7495" s="96"/>
      <c r="P7495" s="96"/>
      <c r="Q7495" s="96"/>
      <c r="R7495" s="92"/>
      <c r="S7495" s="1"/>
      <c r="T7495" s="1"/>
      <c r="U7495" s="1"/>
      <c r="V7495" s="1"/>
      <c r="W7495" s="1"/>
      <c r="X7495" s="91"/>
      <c r="Y7495" s="91"/>
      <c r="Z7495" s="91"/>
      <c r="AA7495" s="91"/>
    </row>
    <row r="7496" spans="1:27" ht="16.2" x14ac:dyDescent="0.45">
      <c r="A7496" s="98"/>
      <c r="B7496" s="94"/>
      <c r="C7496" s="102"/>
      <c r="D7496" s="94"/>
      <c r="E7496" s="94"/>
      <c r="F7496" s="95"/>
      <c r="G7496" s="95"/>
      <c r="H7496" s="103"/>
      <c r="I7496" s="94"/>
      <c r="J7496" s="103" t="s">
        <v>48</v>
      </c>
      <c r="K7496" s="94"/>
      <c r="L7496" s="94"/>
      <c r="M7496" s="94"/>
      <c r="N7496" s="94"/>
      <c r="O7496" s="95"/>
      <c r="P7496" s="95"/>
      <c r="Q7496" s="95"/>
      <c r="R7496" s="95"/>
      <c r="S7496" s="4"/>
      <c r="T7496" s="4"/>
      <c r="U7496" s="4"/>
      <c r="V7496" s="4"/>
      <c r="W7496" s="4"/>
      <c r="X7496" s="4"/>
      <c r="Y7496" s="4"/>
      <c r="Z7496" s="4"/>
      <c r="AA7496" s="4"/>
    </row>
    <row r="7497" spans="1:27" ht="24" x14ac:dyDescent="0.65">
      <c r="A7497" s="104"/>
      <c r="B7497" s="104"/>
      <c r="C7497" s="104"/>
      <c r="D7497" s="104"/>
      <c r="E7497" s="104"/>
      <c r="F7497" s="104"/>
      <c r="G7497" s="104"/>
      <c r="H7497" s="104"/>
      <c r="I7497" s="104"/>
      <c r="J7497" s="104"/>
      <c r="K7497" s="104"/>
      <c r="L7497" s="104"/>
      <c r="M7497" s="104"/>
      <c r="N7497" s="104"/>
      <c r="O7497" s="104"/>
      <c r="P7497" s="104"/>
      <c r="Q7497" s="104"/>
      <c r="R7497" s="104"/>
      <c r="S7497" s="104"/>
      <c r="T7497" s="104"/>
      <c r="U7497" s="104"/>
      <c r="V7497" s="104"/>
      <c r="W7497" s="104"/>
      <c r="X7497" s="104"/>
      <c r="Y7497" s="104"/>
      <c r="Z7497" s="104"/>
      <c r="AA7497" s="104"/>
    </row>
    <row r="7498" spans="1:27" ht="24" x14ac:dyDescent="0.65">
      <c r="A7498" s="104"/>
      <c r="B7498" s="104"/>
      <c r="C7498" s="104"/>
      <c r="D7498" s="104"/>
      <c r="E7498" s="104"/>
      <c r="F7498" s="104"/>
      <c r="G7498" s="104"/>
      <c r="H7498" s="104"/>
      <c r="I7498" s="104"/>
      <c r="J7498" s="104"/>
      <c r="K7498" s="104"/>
      <c r="L7498" s="104"/>
      <c r="M7498" s="104"/>
      <c r="N7498" s="104"/>
      <c r="O7498" s="104"/>
      <c r="P7498" s="104"/>
      <c r="Q7498" s="104"/>
      <c r="R7498" s="104"/>
      <c r="S7498" s="104"/>
      <c r="T7498" s="104"/>
      <c r="U7498" s="104"/>
      <c r="V7498" s="104"/>
      <c r="W7498" s="104"/>
      <c r="X7498" s="104"/>
      <c r="Y7498" s="104"/>
      <c r="Z7498" s="104"/>
      <c r="AA7498" s="104"/>
    </row>
    <row r="7499" spans="1:27" ht="16.2" x14ac:dyDescent="0.45">
      <c r="A7499" s="4"/>
      <c r="B7499" s="4"/>
      <c r="C7499" s="105"/>
      <c r="D7499" s="4"/>
      <c r="E7499" s="4"/>
      <c r="F7499" s="4"/>
      <c r="G7499" s="4"/>
      <c r="H7499" s="4"/>
      <c r="I7499" s="106"/>
      <c r="J7499" s="4"/>
      <c r="K7499" s="4"/>
      <c r="L7499" s="4"/>
      <c r="M7499" s="4"/>
      <c r="N7499" s="4"/>
      <c r="O7499" s="4"/>
      <c r="P7499" s="4"/>
      <c r="Q7499" s="4"/>
      <c r="R7499" s="4"/>
      <c r="S7499" s="4"/>
      <c r="T7499" s="4"/>
      <c r="U7499" s="4"/>
      <c r="V7499" s="4"/>
      <c r="W7499" s="4"/>
      <c r="X7499" s="4"/>
      <c r="Y7499" s="4"/>
      <c r="Z7499" s="4"/>
      <c r="AA7499" s="4"/>
    </row>
    <row r="7500" spans="1:27" ht="16.2" x14ac:dyDescent="0.45">
      <c r="A7500" s="4"/>
      <c r="B7500" s="4"/>
      <c r="C7500" s="105"/>
      <c r="D7500" s="4"/>
      <c r="E7500" s="4"/>
      <c r="F7500" s="4"/>
      <c r="G7500" s="4"/>
      <c r="H7500" s="4"/>
      <c r="I7500" s="106"/>
      <c r="J7500" s="4"/>
      <c r="K7500" s="4"/>
      <c r="L7500" s="4"/>
      <c r="M7500" s="4"/>
      <c r="N7500" s="4"/>
      <c r="O7500" s="4"/>
      <c r="P7500" s="4"/>
      <c r="Q7500" s="4"/>
      <c r="R7500" s="4"/>
      <c r="S7500" s="4"/>
      <c r="T7500" s="4"/>
      <c r="U7500" s="4"/>
      <c r="V7500" s="4"/>
      <c r="W7500" s="4"/>
      <c r="X7500" s="4"/>
      <c r="Y7500" s="4"/>
      <c r="Z7500" s="4"/>
      <c r="AA7500" s="4"/>
    </row>
    <row r="7501" spans="1:27" ht="16.2" x14ac:dyDescent="0.45">
      <c r="A7501" s="4"/>
      <c r="B7501" s="4"/>
      <c r="C7501" s="105"/>
      <c r="D7501" s="4"/>
      <c r="E7501" s="4"/>
      <c r="F7501" s="4"/>
      <c r="G7501" s="4"/>
      <c r="H7501" s="4"/>
      <c r="I7501" s="106"/>
      <c r="J7501" s="4"/>
      <c r="K7501" s="4"/>
      <c r="L7501" s="4"/>
      <c r="M7501" s="4"/>
      <c r="N7501" s="4"/>
      <c r="O7501" s="4"/>
      <c r="P7501" s="4"/>
      <c r="Q7501" s="4"/>
      <c r="R7501" s="4"/>
      <c r="S7501" s="4"/>
      <c r="T7501" s="4"/>
      <c r="U7501" s="4"/>
      <c r="V7501" s="4"/>
      <c r="W7501" s="4"/>
      <c r="X7501" s="4"/>
      <c r="Y7501" s="4"/>
      <c r="Z7501" s="4"/>
      <c r="AA7501" s="4"/>
    </row>
    <row r="7502" spans="1:27" ht="16.2" x14ac:dyDescent="0.45">
      <c r="A7502" s="4"/>
      <c r="B7502" s="4"/>
      <c r="C7502" s="105"/>
      <c r="D7502" s="4"/>
      <c r="E7502" s="4"/>
      <c r="F7502" s="4"/>
      <c r="G7502" s="4"/>
      <c r="H7502" s="4"/>
      <c r="I7502" s="106"/>
      <c r="J7502" s="4"/>
      <c r="K7502" s="4"/>
      <c r="L7502" s="4"/>
      <c r="M7502" s="4"/>
      <c r="N7502" s="4"/>
      <c r="O7502" s="4"/>
      <c r="P7502" s="4"/>
      <c r="Q7502" s="4"/>
      <c r="R7502" s="4"/>
      <c r="S7502" s="4"/>
      <c r="T7502" s="4"/>
      <c r="U7502" s="4"/>
      <c r="V7502" s="4"/>
      <c r="W7502" s="4"/>
      <c r="X7502" s="4"/>
      <c r="Y7502" s="4"/>
      <c r="Z7502" s="4"/>
      <c r="AA7502" s="4"/>
    </row>
    <row r="7503" spans="1:27" ht="16.2" x14ac:dyDescent="0.45">
      <c r="A7503" s="4"/>
      <c r="B7503" s="4"/>
      <c r="C7503" s="105"/>
      <c r="D7503" s="4"/>
      <c r="E7503" s="4"/>
      <c r="F7503" s="4"/>
      <c r="G7503" s="4"/>
      <c r="H7503" s="4"/>
      <c r="I7503" s="106"/>
      <c r="J7503" s="4"/>
      <c r="K7503" s="4"/>
      <c r="L7503" s="4"/>
      <c r="M7503" s="4"/>
      <c r="N7503" s="4"/>
      <c r="O7503" s="4"/>
      <c r="P7503" s="4"/>
      <c r="Q7503" s="4"/>
      <c r="R7503" s="4"/>
      <c r="S7503" s="4"/>
      <c r="T7503" s="4"/>
      <c r="U7503" s="4"/>
      <c r="V7503" s="4"/>
      <c r="W7503" s="4"/>
      <c r="X7503" s="4"/>
      <c r="Y7503" s="4"/>
      <c r="Z7503" s="4"/>
      <c r="AA7503" s="4"/>
    </row>
    <row r="7504" spans="1:27" ht="16.2" x14ac:dyDescent="0.45">
      <c r="A7504" s="4"/>
      <c r="B7504" s="4"/>
      <c r="C7504" s="105"/>
      <c r="D7504" s="4"/>
      <c r="E7504" s="4"/>
      <c r="F7504" s="4"/>
      <c r="G7504" s="4"/>
      <c r="H7504" s="4"/>
      <c r="I7504" s="106"/>
      <c r="J7504" s="4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4"/>
      <c r="V7504" s="4"/>
      <c r="W7504" s="4"/>
      <c r="X7504" s="4"/>
      <c r="Y7504" s="4"/>
      <c r="Z7504" s="4"/>
      <c r="AA7504" s="4" t="s">
        <v>51</v>
      </c>
    </row>
    <row r="7505" spans="1:27" ht="18" x14ac:dyDescent="0.5">
      <c r="A7505" s="4"/>
      <c r="B7505" s="4"/>
      <c r="C7505" s="105"/>
      <c r="D7505" s="4"/>
      <c r="E7505" s="4"/>
      <c r="F7505" s="4"/>
      <c r="G7505" s="4"/>
      <c r="H7505" s="4"/>
      <c r="I7505" s="106"/>
      <c r="J7505" s="4"/>
      <c r="K7505" s="4"/>
      <c r="L7505" s="4"/>
      <c r="M7505" s="4"/>
      <c r="N7505" s="4"/>
      <c r="O7505" s="4"/>
      <c r="P7505" s="4"/>
      <c r="Q7505" s="4"/>
      <c r="R7505" s="4"/>
      <c r="S7505" s="4"/>
      <c r="T7505" s="4"/>
      <c r="U7505" s="4"/>
      <c r="V7505" s="4"/>
      <c r="W7505" s="4"/>
      <c r="X7505" s="4"/>
      <c r="Y7505" s="4"/>
      <c r="Z7505" s="4"/>
      <c r="AA7505" s="5" t="s">
        <v>0</v>
      </c>
    </row>
    <row r="7506" spans="1:27" ht="24" x14ac:dyDescent="0.65">
      <c r="A7506" s="6" t="s">
        <v>1</v>
      </c>
      <c r="B7506" s="6"/>
      <c r="C7506" s="6"/>
      <c r="D7506" s="6"/>
      <c r="E7506" s="6"/>
      <c r="F7506" s="6"/>
      <c r="G7506" s="6"/>
      <c r="H7506" s="6"/>
      <c r="I7506" s="6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6"/>
      <c r="U7506" s="6"/>
      <c r="V7506" s="6"/>
      <c r="W7506" s="6"/>
      <c r="X7506" s="6"/>
      <c r="Y7506" s="6"/>
      <c r="Z7506" s="6"/>
      <c r="AA7506" s="6"/>
    </row>
    <row r="7507" spans="1:27" ht="24" x14ac:dyDescent="0.65">
      <c r="A7507" s="6" t="s">
        <v>2</v>
      </c>
      <c r="B7507" s="6"/>
      <c r="C7507" s="6"/>
      <c r="D7507" s="6"/>
      <c r="E7507" s="6"/>
      <c r="F7507" s="6"/>
      <c r="G7507" s="6"/>
      <c r="H7507" s="6"/>
      <c r="I7507" s="6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6"/>
      <c r="U7507" s="6"/>
      <c r="V7507" s="6"/>
      <c r="W7507" s="6"/>
      <c r="X7507" s="6"/>
      <c r="Y7507" s="6"/>
      <c r="Z7507" s="6"/>
      <c r="AA7507" s="6"/>
    </row>
    <row r="7508" spans="1:27" ht="24" x14ac:dyDescent="0.65">
      <c r="A7508" s="7"/>
      <c r="B7508" s="8" t="s">
        <v>3</v>
      </c>
      <c r="C7508" s="8"/>
      <c r="D7508" s="8"/>
      <c r="E7508" s="8"/>
      <c r="F7508" s="8"/>
      <c r="G7508" s="8"/>
      <c r="H7508" s="8"/>
      <c r="I7508" s="8"/>
      <c r="J7508" s="8"/>
      <c r="K7508" s="8"/>
      <c r="L7508" s="8"/>
      <c r="M7508" s="9" t="s">
        <v>552</v>
      </c>
      <c r="N7508" s="9"/>
      <c r="O7508" s="9"/>
      <c r="P7508" s="9"/>
      <c r="Q7508" s="10" t="s">
        <v>129</v>
      </c>
      <c r="R7508" s="10"/>
      <c r="S7508" s="10" t="s">
        <v>130</v>
      </c>
      <c r="T7508" s="10"/>
      <c r="U7508" s="11" t="s">
        <v>7</v>
      </c>
      <c r="V7508" s="11"/>
      <c r="W7508" s="11"/>
      <c r="X7508" s="11"/>
      <c r="Y7508" s="11"/>
      <c r="Z7508" s="11"/>
      <c r="AA7508" s="11"/>
    </row>
    <row r="7509" spans="1:27" ht="18" x14ac:dyDescent="0.5">
      <c r="A7509" s="12" t="s">
        <v>8</v>
      </c>
      <c r="B7509" s="13" t="s">
        <v>9</v>
      </c>
      <c r="C7509" s="14" t="s">
        <v>10</v>
      </c>
      <c r="D7509" s="15" t="s">
        <v>11</v>
      </c>
      <c r="E7509" s="15"/>
      <c r="F7509" s="15"/>
      <c r="G7509" s="15"/>
      <c r="H7509" s="15"/>
      <c r="I7509" s="15"/>
      <c r="J7509" s="15"/>
      <c r="K7509" s="16" t="s">
        <v>12</v>
      </c>
      <c r="L7509" s="17"/>
      <c r="M7509" s="17"/>
      <c r="N7509" s="17"/>
      <c r="O7509" s="17"/>
      <c r="P7509" s="17"/>
      <c r="Q7509" s="17"/>
      <c r="R7509" s="17"/>
      <c r="S7509" s="17"/>
      <c r="T7509" s="17"/>
      <c r="U7509" s="18"/>
      <c r="V7509" s="19" t="s">
        <v>13</v>
      </c>
      <c r="W7509" s="19" t="s">
        <v>14</v>
      </c>
      <c r="X7509" s="19" t="s">
        <v>15</v>
      </c>
      <c r="Y7509" s="19" t="s">
        <v>16</v>
      </c>
      <c r="Z7509" s="19" t="s">
        <v>17</v>
      </c>
      <c r="AA7509" s="20" t="s">
        <v>18</v>
      </c>
    </row>
    <row r="7510" spans="1:27" ht="16.2" x14ac:dyDescent="0.45">
      <c r="A7510" s="12"/>
      <c r="B7510" s="13"/>
      <c r="C7510" s="14"/>
      <c r="D7510" s="21" t="s">
        <v>19</v>
      </c>
      <c r="E7510" s="22"/>
      <c r="F7510" s="23"/>
      <c r="G7510" s="24" t="s">
        <v>20</v>
      </c>
      <c r="H7510" s="25" t="s">
        <v>21</v>
      </c>
      <c r="I7510" s="26" t="s">
        <v>22</v>
      </c>
      <c r="J7510" s="25" t="s">
        <v>23</v>
      </c>
      <c r="K7510" s="27" t="s">
        <v>8</v>
      </c>
      <c r="L7510" s="28" t="s">
        <v>24</v>
      </c>
      <c r="M7510" s="28" t="s">
        <v>25</v>
      </c>
      <c r="N7510" s="29" t="s">
        <v>20</v>
      </c>
      <c r="O7510" s="28" t="s">
        <v>26</v>
      </c>
      <c r="P7510" s="29" t="s">
        <v>27</v>
      </c>
      <c r="Q7510" s="30" t="s">
        <v>28</v>
      </c>
      <c r="R7510" s="28" t="s">
        <v>29</v>
      </c>
      <c r="S7510" s="31" t="s">
        <v>30</v>
      </c>
      <c r="T7510" s="32"/>
      <c r="U7510" s="28" t="s">
        <v>31</v>
      </c>
      <c r="V7510" s="33"/>
      <c r="W7510" s="33"/>
      <c r="X7510" s="33"/>
      <c r="Y7510" s="33"/>
      <c r="Z7510" s="33"/>
      <c r="AA7510" s="34"/>
    </row>
    <row r="7511" spans="1:27" x14ac:dyDescent="0.3">
      <c r="A7511" s="12"/>
      <c r="B7511" s="13"/>
      <c r="C7511" s="14"/>
      <c r="D7511" s="35"/>
      <c r="E7511" s="36"/>
      <c r="F7511" s="37"/>
      <c r="G7511" s="24"/>
      <c r="H7511" s="38"/>
      <c r="I7511" s="39"/>
      <c r="J7511" s="38"/>
      <c r="K7511" s="40"/>
      <c r="L7511" s="41"/>
      <c r="M7511" s="41"/>
      <c r="N7511" s="42"/>
      <c r="O7511" s="41"/>
      <c r="P7511" s="42"/>
      <c r="Q7511" s="43"/>
      <c r="R7511" s="41"/>
      <c r="S7511" s="30" t="s">
        <v>32</v>
      </c>
      <c r="T7511" s="30" t="s">
        <v>33</v>
      </c>
      <c r="U7511" s="41"/>
      <c r="V7511" s="33"/>
      <c r="W7511" s="33"/>
      <c r="X7511" s="33"/>
      <c r="Y7511" s="33"/>
      <c r="Z7511" s="33"/>
      <c r="AA7511" s="34"/>
    </row>
    <row r="7512" spans="1:27" x14ac:dyDescent="0.3">
      <c r="A7512" s="12"/>
      <c r="B7512" s="13"/>
      <c r="C7512" s="14"/>
      <c r="D7512" s="44" t="s">
        <v>34</v>
      </c>
      <c r="E7512" s="44" t="s">
        <v>35</v>
      </c>
      <c r="F7512" s="44" t="s">
        <v>36</v>
      </c>
      <c r="G7512" s="24"/>
      <c r="H7512" s="38"/>
      <c r="I7512" s="39"/>
      <c r="J7512" s="38"/>
      <c r="K7512" s="40"/>
      <c r="L7512" s="41"/>
      <c r="M7512" s="41"/>
      <c r="N7512" s="42"/>
      <c r="O7512" s="41"/>
      <c r="P7512" s="42"/>
      <c r="Q7512" s="43"/>
      <c r="R7512" s="41"/>
      <c r="S7512" s="43"/>
      <c r="T7512" s="43"/>
      <c r="U7512" s="41"/>
      <c r="V7512" s="33"/>
      <c r="W7512" s="33"/>
      <c r="X7512" s="33"/>
      <c r="Y7512" s="33"/>
      <c r="Z7512" s="33"/>
      <c r="AA7512" s="34"/>
    </row>
    <row r="7513" spans="1:27" x14ac:dyDescent="0.3">
      <c r="A7513" s="12"/>
      <c r="B7513" s="13"/>
      <c r="C7513" s="14"/>
      <c r="D7513" s="45"/>
      <c r="E7513" s="45"/>
      <c r="F7513" s="45"/>
      <c r="G7513" s="24"/>
      <c r="H7513" s="38"/>
      <c r="I7513" s="39"/>
      <c r="J7513" s="38"/>
      <c r="K7513" s="40"/>
      <c r="L7513" s="41"/>
      <c r="M7513" s="41"/>
      <c r="N7513" s="42"/>
      <c r="O7513" s="41"/>
      <c r="P7513" s="42"/>
      <c r="Q7513" s="43"/>
      <c r="R7513" s="41"/>
      <c r="S7513" s="43"/>
      <c r="T7513" s="43"/>
      <c r="U7513" s="41"/>
      <c r="V7513" s="33"/>
      <c r="W7513" s="33"/>
      <c r="X7513" s="33"/>
      <c r="Y7513" s="33"/>
      <c r="Z7513" s="33"/>
      <c r="AA7513" s="34"/>
    </row>
    <row r="7514" spans="1:27" x14ac:dyDescent="0.3">
      <c r="A7514" s="12"/>
      <c r="B7514" s="13"/>
      <c r="C7514" s="14"/>
      <c r="D7514" s="46"/>
      <c r="E7514" s="46"/>
      <c r="F7514" s="46"/>
      <c r="G7514" s="47"/>
      <c r="H7514" s="48"/>
      <c r="I7514" s="49"/>
      <c r="J7514" s="48"/>
      <c r="K7514" s="50"/>
      <c r="L7514" s="51"/>
      <c r="M7514" s="51"/>
      <c r="N7514" s="52"/>
      <c r="O7514" s="51"/>
      <c r="P7514" s="52"/>
      <c r="Q7514" s="53"/>
      <c r="R7514" s="51"/>
      <c r="S7514" s="53"/>
      <c r="T7514" s="53"/>
      <c r="U7514" s="51"/>
      <c r="V7514" s="54"/>
      <c r="W7514" s="54"/>
      <c r="X7514" s="54"/>
      <c r="Y7514" s="54"/>
      <c r="Z7514" s="54"/>
      <c r="AA7514" s="55"/>
    </row>
    <row r="7515" spans="1:27" ht="16.2" x14ac:dyDescent="0.45">
      <c r="A7515" s="56">
        <v>1</v>
      </c>
      <c r="B7515" s="57" t="s">
        <v>37</v>
      </c>
      <c r="C7515" s="57">
        <v>2286</v>
      </c>
      <c r="D7515" s="58">
        <v>1</v>
      </c>
      <c r="E7515" s="58">
        <v>0</v>
      </c>
      <c r="F7515" s="59">
        <v>51</v>
      </c>
      <c r="G7515" s="58">
        <v>1</v>
      </c>
      <c r="H7515" s="60">
        <f t="shared" ref="H7515" si="556">(D7515*400)+(E7515*100)+(F7515)</f>
        <v>451</v>
      </c>
      <c r="I7515" s="61">
        <v>85</v>
      </c>
      <c r="J7515" s="62">
        <f t="shared" ref="J7515" si="557">(H7515*I7515)</f>
        <v>38335</v>
      </c>
      <c r="K7515" s="57"/>
      <c r="L7515" s="63"/>
      <c r="M7515" s="63"/>
      <c r="N7515" s="63"/>
      <c r="O7515" s="64"/>
      <c r="P7515" s="65"/>
      <c r="Q7515" s="66"/>
      <c r="R7515" s="66"/>
      <c r="S7515" s="67"/>
      <c r="T7515" s="67"/>
      <c r="U7515" s="68"/>
      <c r="V7515" s="69"/>
      <c r="W7515" s="70"/>
      <c r="X7515" s="63"/>
      <c r="Y7515" s="62">
        <f>(J7515)</f>
        <v>38335</v>
      </c>
      <c r="Z7515" s="60">
        <v>0.01</v>
      </c>
      <c r="AA7515" s="71">
        <f>Y7515*Z7515/100</f>
        <v>3.8335000000000004</v>
      </c>
    </row>
    <row r="7516" spans="1:27" ht="16.2" x14ac:dyDescent="0.45">
      <c r="A7516" s="57"/>
      <c r="B7516" s="57"/>
      <c r="C7516" s="57"/>
      <c r="D7516" s="58"/>
      <c r="E7516" s="58"/>
      <c r="F7516" s="59"/>
      <c r="G7516" s="58"/>
      <c r="H7516" s="72"/>
      <c r="I7516" s="61"/>
      <c r="J7516" s="62"/>
      <c r="K7516" s="57"/>
      <c r="L7516" s="63"/>
      <c r="M7516" s="63"/>
      <c r="N7516" s="63"/>
      <c r="O7516" s="64"/>
      <c r="P7516" s="73"/>
      <c r="Q7516" s="66"/>
      <c r="R7516" s="66"/>
      <c r="S7516" s="67"/>
      <c r="T7516" s="67"/>
      <c r="U7516" s="68"/>
      <c r="V7516" s="74"/>
      <c r="W7516" s="75"/>
      <c r="X7516" s="63"/>
      <c r="Y7516" s="62"/>
      <c r="Z7516" s="60"/>
      <c r="AA7516" s="71"/>
    </row>
    <row r="7517" spans="1:27" ht="16.2" x14ac:dyDescent="0.45">
      <c r="A7517" s="76"/>
      <c r="B7517" s="76"/>
      <c r="C7517" s="77"/>
      <c r="D7517" s="77"/>
      <c r="E7517" s="77"/>
      <c r="F7517" s="77"/>
      <c r="G7517" s="77"/>
      <c r="H7517" s="78"/>
      <c r="I7517" s="79"/>
      <c r="J7517" s="80"/>
      <c r="K7517" s="81"/>
      <c r="L7517" s="82"/>
      <c r="M7517" s="82"/>
      <c r="N7517" s="82"/>
      <c r="O7517" s="83"/>
      <c r="P7517" s="84"/>
      <c r="Q7517" s="85"/>
      <c r="R7517" s="85"/>
      <c r="S7517" s="84"/>
      <c r="T7517" s="84"/>
      <c r="U7517" s="86"/>
      <c r="V7517" s="87"/>
      <c r="W7517" s="87"/>
      <c r="X7517" s="88"/>
      <c r="Y7517" s="89"/>
      <c r="Z7517" s="83"/>
      <c r="AA7517" s="90">
        <f>SUM(AA7515:AA7516)</f>
        <v>3.8335000000000004</v>
      </c>
    </row>
    <row r="7518" spans="1:27" ht="16.2" x14ac:dyDescent="0.45">
      <c r="A7518" s="1"/>
      <c r="B7518" s="1"/>
      <c r="C7518" s="2"/>
      <c r="D7518" s="1"/>
      <c r="E7518" s="1"/>
      <c r="F7518" s="1"/>
      <c r="G7518" s="1"/>
      <c r="H7518" s="1"/>
      <c r="I7518" s="3"/>
      <c r="J7518" s="1"/>
      <c r="K7518" s="1"/>
      <c r="L7518" s="1"/>
      <c r="M7518" s="1"/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</row>
    <row r="7519" spans="1:27" ht="16.2" x14ac:dyDescent="0.45">
      <c r="A7519" s="91"/>
      <c r="B7519" s="92" t="s">
        <v>38</v>
      </c>
      <c r="C7519" s="93" t="s">
        <v>39</v>
      </c>
      <c r="D7519" s="93"/>
      <c r="E7519" s="94"/>
      <c r="F7519" s="95"/>
      <c r="G7519" s="95"/>
      <c r="H7519" s="92"/>
      <c r="I7519" s="92"/>
      <c r="J7519" s="92" t="s">
        <v>40</v>
      </c>
      <c r="K7519" s="92"/>
      <c r="L7519" s="92"/>
      <c r="M7519" s="92"/>
      <c r="N7519" s="92"/>
      <c r="O7519" s="96"/>
      <c r="P7519" s="96"/>
      <c r="Q7519" s="96"/>
      <c r="R7519" s="96"/>
      <c r="S7519" s="1"/>
      <c r="T7519" s="1"/>
      <c r="U7519" s="1"/>
      <c r="V7519" s="97" t="s">
        <v>41</v>
      </c>
      <c r="W7519" s="97"/>
      <c r="X7519" s="98"/>
      <c r="Y7519" s="99">
        <f>AA7517</f>
        <v>3.8335000000000004</v>
      </c>
      <c r="Z7519" s="97" t="s">
        <v>42</v>
      </c>
      <c r="AA7519" s="1"/>
    </row>
    <row r="7520" spans="1:27" ht="16.2" x14ac:dyDescent="0.45">
      <c r="A7520" s="91"/>
      <c r="B7520" s="92"/>
      <c r="C7520" s="93"/>
      <c r="D7520" s="93"/>
      <c r="E7520" s="94"/>
      <c r="F7520" s="95"/>
      <c r="G7520" s="95"/>
      <c r="H7520" s="92"/>
      <c r="I7520" s="92"/>
      <c r="J7520" s="92" t="s">
        <v>43</v>
      </c>
      <c r="K7520" s="92"/>
      <c r="L7520" s="92"/>
      <c r="M7520" s="92"/>
      <c r="N7520" s="92"/>
      <c r="O7520" s="96"/>
      <c r="P7520" s="96"/>
      <c r="Q7520" s="96"/>
      <c r="R7520" s="96"/>
      <c r="S7520" s="1"/>
      <c r="T7520" s="1"/>
      <c r="U7520" s="1"/>
      <c r="V7520" s="100" t="s">
        <v>44</v>
      </c>
      <c r="W7520" s="100"/>
      <c r="X7520" s="100"/>
      <c r="Y7520" s="101">
        <f>Y7519*90%</f>
        <v>3.4501500000000003</v>
      </c>
      <c r="Z7520" s="97" t="s">
        <v>42</v>
      </c>
      <c r="AA7520" s="1"/>
    </row>
    <row r="7521" spans="1:27" ht="16.2" x14ac:dyDescent="0.45">
      <c r="A7521" s="91"/>
      <c r="B7521" s="92"/>
      <c r="C7521" s="93"/>
      <c r="D7521" s="93"/>
      <c r="E7521" s="94"/>
      <c r="F7521" s="95"/>
      <c r="G7521" s="95"/>
      <c r="H7521" s="92"/>
      <c r="I7521" s="92"/>
      <c r="J7521" s="92" t="s">
        <v>45</v>
      </c>
      <c r="K7521" s="92"/>
      <c r="L7521" s="92"/>
      <c r="M7521" s="92"/>
      <c r="N7521" s="92"/>
      <c r="O7521" s="96"/>
      <c r="P7521" s="96"/>
      <c r="Q7521" s="96"/>
      <c r="R7521" s="92"/>
      <c r="S7521" s="1"/>
      <c r="T7521" s="1"/>
      <c r="U7521" s="1"/>
      <c r="V7521" s="91" t="s">
        <v>46</v>
      </c>
      <c r="W7521" s="91"/>
      <c r="X7521" s="91"/>
      <c r="Y7521" s="101">
        <f>Y7519-Y7520</f>
        <v>0.38335000000000008</v>
      </c>
      <c r="Z7521" s="97" t="s">
        <v>42</v>
      </c>
      <c r="AA7521" s="91"/>
    </row>
    <row r="7522" spans="1:27" ht="16.2" x14ac:dyDescent="0.45">
      <c r="A7522" s="91"/>
      <c r="B7522" s="92"/>
      <c r="C7522" s="93"/>
      <c r="D7522" s="93"/>
      <c r="E7522" s="94"/>
      <c r="F7522" s="95"/>
      <c r="G7522" s="95"/>
      <c r="H7522" s="92"/>
      <c r="I7522" s="94"/>
      <c r="J7522" s="92" t="s">
        <v>47</v>
      </c>
      <c r="K7522" s="94"/>
      <c r="L7522" s="94"/>
      <c r="M7522" s="94"/>
      <c r="N7522" s="94"/>
      <c r="O7522" s="96"/>
      <c r="P7522" s="96"/>
      <c r="Q7522" s="96"/>
      <c r="R7522" s="92"/>
      <c r="S7522" s="1"/>
      <c r="T7522" s="1"/>
      <c r="U7522" s="1"/>
      <c r="V7522" s="1"/>
      <c r="W7522" s="1"/>
      <c r="X7522" s="91"/>
      <c r="Y7522" s="91"/>
      <c r="Z7522" s="91"/>
      <c r="AA7522" s="91"/>
    </row>
    <row r="7523" spans="1:27" ht="16.2" x14ac:dyDescent="0.45">
      <c r="A7523" s="98"/>
      <c r="B7523" s="94"/>
      <c r="C7523" s="102"/>
      <c r="D7523" s="94"/>
      <c r="E7523" s="94"/>
      <c r="F7523" s="95"/>
      <c r="G7523" s="95"/>
      <c r="H7523" s="103"/>
      <c r="I7523" s="94"/>
      <c r="J7523" s="103" t="s">
        <v>48</v>
      </c>
      <c r="K7523" s="94"/>
      <c r="L7523" s="94"/>
      <c r="M7523" s="94"/>
      <c r="N7523" s="94"/>
      <c r="O7523" s="95"/>
      <c r="P7523" s="95"/>
      <c r="Q7523" s="95"/>
      <c r="R7523" s="95"/>
      <c r="S7523" s="4"/>
      <c r="T7523" s="4"/>
      <c r="U7523" s="4"/>
      <c r="V7523" s="4"/>
      <c r="W7523" s="4"/>
      <c r="X7523" s="4"/>
      <c r="Y7523" s="4"/>
      <c r="Z7523" s="4"/>
      <c r="AA7523" s="4"/>
    </row>
    <row r="7524" spans="1:27" ht="24" x14ac:dyDescent="0.65">
      <c r="A7524" s="104"/>
      <c r="B7524" s="104"/>
      <c r="C7524" s="104"/>
      <c r="D7524" s="104"/>
      <c r="E7524" s="104"/>
      <c r="F7524" s="104"/>
      <c r="G7524" s="104"/>
      <c r="H7524" s="104"/>
      <c r="I7524" s="104"/>
      <c r="J7524" s="104"/>
      <c r="K7524" s="104"/>
      <c r="L7524" s="104"/>
      <c r="M7524" s="104"/>
      <c r="N7524" s="104"/>
      <c r="O7524" s="104"/>
      <c r="P7524" s="104"/>
      <c r="Q7524" s="104"/>
      <c r="R7524" s="104"/>
      <c r="S7524" s="104"/>
      <c r="T7524" s="104"/>
      <c r="U7524" s="104"/>
      <c r="V7524" s="104"/>
      <c r="W7524" s="104"/>
      <c r="X7524" s="104"/>
      <c r="Y7524" s="104"/>
      <c r="Z7524" s="104"/>
      <c r="AA7524" s="104"/>
    </row>
    <row r="7525" spans="1:27" ht="24" x14ac:dyDescent="0.65">
      <c r="A7525" s="104"/>
      <c r="B7525" s="104"/>
      <c r="C7525" s="104"/>
      <c r="D7525" s="104"/>
      <c r="E7525" s="104"/>
      <c r="F7525" s="104"/>
      <c r="G7525" s="104"/>
      <c r="H7525" s="104"/>
      <c r="I7525" s="104"/>
      <c r="J7525" s="104"/>
      <c r="K7525" s="104"/>
      <c r="L7525" s="104"/>
      <c r="M7525" s="104"/>
      <c r="N7525" s="104"/>
      <c r="O7525" s="104"/>
      <c r="P7525" s="104"/>
      <c r="Q7525" s="104"/>
      <c r="R7525" s="104"/>
      <c r="S7525" s="104"/>
      <c r="T7525" s="104"/>
      <c r="U7525" s="104"/>
      <c r="V7525" s="104"/>
      <c r="W7525" s="104"/>
      <c r="X7525" s="104"/>
      <c r="Y7525" s="104"/>
      <c r="Z7525" s="104"/>
      <c r="AA7525" s="104"/>
    </row>
    <row r="7526" spans="1:27" ht="16.2" x14ac:dyDescent="0.45">
      <c r="A7526" s="4"/>
      <c r="B7526" s="4"/>
      <c r="C7526" s="105"/>
      <c r="D7526" s="4"/>
      <c r="E7526" s="4"/>
      <c r="F7526" s="4"/>
      <c r="G7526" s="4"/>
      <c r="H7526" s="4"/>
      <c r="I7526" s="106"/>
      <c r="J7526" s="4"/>
      <c r="K7526" s="4"/>
      <c r="L7526" s="4"/>
      <c r="M7526" s="4"/>
      <c r="N7526" s="4"/>
      <c r="O7526" s="4"/>
      <c r="P7526" s="4"/>
      <c r="Q7526" s="4"/>
      <c r="R7526" s="4"/>
      <c r="S7526" s="4"/>
      <c r="T7526" s="4"/>
      <c r="U7526" s="4"/>
      <c r="V7526" s="4"/>
      <c r="W7526" s="4"/>
      <c r="X7526" s="4"/>
      <c r="Y7526" s="4"/>
      <c r="Z7526" s="4"/>
      <c r="AA7526" s="4"/>
    </row>
    <row r="7527" spans="1:27" ht="16.2" x14ac:dyDescent="0.45">
      <c r="A7527" s="4"/>
      <c r="B7527" s="4"/>
      <c r="C7527" s="105"/>
      <c r="D7527" s="4"/>
      <c r="E7527" s="4"/>
      <c r="F7527" s="4"/>
      <c r="G7527" s="4"/>
      <c r="H7527" s="4"/>
      <c r="I7527" s="106"/>
      <c r="J7527" s="4"/>
      <c r="K7527" s="4"/>
      <c r="L7527" s="4"/>
      <c r="M7527" s="4"/>
      <c r="N7527" s="4"/>
      <c r="O7527" s="4"/>
      <c r="P7527" s="4"/>
      <c r="Q7527" s="4"/>
      <c r="R7527" s="4"/>
      <c r="S7527" s="4"/>
      <c r="T7527" s="4"/>
      <c r="U7527" s="4"/>
      <c r="V7527" s="4"/>
      <c r="W7527" s="4"/>
      <c r="X7527" s="4"/>
      <c r="Y7527" s="4"/>
      <c r="Z7527" s="4"/>
      <c r="AA7527" s="4"/>
    </row>
    <row r="7528" spans="1:27" ht="16.2" x14ac:dyDescent="0.45">
      <c r="A7528" s="4"/>
      <c r="B7528" s="4"/>
      <c r="C7528" s="105"/>
      <c r="D7528" s="4"/>
      <c r="E7528" s="4"/>
      <c r="F7528" s="4"/>
      <c r="G7528" s="4"/>
      <c r="H7528" s="4"/>
      <c r="I7528" s="106"/>
      <c r="J7528" s="4"/>
      <c r="K7528" s="4"/>
      <c r="L7528" s="4"/>
      <c r="M7528" s="4"/>
      <c r="N7528" s="4"/>
      <c r="O7528" s="4"/>
      <c r="P7528" s="4"/>
      <c r="Q7528" s="4"/>
      <c r="R7528" s="4"/>
      <c r="S7528" s="4"/>
      <c r="T7528" s="4"/>
      <c r="U7528" s="4"/>
      <c r="V7528" s="4"/>
      <c r="W7528" s="4"/>
      <c r="X7528" s="4"/>
      <c r="Y7528" s="4"/>
      <c r="Z7528" s="4"/>
      <c r="AA7528" s="4"/>
    </row>
    <row r="7529" spans="1:27" ht="16.2" x14ac:dyDescent="0.45">
      <c r="A7529" s="4"/>
      <c r="B7529" s="4"/>
      <c r="C7529" s="105"/>
      <c r="D7529" s="4"/>
      <c r="E7529" s="4"/>
      <c r="F7529" s="4"/>
      <c r="G7529" s="4"/>
      <c r="H7529" s="4"/>
      <c r="I7529" s="106"/>
      <c r="J7529" s="4"/>
      <c r="K7529" s="4"/>
      <c r="L7529" s="4"/>
      <c r="M7529" s="4"/>
      <c r="N7529" s="4"/>
      <c r="O7529" s="4"/>
      <c r="P7529" s="4"/>
      <c r="Q7529" s="4"/>
      <c r="R7529" s="4"/>
      <c r="S7529" s="4"/>
      <c r="T7529" s="4"/>
      <c r="U7529" s="4"/>
      <c r="V7529" s="4"/>
      <c r="W7529" s="4"/>
      <c r="X7529" s="4"/>
      <c r="Y7529" s="4"/>
      <c r="Z7529" s="4"/>
      <c r="AA7529" s="4"/>
    </row>
    <row r="7530" spans="1:27" ht="16.2" x14ac:dyDescent="0.45">
      <c r="A7530" s="4"/>
      <c r="B7530" s="4"/>
      <c r="C7530" s="105"/>
      <c r="D7530" s="4"/>
      <c r="E7530" s="4"/>
      <c r="F7530" s="4"/>
      <c r="G7530" s="4"/>
      <c r="H7530" s="4"/>
      <c r="I7530" s="106"/>
      <c r="J7530" s="4"/>
      <c r="K7530" s="4"/>
      <c r="L7530" s="4"/>
      <c r="M7530" s="4"/>
      <c r="N7530" s="4"/>
      <c r="O7530" s="4"/>
      <c r="P7530" s="4"/>
      <c r="Q7530" s="4"/>
      <c r="R7530" s="4"/>
      <c r="S7530" s="4"/>
      <c r="T7530" s="4"/>
      <c r="U7530" s="4"/>
      <c r="V7530" s="4"/>
      <c r="W7530" s="4"/>
      <c r="X7530" s="4"/>
      <c r="Y7530" s="4"/>
      <c r="Z7530" s="4"/>
      <c r="AA7530" s="4"/>
    </row>
    <row r="7531" spans="1:27" ht="16.2" x14ac:dyDescent="0.45">
      <c r="A7531" s="4"/>
      <c r="B7531" s="4"/>
      <c r="C7531" s="105"/>
      <c r="D7531" s="4"/>
      <c r="E7531" s="4"/>
      <c r="F7531" s="4"/>
      <c r="G7531" s="4"/>
      <c r="H7531" s="4"/>
      <c r="I7531" s="106"/>
      <c r="J7531" s="4"/>
      <c r="K7531" s="4"/>
      <c r="L7531" s="4"/>
      <c r="M7531" s="4"/>
      <c r="N7531" s="4"/>
      <c r="O7531" s="4"/>
      <c r="P7531" s="4"/>
      <c r="Q7531" s="4"/>
      <c r="R7531" s="4"/>
      <c r="S7531" s="4"/>
      <c r="T7531" s="4"/>
      <c r="U7531" s="4"/>
      <c r="V7531" s="4"/>
      <c r="W7531" s="4"/>
      <c r="X7531" s="4"/>
      <c r="Y7531" s="4"/>
      <c r="Z7531" s="4"/>
      <c r="AA7531" s="4" t="s">
        <v>51</v>
      </c>
    </row>
    <row r="7532" spans="1:27" ht="18" x14ac:dyDescent="0.5">
      <c r="A7532" s="4"/>
      <c r="B7532" s="4"/>
      <c r="C7532" s="105"/>
      <c r="D7532" s="4"/>
      <c r="E7532" s="4"/>
      <c r="F7532" s="4"/>
      <c r="G7532" s="4"/>
      <c r="H7532" s="4"/>
      <c r="I7532" s="106"/>
      <c r="J7532" s="4"/>
      <c r="K7532" s="4"/>
      <c r="L7532" s="4"/>
      <c r="M7532" s="4"/>
      <c r="N7532" s="4"/>
      <c r="O7532" s="4"/>
      <c r="P7532" s="4"/>
      <c r="Q7532" s="4"/>
      <c r="R7532" s="4"/>
      <c r="S7532" s="4"/>
      <c r="T7532" s="4"/>
      <c r="U7532" s="4"/>
      <c r="V7532" s="4"/>
      <c r="W7532" s="4"/>
      <c r="X7532" s="4"/>
      <c r="Y7532" s="4"/>
      <c r="Z7532" s="4"/>
      <c r="AA7532" s="5" t="s">
        <v>0</v>
      </c>
    </row>
    <row r="7533" spans="1:27" ht="24" x14ac:dyDescent="0.65">
      <c r="A7533" s="6" t="s">
        <v>1</v>
      </c>
      <c r="B7533" s="6"/>
      <c r="C7533" s="6"/>
      <c r="D7533" s="6"/>
      <c r="E7533" s="6"/>
      <c r="F7533" s="6"/>
      <c r="G7533" s="6"/>
      <c r="H7533" s="6"/>
      <c r="I7533" s="6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6"/>
      <c r="U7533" s="6"/>
      <c r="V7533" s="6"/>
      <c r="W7533" s="6"/>
      <c r="X7533" s="6"/>
      <c r="Y7533" s="6"/>
      <c r="Z7533" s="6"/>
      <c r="AA7533" s="6"/>
    </row>
    <row r="7534" spans="1:27" ht="24" x14ac:dyDescent="0.65">
      <c r="A7534" s="6" t="s">
        <v>2</v>
      </c>
      <c r="B7534" s="6"/>
      <c r="C7534" s="6"/>
      <c r="D7534" s="6"/>
      <c r="E7534" s="6"/>
      <c r="F7534" s="6"/>
      <c r="G7534" s="6"/>
      <c r="H7534" s="6"/>
      <c r="I7534" s="6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6"/>
      <c r="U7534" s="6"/>
      <c r="V7534" s="6"/>
      <c r="W7534" s="6"/>
      <c r="X7534" s="6"/>
      <c r="Y7534" s="6"/>
      <c r="Z7534" s="6"/>
      <c r="AA7534" s="6"/>
    </row>
    <row r="7535" spans="1:27" ht="24" x14ac:dyDescent="0.65">
      <c r="A7535" s="7"/>
      <c r="B7535" s="8" t="s">
        <v>3</v>
      </c>
      <c r="C7535" s="8"/>
      <c r="D7535" s="8"/>
      <c r="E7535" s="8"/>
      <c r="F7535" s="8"/>
      <c r="G7535" s="8"/>
      <c r="H7535" s="8"/>
      <c r="I7535" s="8"/>
      <c r="J7535" s="8"/>
      <c r="K7535" s="8"/>
      <c r="L7535" s="8"/>
      <c r="M7535" s="9" t="s">
        <v>553</v>
      </c>
      <c r="N7535" s="9"/>
      <c r="O7535" s="9"/>
      <c r="P7535" s="9"/>
      <c r="Q7535" s="10" t="s">
        <v>501</v>
      </c>
      <c r="R7535" s="10"/>
      <c r="S7535" s="10" t="s">
        <v>59</v>
      </c>
      <c r="T7535" s="10"/>
      <c r="U7535" s="11" t="s">
        <v>7</v>
      </c>
      <c r="V7535" s="11"/>
      <c r="W7535" s="11"/>
      <c r="X7535" s="11"/>
      <c r="Y7535" s="11"/>
      <c r="Z7535" s="11"/>
      <c r="AA7535" s="11"/>
    </row>
    <row r="7536" spans="1:27" ht="18" x14ac:dyDescent="0.5">
      <c r="A7536" s="12" t="s">
        <v>8</v>
      </c>
      <c r="B7536" s="13" t="s">
        <v>9</v>
      </c>
      <c r="C7536" s="14" t="s">
        <v>10</v>
      </c>
      <c r="D7536" s="15" t="s">
        <v>11</v>
      </c>
      <c r="E7536" s="15"/>
      <c r="F7536" s="15"/>
      <c r="G7536" s="15"/>
      <c r="H7536" s="15"/>
      <c r="I7536" s="15"/>
      <c r="J7536" s="15"/>
      <c r="K7536" s="16" t="s">
        <v>12</v>
      </c>
      <c r="L7536" s="17"/>
      <c r="M7536" s="17"/>
      <c r="N7536" s="17"/>
      <c r="O7536" s="17"/>
      <c r="P7536" s="17"/>
      <c r="Q7536" s="17"/>
      <c r="R7536" s="17"/>
      <c r="S7536" s="17"/>
      <c r="T7536" s="17"/>
      <c r="U7536" s="18"/>
      <c r="V7536" s="19" t="s">
        <v>13</v>
      </c>
      <c r="W7536" s="19" t="s">
        <v>14</v>
      </c>
      <c r="X7536" s="19" t="s">
        <v>15</v>
      </c>
      <c r="Y7536" s="19" t="s">
        <v>16</v>
      </c>
      <c r="Z7536" s="19" t="s">
        <v>17</v>
      </c>
      <c r="AA7536" s="20" t="s">
        <v>18</v>
      </c>
    </row>
    <row r="7537" spans="1:27" ht="16.2" x14ac:dyDescent="0.45">
      <c r="A7537" s="12"/>
      <c r="B7537" s="13"/>
      <c r="C7537" s="14"/>
      <c r="D7537" s="21" t="s">
        <v>19</v>
      </c>
      <c r="E7537" s="22"/>
      <c r="F7537" s="23"/>
      <c r="G7537" s="24" t="s">
        <v>20</v>
      </c>
      <c r="H7537" s="25" t="s">
        <v>21</v>
      </c>
      <c r="I7537" s="26" t="s">
        <v>22</v>
      </c>
      <c r="J7537" s="25" t="s">
        <v>23</v>
      </c>
      <c r="K7537" s="27" t="s">
        <v>8</v>
      </c>
      <c r="L7537" s="28" t="s">
        <v>24</v>
      </c>
      <c r="M7537" s="28" t="s">
        <v>25</v>
      </c>
      <c r="N7537" s="29" t="s">
        <v>20</v>
      </c>
      <c r="O7537" s="28" t="s">
        <v>26</v>
      </c>
      <c r="P7537" s="29" t="s">
        <v>27</v>
      </c>
      <c r="Q7537" s="30" t="s">
        <v>28</v>
      </c>
      <c r="R7537" s="28" t="s">
        <v>29</v>
      </c>
      <c r="S7537" s="31" t="s">
        <v>30</v>
      </c>
      <c r="T7537" s="32"/>
      <c r="U7537" s="28" t="s">
        <v>31</v>
      </c>
      <c r="V7537" s="33"/>
      <c r="W7537" s="33"/>
      <c r="X7537" s="33"/>
      <c r="Y7537" s="33"/>
      <c r="Z7537" s="33"/>
      <c r="AA7537" s="34"/>
    </row>
    <row r="7538" spans="1:27" x14ac:dyDescent="0.3">
      <c r="A7538" s="12"/>
      <c r="B7538" s="13"/>
      <c r="C7538" s="14"/>
      <c r="D7538" s="35"/>
      <c r="E7538" s="36"/>
      <c r="F7538" s="37"/>
      <c r="G7538" s="24"/>
      <c r="H7538" s="38"/>
      <c r="I7538" s="39"/>
      <c r="J7538" s="38"/>
      <c r="K7538" s="40"/>
      <c r="L7538" s="41"/>
      <c r="M7538" s="41"/>
      <c r="N7538" s="42"/>
      <c r="O7538" s="41"/>
      <c r="P7538" s="42"/>
      <c r="Q7538" s="43"/>
      <c r="R7538" s="41"/>
      <c r="S7538" s="30" t="s">
        <v>32</v>
      </c>
      <c r="T7538" s="30" t="s">
        <v>33</v>
      </c>
      <c r="U7538" s="41"/>
      <c r="V7538" s="33"/>
      <c r="W7538" s="33"/>
      <c r="X7538" s="33"/>
      <c r="Y7538" s="33"/>
      <c r="Z7538" s="33"/>
      <c r="AA7538" s="34"/>
    </row>
    <row r="7539" spans="1:27" x14ac:dyDescent="0.3">
      <c r="A7539" s="12"/>
      <c r="B7539" s="13"/>
      <c r="C7539" s="14"/>
      <c r="D7539" s="44" t="s">
        <v>34</v>
      </c>
      <c r="E7539" s="44" t="s">
        <v>35</v>
      </c>
      <c r="F7539" s="44" t="s">
        <v>36</v>
      </c>
      <c r="G7539" s="24"/>
      <c r="H7539" s="38"/>
      <c r="I7539" s="39"/>
      <c r="J7539" s="38"/>
      <c r="K7539" s="40"/>
      <c r="L7539" s="41"/>
      <c r="M7539" s="41"/>
      <c r="N7539" s="42"/>
      <c r="O7539" s="41"/>
      <c r="P7539" s="42"/>
      <c r="Q7539" s="43"/>
      <c r="R7539" s="41"/>
      <c r="S7539" s="43"/>
      <c r="T7539" s="43"/>
      <c r="U7539" s="41"/>
      <c r="V7539" s="33"/>
      <c r="W7539" s="33"/>
      <c r="X7539" s="33"/>
      <c r="Y7539" s="33"/>
      <c r="Z7539" s="33"/>
      <c r="AA7539" s="34"/>
    </row>
    <row r="7540" spans="1:27" x14ac:dyDescent="0.3">
      <c r="A7540" s="12"/>
      <c r="B7540" s="13"/>
      <c r="C7540" s="14"/>
      <c r="D7540" s="45"/>
      <c r="E7540" s="45"/>
      <c r="F7540" s="45"/>
      <c r="G7540" s="24"/>
      <c r="H7540" s="38"/>
      <c r="I7540" s="39"/>
      <c r="J7540" s="38"/>
      <c r="K7540" s="40"/>
      <c r="L7540" s="41"/>
      <c r="M7540" s="41"/>
      <c r="N7540" s="42"/>
      <c r="O7540" s="41"/>
      <c r="P7540" s="42"/>
      <c r="Q7540" s="43"/>
      <c r="R7540" s="41"/>
      <c r="S7540" s="43"/>
      <c r="T7540" s="43"/>
      <c r="U7540" s="41"/>
      <c r="V7540" s="33"/>
      <c r="W7540" s="33"/>
      <c r="X7540" s="33"/>
      <c r="Y7540" s="33"/>
      <c r="Z7540" s="33"/>
      <c r="AA7540" s="34"/>
    </row>
    <row r="7541" spans="1:27" x14ac:dyDescent="0.3">
      <c r="A7541" s="12"/>
      <c r="B7541" s="13"/>
      <c r="C7541" s="14"/>
      <c r="D7541" s="46"/>
      <c r="E7541" s="46"/>
      <c r="F7541" s="46"/>
      <c r="G7541" s="47"/>
      <c r="H7541" s="48"/>
      <c r="I7541" s="49"/>
      <c r="J7541" s="48"/>
      <c r="K7541" s="50"/>
      <c r="L7541" s="51"/>
      <c r="M7541" s="51"/>
      <c r="N7541" s="52"/>
      <c r="O7541" s="51"/>
      <c r="P7541" s="52"/>
      <c r="Q7541" s="53"/>
      <c r="R7541" s="51"/>
      <c r="S7541" s="53"/>
      <c r="T7541" s="53"/>
      <c r="U7541" s="51"/>
      <c r="V7541" s="54"/>
      <c r="W7541" s="54"/>
      <c r="X7541" s="54"/>
      <c r="Y7541" s="54"/>
      <c r="Z7541" s="54"/>
      <c r="AA7541" s="55"/>
    </row>
    <row r="7542" spans="1:27" ht="16.2" x14ac:dyDescent="0.45">
      <c r="A7542" s="56">
        <v>1</v>
      </c>
      <c r="B7542" s="57" t="s">
        <v>37</v>
      </c>
      <c r="C7542" s="57">
        <v>2292</v>
      </c>
      <c r="D7542" s="58">
        <v>3</v>
      </c>
      <c r="E7542" s="58">
        <v>3</v>
      </c>
      <c r="F7542" s="59">
        <v>47</v>
      </c>
      <c r="G7542" s="58">
        <v>1</v>
      </c>
      <c r="H7542" s="60">
        <f t="shared" ref="H7542" si="558">(D7542*400)+(E7542*100)+(F7542)</f>
        <v>1547</v>
      </c>
      <c r="I7542" s="61">
        <v>85</v>
      </c>
      <c r="J7542" s="62">
        <f t="shared" ref="J7542" si="559">(H7542*I7542)</f>
        <v>131495</v>
      </c>
      <c r="K7542" s="57"/>
      <c r="L7542" s="63"/>
      <c r="M7542" s="63"/>
      <c r="N7542" s="63"/>
      <c r="O7542" s="64"/>
      <c r="P7542" s="65"/>
      <c r="Q7542" s="66"/>
      <c r="R7542" s="66"/>
      <c r="S7542" s="67"/>
      <c r="T7542" s="67"/>
      <c r="U7542" s="68"/>
      <c r="V7542" s="69"/>
      <c r="W7542" s="70"/>
      <c r="X7542" s="63"/>
      <c r="Y7542" s="62">
        <f>(J7542)</f>
        <v>131495</v>
      </c>
      <c r="Z7542" s="60">
        <v>0.01</v>
      </c>
      <c r="AA7542" s="71">
        <f>Y7542*Z7542/100</f>
        <v>13.1495</v>
      </c>
    </row>
    <row r="7543" spans="1:27" ht="16.2" x14ac:dyDescent="0.45">
      <c r="A7543" s="57"/>
      <c r="B7543" s="57"/>
      <c r="C7543" s="57"/>
      <c r="D7543" s="58"/>
      <c r="E7543" s="58"/>
      <c r="F7543" s="59"/>
      <c r="G7543" s="58"/>
      <c r="H7543" s="72"/>
      <c r="I7543" s="61"/>
      <c r="J7543" s="62"/>
      <c r="K7543" s="57"/>
      <c r="L7543" s="63"/>
      <c r="M7543" s="63"/>
      <c r="N7543" s="63"/>
      <c r="O7543" s="64"/>
      <c r="P7543" s="73"/>
      <c r="Q7543" s="66"/>
      <c r="R7543" s="66"/>
      <c r="S7543" s="67"/>
      <c r="T7543" s="67"/>
      <c r="U7543" s="68"/>
      <c r="V7543" s="74"/>
      <c r="W7543" s="75"/>
      <c r="X7543" s="63"/>
      <c r="Y7543" s="62"/>
      <c r="Z7543" s="60"/>
      <c r="AA7543" s="71"/>
    </row>
    <row r="7544" spans="1:27" ht="16.2" x14ac:dyDescent="0.45">
      <c r="A7544" s="76"/>
      <c r="B7544" s="76"/>
      <c r="C7544" s="77"/>
      <c r="D7544" s="77"/>
      <c r="E7544" s="77"/>
      <c r="F7544" s="77"/>
      <c r="G7544" s="77"/>
      <c r="H7544" s="78"/>
      <c r="I7544" s="79"/>
      <c r="J7544" s="80"/>
      <c r="K7544" s="81"/>
      <c r="L7544" s="82"/>
      <c r="M7544" s="82"/>
      <c r="N7544" s="82"/>
      <c r="O7544" s="83"/>
      <c r="P7544" s="84"/>
      <c r="Q7544" s="85"/>
      <c r="R7544" s="85"/>
      <c r="S7544" s="84"/>
      <c r="T7544" s="84"/>
      <c r="U7544" s="86"/>
      <c r="V7544" s="87"/>
      <c r="W7544" s="87"/>
      <c r="X7544" s="88"/>
      <c r="Y7544" s="89"/>
      <c r="Z7544" s="83"/>
      <c r="AA7544" s="90">
        <f>SUM(AA7542:AA7543)</f>
        <v>13.1495</v>
      </c>
    </row>
    <row r="7545" spans="1:27" ht="16.2" x14ac:dyDescent="0.45">
      <c r="A7545" s="1"/>
      <c r="B7545" s="1"/>
      <c r="C7545" s="2"/>
      <c r="D7545" s="1"/>
      <c r="E7545" s="1"/>
      <c r="F7545" s="1"/>
      <c r="G7545" s="1"/>
      <c r="H7545" s="1"/>
      <c r="I7545" s="3"/>
      <c r="J7545" s="1"/>
      <c r="K7545" s="1"/>
      <c r="L7545" s="1"/>
      <c r="M7545" s="1"/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</row>
    <row r="7546" spans="1:27" ht="16.2" x14ac:dyDescent="0.45">
      <c r="A7546" s="91"/>
      <c r="B7546" s="92" t="s">
        <v>38</v>
      </c>
      <c r="C7546" s="93" t="s">
        <v>39</v>
      </c>
      <c r="D7546" s="93"/>
      <c r="E7546" s="94"/>
      <c r="F7546" s="95"/>
      <c r="G7546" s="95"/>
      <c r="H7546" s="92"/>
      <c r="I7546" s="92"/>
      <c r="J7546" s="92" t="s">
        <v>40</v>
      </c>
      <c r="K7546" s="92"/>
      <c r="L7546" s="92"/>
      <c r="M7546" s="92"/>
      <c r="N7546" s="92"/>
      <c r="O7546" s="96"/>
      <c r="P7546" s="96"/>
      <c r="Q7546" s="96"/>
      <c r="R7546" s="96"/>
      <c r="S7546" s="1"/>
      <c r="T7546" s="1"/>
      <c r="U7546" s="1"/>
      <c r="V7546" s="97" t="s">
        <v>41</v>
      </c>
      <c r="W7546" s="97"/>
      <c r="X7546" s="98"/>
      <c r="Y7546" s="99">
        <f>AA7544</f>
        <v>13.1495</v>
      </c>
      <c r="Z7546" s="97" t="s">
        <v>42</v>
      </c>
      <c r="AA7546" s="1"/>
    </row>
    <row r="7547" spans="1:27" ht="16.2" x14ac:dyDescent="0.45">
      <c r="A7547" s="91"/>
      <c r="B7547" s="92"/>
      <c r="C7547" s="93"/>
      <c r="D7547" s="93"/>
      <c r="E7547" s="94"/>
      <c r="F7547" s="95"/>
      <c r="G7547" s="95"/>
      <c r="H7547" s="92"/>
      <c r="I7547" s="92"/>
      <c r="J7547" s="92" t="s">
        <v>43</v>
      </c>
      <c r="K7547" s="92"/>
      <c r="L7547" s="92"/>
      <c r="M7547" s="92"/>
      <c r="N7547" s="92"/>
      <c r="O7547" s="96"/>
      <c r="P7547" s="96"/>
      <c r="Q7547" s="96"/>
      <c r="R7547" s="96"/>
      <c r="S7547" s="1"/>
      <c r="T7547" s="1"/>
      <c r="U7547" s="1"/>
      <c r="V7547" s="100" t="s">
        <v>44</v>
      </c>
      <c r="W7547" s="100"/>
      <c r="X7547" s="100"/>
      <c r="Y7547" s="101">
        <f>Y7546*90%</f>
        <v>11.83455</v>
      </c>
      <c r="Z7547" s="97" t="s">
        <v>42</v>
      </c>
      <c r="AA7547" s="1"/>
    </row>
    <row r="7548" spans="1:27" ht="16.2" x14ac:dyDescent="0.45">
      <c r="A7548" s="91"/>
      <c r="B7548" s="92"/>
      <c r="C7548" s="93"/>
      <c r="D7548" s="93"/>
      <c r="E7548" s="94"/>
      <c r="F7548" s="95"/>
      <c r="G7548" s="95"/>
      <c r="H7548" s="92"/>
      <c r="I7548" s="92"/>
      <c r="J7548" s="92" t="s">
        <v>45</v>
      </c>
      <c r="K7548" s="92"/>
      <c r="L7548" s="92"/>
      <c r="M7548" s="92"/>
      <c r="N7548" s="92"/>
      <c r="O7548" s="96"/>
      <c r="P7548" s="96"/>
      <c r="Q7548" s="96"/>
      <c r="R7548" s="92"/>
      <c r="S7548" s="1"/>
      <c r="T7548" s="1"/>
      <c r="U7548" s="1"/>
      <c r="V7548" s="91" t="s">
        <v>46</v>
      </c>
      <c r="W7548" s="91"/>
      <c r="X7548" s="91"/>
      <c r="Y7548" s="101">
        <f>Y7546-Y7547</f>
        <v>1.3149499999999996</v>
      </c>
      <c r="Z7548" s="97" t="s">
        <v>42</v>
      </c>
      <c r="AA7548" s="91"/>
    </row>
    <row r="7549" spans="1:27" ht="16.2" x14ac:dyDescent="0.45">
      <c r="A7549" s="91"/>
      <c r="B7549" s="92"/>
      <c r="C7549" s="93"/>
      <c r="D7549" s="93"/>
      <c r="E7549" s="94"/>
      <c r="F7549" s="95"/>
      <c r="G7549" s="95"/>
      <c r="H7549" s="92"/>
      <c r="I7549" s="94"/>
      <c r="J7549" s="92" t="s">
        <v>47</v>
      </c>
      <c r="K7549" s="94"/>
      <c r="L7549" s="94"/>
      <c r="M7549" s="94"/>
      <c r="N7549" s="94"/>
      <c r="O7549" s="96"/>
      <c r="P7549" s="96"/>
      <c r="Q7549" s="96"/>
      <c r="R7549" s="92"/>
      <c r="S7549" s="1"/>
      <c r="T7549" s="1"/>
      <c r="U7549" s="1"/>
      <c r="V7549" s="1"/>
      <c r="W7549" s="1"/>
      <c r="X7549" s="91"/>
      <c r="Y7549" s="91"/>
      <c r="Z7549" s="91"/>
      <c r="AA7549" s="91"/>
    </row>
    <row r="7550" spans="1:27" ht="16.2" x14ac:dyDescent="0.45">
      <c r="A7550" s="98"/>
      <c r="B7550" s="94"/>
      <c r="C7550" s="102"/>
      <c r="D7550" s="94"/>
      <c r="E7550" s="94"/>
      <c r="F7550" s="95"/>
      <c r="G7550" s="95"/>
      <c r="H7550" s="103"/>
      <c r="I7550" s="94"/>
      <c r="J7550" s="103" t="s">
        <v>48</v>
      </c>
      <c r="K7550" s="94"/>
      <c r="L7550" s="94"/>
      <c r="M7550" s="94"/>
      <c r="N7550" s="94"/>
      <c r="O7550" s="95"/>
      <c r="P7550" s="95"/>
      <c r="Q7550" s="95"/>
      <c r="R7550" s="95"/>
      <c r="S7550" s="4"/>
      <c r="T7550" s="4"/>
      <c r="U7550" s="4"/>
      <c r="V7550" s="4"/>
      <c r="W7550" s="4"/>
      <c r="X7550" s="4"/>
      <c r="Y7550" s="4"/>
      <c r="Z7550" s="4"/>
      <c r="AA7550" s="4"/>
    </row>
    <row r="7551" spans="1:27" ht="24" x14ac:dyDescent="0.65">
      <c r="A7551" s="104"/>
      <c r="B7551" s="104"/>
      <c r="C7551" s="104"/>
      <c r="D7551" s="104"/>
      <c r="E7551" s="104"/>
      <c r="F7551" s="104"/>
      <c r="G7551" s="104"/>
      <c r="H7551" s="104"/>
      <c r="I7551" s="104"/>
      <c r="J7551" s="104"/>
      <c r="K7551" s="104"/>
      <c r="L7551" s="104"/>
      <c r="M7551" s="104"/>
      <c r="N7551" s="104"/>
      <c r="O7551" s="104"/>
      <c r="P7551" s="104"/>
      <c r="Q7551" s="104"/>
      <c r="R7551" s="104"/>
      <c r="S7551" s="104"/>
      <c r="T7551" s="104"/>
      <c r="U7551" s="104"/>
      <c r="V7551" s="104"/>
      <c r="W7551" s="104"/>
      <c r="X7551" s="104"/>
      <c r="Y7551" s="104"/>
      <c r="Z7551" s="104"/>
      <c r="AA7551" s="104"/>
    </row>
    <row r="7552" spans="1:27" ht="24" x14ac:dyDescent="0.65">
      <c r="A7552" s="104"/>
      <c r="B7552" s="104"/>
      <c r="C7552" s="104"/>
      <c r="D7552" s="104"/>
      <c r="E7552" s="104"/>
      <c r="F7552" s="104"/>
      <c r="G7552" s="104"/>
      <c r="H7552" s="104"/>
      <c r="I7552" s="104"/>
      <c r="J7552" s="104"/>
      <c r="K7552" s="104"/>
      <c r="L7552" s="104"/>
      <c r="M7552" s="104"/>
      <c r="N7552" s="104"/>
      <c r="O7552" s="104"/>
      <c r="P7552" s="104"/>
      <c r="Q7552" s="104"/>
      <c r="R7552" s="104"/>
      <c r="S7552" s="104"/>
      <c r="T7552" s="104"/>
      <c r="U7552" s="104"/>
      <c r="V7552" s="104"/>
      <c r="W7552" s="104"/>
      <c r="X7552" s="104"/>
      <c r="Y7552" s="104"/>
      <c r="Z7552" s="104"/>
      <c r="AA7552" s="104"/>
    </row>
    <row r="7553" spans="1:27" ht="16.2" x14ac:dyDescent="0.45">
      <c r="A7553" s="4"/>
      <c r="B7553" s="4"/>
      <c r="C7553" s="105"/>
      <c r="D7553" s="4"/>
      <c r="E7553" s="4"/>
      <c r="F7553" s="4"/>
      <c r="G7553" s="4"/>
      <c r="H7553" s="4"/>
      <c r="I7553" s="106"/>
      <c r="J7553" s="4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4"/>
      <c r="V7553" s="4"/>
      <c r="W7553" s="4"/>
      <c r="X7553" s="4"/>
      <c r="Y7553" s="4"/>
      <c r="Z7553" s="4"/>
      <c r="AA7553" s="4"/>
    </row>
    <row r="7554" spans="1:27" ht="16.2" x14ac:dyDescent="0.45">
      <c r="A7554" s="4"/>
      <c r="B7554" s="4"/>
      <c r="C7554" s="105"/>
      <c r="D7554" s="4"/>
      <c r="E7554" s="4"/>
      <c r="F7554" s="4"/>
      <c r="G7554" s="4"/>
      <c r="H7554" s="4"/>
      <c r="I7554" s="106"/>
      <c r="J7554" s="4"/>
      <c r="K7554" s="4"/>
      <c r="L7554" s="4"/>
      <c r="M7554" s="4"/>
      <c r="N7554" s="4"/>
      <c r="O7554" s="4"/>
      <c r="P7554" s="4"/>
      <c r="Q7554" s="4"/>
      <c r="R7554" s="4"/>
      <c r="S7554" s="4"/>
      <c r="T7554" s="4"/>
      <c r="U7554" s="4"/>
      <c r="V7554" s="4"/>
      <c r="W7554" s="4"/>
      <c r="X7554" s="4"/>
      <c r="Y7554" s="4"/>
      <c r="Z7554" s="4"/>
      <c r="AA7554" s="4"/>
    </row>
    <row r="7555" spans="1:27" ht="16.2" x14ac:dyDescent="0.45">
      <c r="A7555" s="4"/>
      <c r="B7555" s="4"/>
      <c r="C7555" s="105"/>
      <c r="D7555" s="4"/>
      <c r="E7555" s="4"/>
      <c r="F7555" s="4"/>
      <c r="G7555" s="4"/>
      <c r="H7555" s="4"/>
      <c r="I7555" s="106"/>
      <c r="J7555" s="4"/>
      <c r="K7555" s="4"/>
      <c r="L7555" s="4"/>
      <c r="M7555" s="4"/>
      <c r="N7555" s="4"/>
      <c r="O7555" s="4"/>
      <c r="P7555" s="4"/>
      <c r="Q7555" s="4"/>
      <c r="R7555" s="4"/>
      <c r="S7555" s="4"/>
      <c r="T7555" s="4"/>
      <c r="U7555" s="4"/>
      <c r="V7555" s="4"/>
      <c r="W7555" s="4"/>
      <c r="X7555" s="4"/>
      <c r="Y7555" s="4"/>
      <c r="Z7555" s="4"/>
      <c r="AA7555" s="4"/>
    </row>
    <row r="7556" spans="1:27" ht="16.2" x14ac:dyDescent="0.45">
      <c r="A7556" s="4"/>
      <c r="B7556" s="4"/>
      <c r="C7556" s="105"/>
      <c r="D7556" s="4"/>
      <c r="E7556" s="4"/>
      <c r="F7556" s="4"/>
      <c r="G7556" s="4"/>
      <c r="H7556" s="4"/>
      <c r="I7556" s="106"/>
      <c r="J7556" s="4"/>
      <c r="K7556" s="4"/>
      <c r="L7556" s="4"/>
      <c r="M7556" s="4"/>
      <c r="N7556" s="4"/>
      <c r="O7556" s="4"/>
      <c r="P7556" s="4"/>
      <c r="Q7556" s="4"/>
      <c r="R7556" s="4"/>
      <c r="S7556" s="4"/>
      <c r="T7556" s="4"/>
      <c r="U7556" s="4"/>
      <c r="V7556" s="4"/>
      <c r="W7556" s="4"/>
      <c r="X7556" s="4"/>
      <c r="Y7556" s="4"/>
      <c r="Z7556" s="4"/>
      <c r="AA7556" s="4"/>
    </row>
    <row r="7557" spans="1:27" ht="16.2" x14ac:dyDescent="0.45">
      <c r="A7557" s="4"/>
      <c r="B7557" s="4"/>
      <c r="C7557" s="105"/>
      <c r="D7557" s="4"/>
      <c r="E7557" s="4"/>
      <c r="F7557" s="4"/>
      <c r="G7557" s="4"/>
      <c r="H7557" s="4"/>
      <c r="I7557" s="106"/>
      <c r="J7557" s="4"/>
      <c r="K7557" s="4"/>
      <c r="L7557" s="4"/>
      <c r="M7557" s="4"/>
      <c r="N7557" s="4"/>
      <c r="O7557" s="4"/>
      <c r="P7557" s="4"/>
      <c r="Q7557" s="4"/>
      <c r="R7557" s="4"/>
      <c r="S7557" s="4"/>
      <c r="T7557" s="4"/>
      <c r="U7557" s="4"/>
      <c r="V7557" s="4"/>
      <c r="W7557" s="4"/>
      <c r="X7557" s="4"/>
      <c r="Y7557" s="4"/>
      <c r="Z7557" s="4"/>
      <c r="AA7557" s="4"/>
    </row>
    <row r="7558" spans="1:27" ht="16.2" x14ac:dyDescent="0.45">
      <c r="A7558" s="4"/>
      <c r="B7558" s="4"/>
      <c r="C7558" s="105"/>
      <c r="D7558" s="4"/>
      <c r="E7558" s="4"/>
      <c r="F7558" s="4"/>
      <c r="G7558" s="4"/>
      <c r="H7558" s="4"/>
      <c r="I7558" s="106"/>
      <c r="J7558" s="4"/>
      <c r="K7558" s="4"/>
      <c r="L7558" s="4"/>
      <c r="M7558" s="4"/>
      <c r="N7558" s="4"/>
      <c r="O7558" s="4"/>
      <c r="P7558" s="4"/>
      <c r="Q7558" s="4"/>
      <c r="R7558" s="4"/>
      <c r="S7558" s="4"/>
      <c r="T7558" s="4"/>
      <c r="U7558" s="4"/>
      <c r="V7558" s="4"/>
      <c r="W7558" s="4"/>
      <c r="X7558" s="4"/>
      <c r="Y7558" s="4"/>
      <c r="Z7558" s="4"/>
      <c r="AA7558" s="4" t="s">
        <v>51</v>
      </c>
    </row>
    <row r="7559" spans="1:27" ht="18" x14ac:dyDescent="0.5">
      <c r="A7559" s="4"/>
      <c r="B7559" s="4"/>
      <c r="C7559" s="105"/>
      <c r="D7559" s="4"/>
      <c r="E7559" s="4"/>
      <c r="F7559" s="4"/>
      <c r="G7559" s="4"/>
      <c r="H7559" s="4"/>
      <c r="I7559" s="106"/>
      <c r="J7559" s="4"/>
      <c r="K7559" s="4"/>
      <c r="L7559" s="4"/>
      <c r="M7559" s="4"/>
      <c r="N7559" s="4"/>
      <c r="O7559" s="4"/>
      <c r="P7559" s="4"/>
      <c r="Q7559" s="4"/>
      <c r="R7559" s="4"/>
      <c r="S7559" s="4"/>
      <c r="T7559" s="4"/>
      <c r="U7559" s="4"/>
      <c r="V7559" s="4"/>
      <c r="W7559" s="4"/>
      <c r="X7559" s="4"/>
      <c r="Y7559" s="4"/>
      <c r="Z7559" s="4"/>
      <c r="AA7559" s="5" t="s">
        <v>0</v>
      </c>
    </row>
    <row r="7560" spans="1:27" ht="24" x14ac:dyDescent="0.65">
      <c r="A7560" s="6" t="s">
        <v>1</v>
      </c>
      <c r="B7560" s="6"/>
      <c r="C7560" s="6"/>
      <c r="D7560" s="6"/>
      <c r="E7560" s="6"/>
      <c r="F7560" s="6"/>
      <c r="G7560" s="6"/>
      <c r="H7560" s="6"/>
      <c r="I7560" s="6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6"/>
      <c r="U7560" s="6"/>
      <c r="V7560" s="6"/>
      <c r="W7560" s="6"/>
      <c r="X7560" s="6"/>
      <c r="Y7560" s="6"/>
      <c r="Z7560" s="6"/>
      <c r="AA7560" s="6"/>
    </row>
    <row r="7561" spans="1:27" ht="24" x14ac:dyDescent="0.65">
      <c r="A7561" s="6" t="s">
        <v>2</v>
      </c>
      <c r="B7561" s="6"/>
      <c r="C7561" s="6"/>
      <c r="D7561" s="6"/>
      <c r="E7561" s="6"/>
      <c r="F7561" s="6"/>
      <c r="G7561" s="6"/>
      <c r="H7561" s="6"/>
      <c r="I7561" s="6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6"/>
      <c r="U7561" s="6"/>
      <c r="V7561" s="6"/>
      <c r="W7561" s="6"/>
      <c r="X7561" s="6"/>
      <c r="Y7561" s="6"/>
      <c r="Z7561" s="6"/>
      <c r="AA7561" s="6"/>
    </row>
    <row r="7562" spans="1:27" ht="24" x14ac:dyDescent="0.65">
      <c r="A7562" s="7"/>
      <c r="B7562" s="8" t="s">
        <v>3</v>
      </c>
      <c r="C7562" s="8"/>
      <c r="D7562" s="8"/>
      <c r="E7562" s="8"/>
      <c r="F7562" s="8"/>
      <c r="G7562" s="8"/>
      <c r="H7562" s="8"/>
      <c r="I7562" s="8"/>
      <c r="J7562" s="8"/>
      <c r="K7562" s="8"/>
      <c r="L7562" s="8"/>
      <c r="M7562" s="9" t="s">
        <v>554</v>
      </c>
      <c r="N7562" s="9"/>
      <c r="O7562" s="9"/>
      <c r="P7562" s="9"/>
      <c r="Q7562" s="10" t="s">
        <v>555</v>
      </c>
      <c r="R7562" s="10"/>
      <c r="S7562" s="10" t="s">
        <v>59</v>
      </c>
      <c r="T7562" s="10"/>
      <c r="U7562" s="11" t="s">
        <v>7</v>
      </c>
      <c r="V7562" s="11"/>
      <c r="W7562" s="11"/>
      <c r="X7562" s="11"/>
      <c r="Y7562" s="11"/>
      <c r="Z7562" s="11"/>
      <c r="AA7562" s="11"/>
    </row>
    <row r="7563" spans="1:27" ht="18" x14ac:dyDescent="0.5">
      <c r="A7563" s="12" t="s">
        <v>8</v>
      </c>
      <c r="B7563" s="13" t="s">
        <v>9</v>
      </c>
      <c r="C7563" s="14" t="s">
        <v>10</v>
      </c>
      <c r="D7563" s="15" t="s">
        <v>11</v>
      </c>
      <c r="E7563" s="15"/>
      <c r="F7563" s="15"/>
      <c r="G7563" s="15"/>
      <c r="H7563" s="15"/>
      <c r="I7563" s="15"/>
      <c r="J7563" s="15"/>
      <c r="K7563" s="16" t="s">
        <v>12</v>
      </c>
      <c r="L7563" s="17"/>
      <c r="M7563" s="17"/>
      <c r="N7563" s="17"/>
      <c r="O7563" s="17"/>
      <c r="P7563" s="17"/>
      <c r="Q7563" s="17"/>
      <c r="R7563" s="17"/>
      <c r="S7563" s="17"/>
      <c r="T7563" s="17"/>
      <c r="U7563" s="18"/>
      <c r="V7563" s="19" t="s">
        <v>13</v>
      </c>
      <c r="W7563" s="19" t="s">
        <v>14</v>
      </c>
      <c r="X7563" s="19" t="s">
        <v>15</v>
      </c>
      <c r="Y7563" s="19" t="s">
        <v>16</v>
      </c>
      <c r="Z7563" s="19" t="s">
        <v>17</v>
      </c>
      <c r="AA7563" s="20" t="s">
        <v>18</v>
      </c>
    </row>
    <row r="7564" spans="1:27" ht="16.2" x14ac:dyDescent="0.45">
      <c r="A7564" s="12"/>
      <c r="B7564" s="13"/>
      <c r="C7564" s="14"/>
      <c r="D7564" s="21" t="s">
        <v>19</v>
      </c>
      <c r="E7564" s="22"/>
      <c r="F7564" s="23"/>
      <c r="G7564" s="24" t="s">
        <v>20</v>
      </c>
      <c r="H7564" s="25" t="s">
        <v>21</v>
      </c>
      <c r="I7564" s="26" t="s">
        <v>22</v>
      </c>
      <c r="J7564" s="25" t="s">
        <v>23</v>
      </c>
      <c r="K7564" s="27" t="s">
        <v>8</v>
      </c>
      <c r="L7564" s="28" t="s">
        <v>24</v>
      </c>
      <c r="M7564" s="28" t="s">
        <v>25</v>
      </c>
      <c r="N7564" s="29" t="s">
        <v>20</v>
      </c>
      <c r="O7564" s="28" t="s">
        <v>26</v>
      </c>
      <c r="P7564" s="29" t="s">
        <v>27</v>
      </c>
      <c r="Q7564" s="30" t="s">
        <v>28</v>
      </c>
      <c r="R7564" s="28" t="s">
        <v>29</v>
      </c>
      <c r="S7564" s="31" t="s">
        <v>30</v>
      </c>
      <c r="T7564" s="32"/>
      <c r="U7564" s="28" t="s">
        <v>31</v>
      </c>
      <c r="V7564" s="33"/>
      <c r="W7564" s="33"/>
      <c r="X7564" s="33"/>
      <c r="Y7564" s="33"/>
      <c r="Z7564" s="33"/>
      <c r="AA7564" s="34"/>
    </row>
    <row r="7565" spans="1:27" x14ac:dyDescent="0.3">
      <c r="A7565" s="12"/>
      <c r="B7565" s="13"/>
      <c r="C7565" s="14"/>
      <c r="D7565" s="35"/>
      <c r="E7565" s="36"/>
      <c r="F7565" s="37"/>
      <c r="G7565" s="24"/>
      <c r="H7565" s="38"/>
      <c r="I7565" s="39"/>
      <c r="J7565" s="38"/>
      <c r="K7565" s="40"/>
      <c r="L7565" s="41"/>
      <c r="M7565" s="41"/>
      <c r="N7565" s="42"/>
      <c r="O7565" s="41"/>
      <c r="P7565" s="42"/>
      <c r="Q7565" s="43"/>
      <c r="R7565" s="41"/>
      <c r="S7565" s="30" t="s">
        <v>32</v>
      </c>
      <c r="T7565" s="30" t="s">
        <v>33</v>
      </c>
      <c r="U7565" s="41"/>
      <c r="V7565" s="33"/>
      <c r="W7565" s="33"/>
      <c r="X7565" s="33"/>
      <c r="Y7565" s="33"/>
      <c r="Z7565" s="33"/>
      <c r="AA7565" s="34"/>
    </row>
    <row r="7566" spans="1:27" x14ac:dyDescent="0.3">
      <c r="A7566" s="12"/>
      <c r="B7566" s="13"/>
      <c r="C7566" s="14"/>
      <c r="D7566" s="44" t="s">
        <v>34</v>
      </c>
      <c r="E7566" s="44" t="s">
        <v>35</v>
      </c>
      <c r="F7566" s="44" t="s">
        <v>36</v>
      </c>
      <c r="G7566" s="24"/>
      <c r="H7566" s="38"/>
      <c r="I7566" s="39"/>
      <c r="J7566" s="38"/>
      <c r="K7566" s="40"/>
      <c r="L7566" s="41"/>
      <c r="M7566" s="41"/>
      <c r="N7566" s="42"/>
      <c r="O7566" s="41"/>
      <c r="P7566" s="42"/>
      <c r="Q7566" s="43"/>
      <c r="R7566" s="41"/>
      <c r="S7566" s="43"/>
      <c r="T7566" s="43"/>
      <c r="U7566" s="41"/>
      <c r="V7566" s="33"/>
      <c r="W7566" s="33"/>
      <c r="X7566" s="33"/>
      <c r="Y7566" s="33"/>
      <c r="Z7566" s="33"/>
      <c r="AA7566" s="34"/>
    </row>
    <row r="7567" spans="1:27" x14ac:dyDescent="0.3">
      <c r="A7567" s="12"/>
      <c r="B7567" s="13"/>
      <c r="C7567" s="14"/>
      <c r="D7567" s="45"/>
      <c r="E7567" s="45"/>
      <c r="F7567" s="45"/>
      <c r="G7567" s="24"/>
      <c r="H7567" s="38"/>
      <c r="I7567" s="39"/>
      <c r="J7567" s="38"/>
      <c r="K7567" s="40"/>
      <c r="L7567" s="41"/>
      <c r="M7567" s="41"/>
      <c r="N7567" s="42"/>
      <c r="O7567" s="41"/>
      <c r="P7567" s="42"/>
      <c r="Q7567" s="43"/>
      <c r="R7567" s="41"/>
      <c r="S7567" s="43"/>
      <c r="T7567" s="43"/>
      <c r="U7567" s="41"/>
      <c r="V7567" s="33"/>
      <c r="W7567" s="33"/>
      <c r="X7567" s="33"/>
      <c r="Y7567" s="33"/>
      <c r="Z7567" s="33"/>
      <c r="AA7567" s="34"/>
    </row>
    <row r="7568" spans="1:27" x14ac:dyDescent="0.3">
      <c r="A7568" s="12"/>
      <c r="B7568" s="13"/>
      <c r="C7568" s="14"/>
      <c r="D7568" s="46"/>
      <c r="E7568" s="46"/>
      <c r="F7568" s="46"/>
      <c r="G7568" s="47"/>
      <c r="H7568" s="48"/>
      <c r="I7568" s="49"/>
      <c r="J7568" s="48"/>
      <c r="K7568" s="50"/>
      <c r="L7568" s="51"/>
      <c r="M7568" s="51"/>
      <c r="N7568" s="52"/>
      <c r="O7568" s="51"/>
      <c r="P7568" s="52"/>
      <c r="Q7568" s="53"/>
      <c r="R7568" s="51"/>
      <c r="S7568" s="53"/>
      <c r="T7568" s="53"/>
      <c r="U7568" s="51"/>
      <c r="V7568" s="54"/>
      <c r="W7568" s="54"/>
      <c r="X7568" s="54"/>
      <c r="Y7568" s="54"/>
      <c r="Z7568" s="54"/>
      <c r="AA7568" s="55"/>
    </row>
    <row r="7569" spans="1:27" ht="16.2" x14ac:dyDescent="0.45">
      <c r="A7569" s="56">
        <v>1</v>
      </c>
      <c r="B7569" s="57" t="s">
        <v>37</v>
      </c>
      <c r="C7569" s="57">
        <v>2303</v>
      </c>
      <c r="D7569" s="58">
        <v>3</v>
      </c>
      <c r="E7569" s="58">
        <v>0</v>
      </c>
      <c r="F7569" s="59">
        <v>70</v>
      </c>
      <c r="G7569" s="58">
        <v>1</v>
      </c>
      <c r="H7569" s="60">
        <f t="shared" ref="H7569" si="560">(D7569*400)+(E7569*100)+(F7569)</f>
        <v>1270</v>
      </c>
      <c r="I7569" s="61">
        <v>85</v>
      </c>
      <c r="J7569" s="62">
        <f t="shared" ref="J7569" si="561">(H7569*I7569)</f>
        <v>107950</v>
      </c>
      <c r="K7569" s="57"/>
      <c r="L7569" s="63"/>
      <c r="M7569" s="63"/>
      <c r="N7569" s="63"/>
      <c r="O7569" s="64"/>
      <c r="P7569" s="65"/>
      <c r="Q7569" s="66"/>
      <c r="R7569" s="66"/>
      <c r="S7569" s="67"/>
      <c r="T7569" s="67"/>
      <c r="U7569" s="68"/>
      <c r="V7569" s="69"/>
      <c r="W7569" s="70"/>
      <c r="X7569" s="63"/>
      <c r="Y7569" s="62">
        <f>(J7569)</f>
        <v>107950</v>
      </c>
      <c r="Z7569" s="60">
        <v>0.01</v>
      </c>
      <c r="AA7569" s="71">
        <f>Y7569*Z7569/100</f>
        <v>10.795</v>
      </c>
    </row>
    <row r="7570" spans="1:27" ht="16.2" x14ac:dyDescent="0.45">
      <c r="A7570" s="57"/>
      <c r="B7570" s="57"/>
      <c r="C7570" s="57"/>
      <c r="D7570" s="58"/>
      <c r="E7570" s="58"/>
      <c r="F7570" s="59"/>
      <c r="G7570" s="58"/>
      <c r="H7570" s="72"/>
      <c r="I7570" s="61"/>
      <c r="J7570" s="62"/>
      <c r="K7570" s="57"/>
      <c r="L7570" s="63"/>
      <c r="M7570" s="63"/>
      <c r="N7570" s="63"/>
      <c r="O7570" s="64"/>
      <c r="P7570" s="73"/>
      <c r="Q7570" s="66"/>
      <c r="R7570" s="66"/>
      <c r="S7570" s="67"/>
      <c r="T7570" s="67"/>
      <c r="U7570" s="68"/>
      <c r="V7570" s="74"/>
      <c r="W7570" s="75"/>
      <c r="X7570" s="63"/>
      <c r="Y7570" s="62"/>
      <c r="Z7570" s="60"/>
      <c r="AA7570" s="71"/>
    </row>
    <row r="7571" spans="1:27" ht="16.2" x14ac:dyDescent="0.45">
      <c r="A7571" s="76"/>
      <c r="B7571" s="76"/>
      <c r="C7571" s="77"/>
      <c r="D7571" s="77"/>
      <c r="E7571" s="77"/>
      <c r="F7571" s="77"/>
      <c r="G7571" s="77"/>
      <c r="H7571" s="78"/>
      <c r="I7571" s="79"/>
      <c r="J7571" s="80"/>
      <c r="K7571" s="81"/>
      <c r="L7571" s="82"/>
      <c r="M7571" s="82"/>
      <c r="N7571" s="82"/>
      <c r="O7571" s="83"/>
      <c r="P7571" s="84"/>
      <c r="Q7571" s="85"/>
      <c r="R7571" s="85"/>
      <c r="S7571" s="84"/>
      <c r="T7571" s="84"/>
      <c r="U7571" s="86"/>
      <c r="V7571" s="87"/>
      <c r="W7571" s="87"/>
      <c r="X7571" s="88"/>
      <c r="Y7571" s="89"/>
      <c r="Z7571" s="83"/>
      <c r="AA7571" s="90">
        <f>SUM(AA7569:AA7570)</f>
        <v>10.795</v>
      </c>
    </row>
    <row r="7572" spans="1:27" ht="16.2" x14ac:dyDescent="0.45">
      <c r="A7572" s="1"/>
      <c r="B7572" s="1"/>
      <c r="C7572" s="2"/>
      <c r="D7572" s="1"/>
      <c r="E7572" s="1"/>
      <c r="F7572" s="1"/>
      <c r="G7572" s="1"/>
      <c r="H7572" s="1"/>
      <c r="I7572" s="3"/>
      <c r="J7572" s="1"/>
      <c r="K7572" s="1"/>
      <c r="L7572" s="1"/>
      <c r="M7572" s="1"/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</row>
    <row r="7573" spans="1:27" ht="16.2" x14ac:dyDescent="0.45">
      <c r="A7573" s="91"/>
      <c r="B7573" s="92" t="s">
        <v>38</v>
      </c>
      <c r="C7573" s="93" t="s">
        <v>39</v>
      </c>
      <c r="D7573" s="93"/>
      <c r="E7573" s="94"/>
      <c r="F7573" s="95"/>
      <c r="G7573" s="95"/>
      <c r="H7573" s="92"/>
      <c r="I7573" s="92"/>
      <c r="J7573" s="92" t="s">
        <v>40</v>
      </c>
      <c r="K7573" s="92"/>
      <c r="L7573" s="92"/>
      <c r="M7573" s="92"/>
      <c r="N7573" s="92"/>
      <c r="O7573" s="96"/>
      <c r="P7573" s="96"/>
      <c r="Q7573" s="96"/>
      <c r="R7573" s="96"/>
      <c r="S7573" s="1"/>
      <c r="T7573" s="1"/>
      <c r="U7573" s="1"/>
      <c r="V7573" s="97" t="s">
        <v>41</v>
      </c>
      <c r="W7573" s="97"/>
      <c r="X7573" s="98"/>
      <c r="Y7573" s="99">
        <f>AA7571</f>
        <v>10.795</v>
      </c>
      <c r="Z7573" s="97" t="s">
        <v>42</v>
      </c>
      <c r="AA7573" s="1"/>
    </row>
    <row r="7574" spans="1:27" ht="16.2" x14ac:dyDescent="0.45">
      <c r="A7574" s="91"/>
      <c r="B7574" s="92"/>
      <c r="C7574" s="93"/>
      <c r="D7574" s="93"/>
      <c r="E7574" s="94"/>
      <c r="F7574" s="95"/>
      <c r="G7574" s="95"/>
      <c r="H7574" s="92"/>
      <c r="I7574" s="92"/>
      <c r="J7574" s="92" t="s">
        <v>43</v>
      </c>
      <c r="K7574" s="92"/>
      <c r="L7574" s="92"/>
      <c r="M7574" s="92"/>
      <c r="N7574" s="92"/>
      <c r="O7574" s="96"/>
      <c r="P7574" s="96"/>
      <c r="Q7574" s="96"/>
      <c r="R7574" s="96"/>
      <c r="S7574" s="1"/>
      <c r="T7574" s="1"/>
      <c r="U7574" s="1"/>
      <c r="V7574" s="100" t="s">
        <v>44</v>
      </c>
      <c r="W7574" s="100"/>
      <c r="X7574" s="100"/>
      <c r="Y7574" s="101">
        <f>Y7573*90%</f>
        <v>9.7155000000000005</v>
      </c>
      <c r="Z7574" s="97" t="s">
        <v>42</v>
      </c>
      <c r="AA7574" s="1"/>
    </row>
    <row r="7575" spans="1:27" ht="16.2" x14ac:dyDescent="0.45">
      <c r="A7575" s="91"/>
      <c r="B7575" s="92"/>
      <c r="C7575" s="93"/>
      <c r="D7575" s="93"/>
      <c r="E7575" s="94"/>
      <c r="F7575" s="95"/>
      <c r="G7575" s="95"/>
      <c r="H7575" s="92"/>
      <c r="I7575" s="92"/>
      <c r="J7575" s="92" t="s">
        <v>45</v>
      </c>
      <c r="K7575" s="92"/>
      <c r="L7575" s="92"/>
      <c r="M7575" s="92"/>
      <c r="N7575" s="92"/>
      <c r="O7575" s="96"/>
      <c r="P7575" s="96"/>
      <c r="Q7575" s="96"/>
      <c r="R7575" s="92"/>
      <c r="S7575" s="1"/>
      <c r="T7575" s="1"/>
      <c r="U7575" s="1"/>
      <c r="V7575" s="91" t="s">
        <v>46</v>
      </c>
      <c r="W7575" s="91"/>
      <c r="X7575" s="91"/>
      <c r="Y7575" s="101">
        <f>Y7573-Y7574</f>
        <v>1.0794999999999995</v>
      </c>
      <c r="Z7575" s="97" t="s">
        <v>42</v>
      </c>
      <c r="AA7575" s="91"/>
    </row>
    <row r="7576" spans="1:27" ht="16.2" x14ac:dyDescent="0.45">
      <c r="A7576" s="91"/>
      <c r="B7576" s="92"/>
      <c r="C7576" s="93"/>
      <c r="D7576" s="93"/>
      <c r="E7576" s="94"/>
      <c r="F7576" s="95"/>
      <c r="G7576" s="95"/>
      <c r="H7576" s="92"/>
      <c r="I7576" s="94"/>
      <c r="J7576" s="92" t="s">
        <v>47</v>
      </c>
      <c r="K7576" s="94"/>
      <c r="L7576" s="94"/>
      <c r="M7576" s="94"/>
      <c r="N7576" s="94"/>
      <c r="O7576" s="96"/>
      <c r="P7576" s="96"/>
      <c r="Q7576" s="96"/>
      <c r="R7576" s="92"/>
      <c r="S7576" s="1"/>
      <c r="T7576" s="1"/>
      <c r="U7576" s="1"/>
      <c r="V7576" s="1"/>
      <c r="W7576" s="1"/>
      <c r="X7576" s="91"/>
      <c r="Y7576" s="91"/>
      <c r="Z7576" s="91"/>
      <c r="AA7576" s="91"/>
    </row>
    <row r="7577" spans="1:27" ht="16.2" x14ac:dyDescent="0.45">
      <c r="A7577" s="98"/>
      <c r="B7577" s="94"/>
      <c r="C7577" s="102"/>
      <c r="D7577" s="94"/>
      <c r="E7577" s="94"/>
      <c r="F7577" s="95"/>
      <c r="G7577" s="95"/>
      <c r="H7577" s="103"/>
      <c r="I7577" s="94"/>
      <c r="J7577" s="103" t="s">
        <v>48</v>
      </c>
      <c r="K7577" s="94"/>
      <c r="L7577" s="94"/>
      <c r="M7577" s="94"/>
      <c r="N7577" s="94"/>
      <c r="O7577" s="95"/>
      <c r="P7577" s="95"/>
      <c r="Q7577" s="95"/>
      <c r="R7577" s="95"/>
      <c r="S7577" s="4"/>
      <c r="T7577" s="4"/>
      <c r="U7577" s="4"/>
      <c r="V7577" s="4"/>
      <c r="W7577" s="4"/>
      <c r="X7577" s="4"/>
      <c r="Y7577" s="4"/>
      <c r="Z7577" s="4"/>
      <c r="AA7577" s="4"/>
    </row>
    <row r="7578" spans="1:27" ht="24" x14ac:dyDescent="0.65">
      <c r="A7578" s="104"/>
      <c r="B7578" s="104"/>
      <c r="C7578" s="104"/>
      <c r="D7578" s="104"/>
      <c r="E7578" s="104"/>
      <c r="F7578" s="104"/>
      <c r="G7578" s="104"/>
      <c r="H7578" s="104"/>
      <c r="I7578" s="104"/>
      <c r="J7578" s="104"/>
      <c r="K7578" s="104"/>
      <c r="L7578" s="104"/>
      <c r="M7578" s="104"/>
      <c r="N7578" s="104"/>
      <c r="O7578" s="104"/>
      <c r="P7578" s="104"/>
      <c r="Q7578" s="104"/>
      <c r="R7578" s="104"/>
      <c r="S7578" s="104"/>
      <c r="T7578" s="104"/>
      <c r="U7578" s="104"/>
      <c r="V7578" s="104"/>
      <c r="W7578" s="104"/>
      <c r="X7578" s="104"/>
      <c r="Y7578" s="104"/>
      <c r="Z7578" s="104"/>
      <c r="AA7578" s="104"/>
    </row>
    <row r="7579" spans="1:27" ht="24" x14ac:dyDescent="0.65">
      <c r="A7579" s="104"/>
      <c r="B7579" s="104"/>
      <c r="C7579" s="104"/>
      <c r="D7579" s="104"/>
      <c r="E7579" s="104"/>
      <c r="F7579" s="104"/>
      <c r="G7579" s="104"/>
      <c r="H7579" s="104"/>
      <c r="I7579" s="104"/>
      <c r="J7579" s="104"/>
      <c r="K7579" s="104"/>
      <c r="L7579" s="104"/>
      <c r="M7579" s="104"/>
      <c r="N7579" s="104"/>
      <c r="O7579" s="104"/>
      <c r="P7579" s="104"/>
      <c r="Q7579" s="104"/>
      <c r="R7579" s="104"/>
      <c r="S7579" s="104"/>
      <c r="T7579" s="104"/>
      <c r="U7579" s="104"/>
      <c r="V7579" s="104"/>
      <c r="W7579" s="104"/>
      <c r="X7579" s="104"/>
      <c r="Y7579" s="104"/>
      <c r="Z7579" s="104"/>
      <c r="AA7579" s="104"/>
    </row>
    <row r="7580" spans="1:27" ht="16.2" x14ac:dyDescent="0.45">
      <c r="A7580" s="4"/>
      <c r="B7580" s="4"/>
      <c r="C7580" s="105"/>
      <c r="D7580" s="4"/>
      <c r="E7580" s="4"/>
      <c r="F7580" s="4"/>
      <c r="G7580" s="4"/>
      <c r="H7580" s="4"/>
      <c r="I7580" s="106"/>
      <c r="J7580" s="4"/>
      <c r="K7580" s="4"/>
      <c r="L7580" s="4"/>
      <c r="M7580" s="4"/>
      <c r="N7580" s="4"/>
      <c r="O7580" s="4"/>
      <c r="P7580" s="4"/>
      <c r="Q7580" s="4"/>
      <c r="R7580" s="4"/>
      <c r="S7580" s="4"/>
      <c r="T7580" s="4"/>
      <c r="U7580" s="4"/>
      <c r="V7580" s="4"/>
      <c r="W7580" s="4"/>
      <c r="X7580" s="4"/>
      <c r="Y7580" s="4"/>
      <c r="Z7580" s="4"/>
      <c r="AA7580" s="4"/>
    </row>
    <row r="7581" spans="1:27" ht="16.2" x14ac:dyDescent="0.45">
      <c r="A7581" s="4"/>
      <c r="B7581" s="4"/>
      <c r="C7581" s="105"/>
      <c r="D7581" s="4"/>
      <c r="E7581" s="4"/>
      <c r="F7581" s="4"/>
      <c r="G7581" s="4"/>
      <c r="H7581" s="4"/>
      <c r="I7581" s="106"/>
      <c r="J7581" s="4"/>
      <c r="K7581" s="4"/>
      <c r="L7581" s="4"/>
      <c r="M7581" s="4"/>
      <c r="N7581" s="4"/>
      <c r="O7581" s="4"/>
      <c r="P7581" s="4"/>
      <c r="Q7581" s="4"/>
      <c r="R7581" s="4"/>
      <c r="S7581" s="4"/>
      <c r="T7581" s="4"/>
      <c r="U7581" s="4"/>
      <c r="V7581" s="4"/>
      <c r="W7581" s="4"/>
      <c r="X7581" s="4"/>
      <c r="Y7581" s="4"/>
      <c r="Z7581" s="4"/>
      <c r="AA7581" s="4"/>
    </row>
    <row r="7582" spans="1:27" ht="16.2" x14ac:dyDescent="0.45">
      <c r="A7582" s="4"/>
      <c r="B7582" s="4"/>
      <c r="C7582" s="105"/>
      <c r="D7582" s="4"/>
      <c r="E7582" s="4"/>
      <c r="F7582" s="4"/>
      <c r="G7582" s="4"/>
      <c r="H7582" s="4"/>
      <c r="I7582" s="106"/>
      <c r="J7582" s="4"/>
      <c r="K7582" s="4"/>
      <c r="L7582" s="4"/>
      <c r="M7582" s="4"/>
      <c r="N7582" s="4"/>
      <c r="O7582" s="4"/>
      <c r="P7582" s="4"/>
      <c r="Q7582" s="4"/>
      <c r="R7582" s="4"/>
      <c r="S7582" s="4"/>
      <c r="T7582" s="4"/>
      <c r="U7582" s="4"/>
      <c r="V7582" s="4"/>
      <c r="W7582" s="4"/>
      <c r="X7582" s="4"/>
      <c r="Y7582" s="4"/>
      <c r="Z7582" s="4"/>
      <c r="AA7582" s="4"/>
    </row>
    <row r="7583" spans="1:27" ht="16.2" x14ac:dyDescent="0.45">
      <c r="A7583" s="4"/>
      <c r="B7583" s="4"/>
      <c r="C7583" s="105"/>
      <c r="D7583" s="4"/>
      <c r="E7583" s="4"/>
      <c r="F7583" s="4"/>
      <c r="G7583" s="4"/>
      <c r="H7583" s="4"/>
      <c r="I7583" s="106"/>
      <c r="J7583" s="4"/>
      <c r="K7583" s="4"/>
      <c r="L7583" s="4"/>
      <c r="M7583" s="4"/>
      <c r="N7583" s="4"/>
      <c r="O7583" s="4"/>
      <c r="P7583" s="4"/>
      <c r="Q7583" s="4"/>
      <c r="R7583" s="4"/>
      <c r="S7583" s="4"/>
      <c r="T7583" s="4"/>
      <c r="U7583" s="4"/>
      <c r="V7583" s="4"/>
      <c r="W7583" s="4"/>
      <c r="X7583" s="4"/>
      <c r="Y7583" s="4"/>
      <c r="Z7583" s="4"/>
      <c r="AA7583" s="4"/>
    </row>
    <row r="7584" spans="1:27" ht="16.2" x14ac:dyDescent="0.45">
      <c r="A7584" s="4"/>
      <c r="B7584" s="4"/>
      <c r="C7584" s="105"/>
      <c r="D7584" s="4"/>
      <c r="E7584" s="4"/>
      <c r="F7584" s="4"/>
      <c r="G7584" s="4"/>
      <c r="H7584" s="4"/>
      <c r="I7584" s="106"/>
      <c r="J7584" s="4"/>
      <c r="K7584" s="4"/>
      <c r="L7584" s="4"/>
      <c r="M7584" s="4"/>
      <c r="N7584" s="4"/>
      <c r="O7584" s="4"/>
      <c r="P7584" s="4"/>
      <c r="Q7584" s="4"/>
      <c r="R7584" s="4"/>
      <c r="S7584" s="4"/>
      <c r="T7584" s="4"/>
      <c r="U7584" s="4"/>
      <c r="V7584" s="4"/>
      <c r="W7584" s="4"/>
      <c r="X7584" s="4"/>
      <c r="Y7584" s="4"/>
      <c r="Z7584" s="4"/>
      <c r="AA7584" s="4"/>
    </row>
    <row r="7585" spans="1:27" ht="16.2" x14ac:dyDescent="0.45">
      <c r="A7585" s="4"/>
      <c r="B7585" s="4"/>
      <c r="C7585" s="105"/>
      <c r="D7585" s="4"/>
      <c r="E7585" s="4"/>
      <c r="F7585" s="4"/>
      <c r="G7585" s="4"/>
      <c r="H7585" s="4"/>
      <c r="I7585" s="106"/>
      <c r="J7585" s="4"/>
      <c r="K7585" s="4"/>
      <c r="L7585" s="4"/>
      <c r="M7585" s="4"/>
      <c r="N7585" s="4"/>
      <c r="O7585" s="4"/>
      <c r="P7585" s="4"/>
      <c r="Q7585" s="4"/>
      <c r="R7585" s="4"/>
      <c r="S7585" s="4"/>
      <c r="T7585" s="4"/>
      <c r="U7585" s="4"/>
      <c r="V7585" s="4"/>
      <c r="W7585" s="4"/>
      <c r="X7585" s="4"/>
      <c r="Y7585" s="4"/>
      <c r="Z7585" s="4"/>
      <c r="AA7585" s="4" t="s">
        <v>51</v>
      </c>
    </row>
    <row r="7586" spans="1:27" ht="18" x14ac:dyDescent="0.5">
      <c r="A7586" s="4"/>
      <c r="B7586" s="4"/>
      <c r="C7586" s="105"/>
      <c r="D7586" s="4"/>
      <c r="E7586" s="4"/>
      <c r="F7586" s="4"/>
      <c r="G7586" s="4"/>
      <c r="H7586" s="4"/>
      <c r="I7586" s="106"/>
      <c r="J7586" s="4"/>
      <c r="K7586" s="4"/>
      <c r="L7586" s="4"/>
      <c r="M7586" s="4"/>
      <c r="N7586" s="4"/>
      <c r="O7586" s="4"/>
      <c r="P7586" s="4"/>
      <c r="Q7586" s="4"/>
      <c r="R7586" s="4"/>
      <c r="S7586" s="4"/>
      <c r="T7586" s="4"/>
      <c r="U7586" s="4"/>
      <c r="V7586" s="4"/>
      <c r="W7586" s="4"/>
      <c r="X7586" s="4"/>
      <c r="Y7586" s="4"/>
      <c r="Z7586" s="4"/>
      <c r="AA7586" s="5" t="s">
        <v>0</v>
      </c>
    </row>
    <row r="7587" spans="1:27" ht="24" x14ac:dyDescent="0.65">
      <c r="A7587" s="6" t="s">
        <v>1</v>
      </c>
      <c r="B7587" s="6"/>
      <c r="C7587" s="6"/>
      <c r="D7587" s="6"/>
      <c r="E7587" s="6"/>
      <c r="F7587" s="6"/>
      <c r="G7587" s="6"/>
      <c r="H7587" s="6"/>
      <c r="I7587" s="6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6"/>
      <c r="U7587" s="6"/>
      <c r="V7587" s="6"/>
      <c r="W7587" s="6"/>
      <c r="X7587" s="6"/>
      <c r="Y7587" s="6"/>
      <c r="Z7587" s="6"/>
      <c r="AA7587" s="6"/>
    </row>
    <row r="7588" spans="1:27" ht="24" x14ac:dyDescent="0.65">
      <c r="A7588" s="6" t="s">
        <v>2</v>
      </c>
      <c r="B7588" s="6"/>
      <c r="C7588" s="6"/>
      <c r="D7588" s="6"/>
      <c r="E7588" s="6"/>
      <c r="F7588" s="6"/>
      <c r="G7588" s="6"/>
      <c r="H7588" s="6"/>
      <c r="I7588" s="6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6"/>
      <c r="U7588" s="6"/>
      <c r="V7588" s="6"/>
      <c r="W7588" s="6"/>
      <c r="X7588" s="6"/>
      <c r="Y7588" s="6"/>
      <c r="Z7588" s="6"/>
      <c r="AA7588" s="6"/>
    </row>
    <row r="7589" spans="1:27" ht="24" x14ac:dyDescent="0.65">
      <c r="A7589" s="7"/>
      <c r="B7589" s="8" t="s">
        <v>3</v>
      </c>
      <c r="C7589" s="8"/>
      <c r="D7589" s="8"/>
      <c r="E7589" s="8"/>
      <c r="F7589" s="8"/>
      <c r="G7589" s="8"/>
      <c r="H7589" s="8"/>
      <c r="I7589" s="8"/>
      <c r="J7589" s="8"/>
      <c r="K7589" s="8"/>
      <c r="L7589" s="8"/>
      <c r="M7589" s="9" t="s">
        <v>556</v>
      </c>
      <c r="N7589" s="9"/>
      <c r="O7589" s="9"/>
      <c r="P7589" s="9"/>
      <c r="Q7589" s="10" t="s">
        <v>557</v>
      </c>
      <c r="R7589" s="10"/>
      <c r="S7589" s="10" t="s">
        <v>213</v>
      </c>
      <c r="T7589" s="10"/>
      <c r="U7589" s="11" t="s">
        <v>7</v>
      </c>
      <c r="V7589" s="11"/>
      <c r="W7589" s="11"/>
      <c r="X7589" s="11"/>
      <c r="Y7589" s="11"/>
      <c r="Z7589" s="11"/>
      <c r="AA7589" s="11"/>
    </row>
    <row r="7590" spans="1:27" ht="18" x14ac:dyDescent="0.5">
      <c r="A7590" s="12" t="s">
        <v>8</v>
      </c>
      <c r="B7590" s="13" t="s">
        <v>9</v>
      </c>
      <c r="C7590" s="14" t="s">
        <v>10</v>
      </c>
      <c r="D7590" s="15" t="s">
        <v>11</v>
      </c>
      <c r="E7590" s="15"/>
      <c r="F7590" s="15"/>
      <c r="G7590" s="15"/>
      <c r="H7590" s="15"/>
      <c r="I7590" s="15"/>
      <c r="J7590" s="15"/>
      <c r="K7590" s="16" t="s">
        <v>12</v>
      </c>
      <c r="L7590" s="17"/>
      <c r="M7590" s="17"/>
      <c r="N7590" s="17"/>
      <c r="O7590" s="17"/>
      <c r="P7590" s="17"/>
      <c r="Q7590" s="17"/>
      <c r="R7590" s="17"/>
      <c r="S7590" s="17"/>
      <c r="T7590" s="17"/>
      <c r="U7590" s="18"/>
      <c r="V7590" s="19" t="s">
        <v>13</v>
      </c>
      <c r="W7590" s="19" t="s">
        <v>14</v>
      </c>
      <c r="X7590" s="19" t="s">
        <v>15</v>
      </c>
      <c r="Y7590" s="19" t="s">
        <v>16</v>
      </c>
      <c r="Z7590" s="19" t="s">
        <v>17</v>
      </c>
      <c r="AA7590" s="20" t="s">
        <v>18</v>
      </c>
    </row>
    <row r="7591" spans="1:27" ht="16.2" x14ac:dyDescent="0.45">
      <c r="A7591" s="12"/>
      <c r="B7591" s="13"/>
      <c r="C7591" s="14"/>
      <c r="D7591" s="21" t="s">
        <v>19</v>
      </c>
      <c r="E7591" s="22"/>
      <c r="F7591" s="23"/>
      <c r="G7591" s="24" t="s">
        <v>20</v>
      </c>
      <c r="H7591" s="25" t="s">
        <v>21</v>
      </c>
      <c r="I7591" s="26" t="s">
        <v>22</v>
      </c>
      <c r="J7591" s="25" t="s">
        <v>23</v>
      </c>
      <c r="K7591" s="27" t="s">
        <v>8</v>
      </c>
      <c r="L7591" s="28" t="s">
        <v>24</v>
      </c>
      <c r="M7591" s="28" t="s">
        <v>25</v>
      </c>
      <c r="N7591" s="29" t="s">
        <v>20</v>
      </c>
      <c r="O7591" s="28" t="s">
        <v>26</v>
      </c>
      <c r="P7591" s="29" t="s">
        <v>27</v>
      </c>
      <c r="Q7591" s="30" t="s">
        <v>28</v>
      </c>
      <c r="R7591" s="28" t="s">
        <v>29</v>
      </c>
      <c r="S7591" s="31" t="s">
        <v>30</v>
      </c>
      <c r="T7591" s="32"/>
      <c r="U7591" s="28" t="s">
        <v>31</v>
      </c>
      <c r="V7591" s="33"/>
      <c r="W7591" s="33"/>
      <c r="X7591" s="33"/>
      <c r="Y7591" s="33"/>
      <c r="Z7591" s="33"/>
      <c r="AA7591" s="34"/>
    </row>
    <row r="7592" spans="1:27" x14ac:dyDescent="0.3">
      <c r="A7592" s="12"/>
      <c r="B7592" s="13"/>
      <c r="C7592" s="14"/>
      <c r="D7592" s="35"/>
      <c r="E7592" s="36"/>
      <c r="F7592" s="37"/>
      <c r="G7592" s="24"/>
      <c r="H7592" s="38"/>
      <c r="I7592" s="39"/>
      <c r="J7592" s="38"/>
      <c r="K7592" s="40"/>
      <c r="L7592" s="41"/>
      <c r="M7592" s="41"/>
      <c r="N7592" s="42"/>
      <c r="O7592" s="41"/>
      <c r="P7592" s="42"/>
      <c r="Q7592" s="43"/>
      <c r="R7592" s="41"/>
      <c r="S7592" s="30" t="s">
        <v>32</v>
      </c>
      <c r="T7592" s="30" t="s">
        <v>33</v>
      </c>
      <c r="U7592" s="41"/>
      <c r="V7592" s="33"/>
      <c r="W7592" s="33"/>
      <c r="X7592" s="33"/>
      <c r="Y7592" s="33"/>
      <c r="Z7592" s="33"/>
      <c r="AA7592" s="34"/>
    </row>
    <row r="7593" spans="1:27" x14ac:dyDescent="0.3">
      <c r="A7593" s="12"/>
      <c r="B7593" s="13"/>
      <c r="C7593" s="14"/>
      <c r="D7593" s="44" t="s">
        <v>34</v>
      </c>
      <c r="E7593" s="44" t="s">
        <v>35</v>
      </c>
      <c r="F7593" s="44" t="s">
        <v>36</v>
      </c>
      <c r="G7593" s="24"/>
      <c r="H7593" s="38"/>
      <c r="I7593" s="39"/>
      <c r="J7593" s="38"/>
      <c r="K7593" s="40"/>
      <c r="L7593" s="41"/>
      <c r="M7593" s="41"/>
      <c r="N7593" s="42"/>
      <c r="O7593" s="41"/>
      <c r="P7593" s="42"/>
      <c r="Q7593" s="43"/>
      <c r="R7593" s="41"/>
      <c r="S7593" s="43"/>
      <c r="T7593" s="43"/>
      <c r="U7593" s="41"/>
      <c r="V7593" s="33"/>
      <c r="W7593" s="33"/>
      <c r="X7593" s="33"/>
      <c r="Y7593" s="33"/>
      <c r="Z7593" s="33"/>
      <c r="AA7593" s="34"/>
    </row>
    <row r="7594" spans="1:27" x14ac:dyDescent="0.3">
      <c r="A7594" s="12"/>
      <c r="B7594" s="13"/>
      <c r="C7594" s="14"/>
      <c r="D7594" s="45"/>
      <c r="E7594" s="45"/>
      <c r="F7594" s="45"/>
      <c r="G7594" s="24"/>
      <c r="H7594" s="38"/>
      <c r="I7594" s="39"/>
      <c r="J7594" s="38"/>
      <c r="K7594" s="40"/>
      <c r="L7594" s="41"/>
      <c r="M7594" s="41"/>
      <c r="N7594" s="42"/>
      <c r="O7594" s="41"/>
      <c r="P7594" s="42"/>
      <c r="Q7594" s="43"/>
      <c r="R7594" s="41"/>
      <c r="S7594" s="43"/>
      <c r="T7594" s="43"/>
      <c r="U7594" s="41"/>
      <c r="V7594" s="33"/>
      <c r="W7594" s="33"/>
      <c r="X7594" s="33"/>
      <c r="Y7594" s="33"/>
      <c r="Z7594" s="33"/>
      <c r="AA7594" s="34"/>
    </row>
    <row r="7595" spans="1:27" x14ac:dyDescent="0.3">
      <c r="A7595" s="12"/>
      <c r="B7595" s="13"/>
      <c r="C7595" s="14"/>
      <c r="D7595" s="46"/>
      <c r="E7595" s="46"/>
      <c r="F7595" s="46"/>
      <c r="G7595" s="47"/>
      <c r="H7595" s="48"/>
      <c r="I7595" s="49"/>
      <c r="J7595" s="48"/>
      <c r="K7595" s="50"/>
      <c r="L7595" s="51"/>
      <c r="M7595" s="51"/>
      <c r="N7595" s="52"/>
      <c r="O7595" s="51"/>
      <c r="P7595" s="52"/>
      <c r="Q7595" s="53"/>
      <c r="R7595" s="51"/>
      <c r="S7595" s="53"/>
      <c r="T7595" s="53"/>
      <c r="U7595" s="51"/>
      <c r="V7595" s="54"/>
      <c r="W7595" s="54"/>
      <c r="X7595" s="54"/>
      <c r="Y7595" s="54"/>
      <c r="Z7595" s="54"/>
      <c r="AA7595" s="55"/>
    </row>
    <row r="7596" spans="1:27" ht="16.2" x14ac:dyDescent="0.45">
      <c r="A7596" s="56">
        <v>1</v>
      </c>
      <c r="B7596" s="57" t="s">
        <v>37</v>
      </c>
      <c r="C7596" s="57">
        <v>2312</v>
      </c>
      <c r="D7596" s="58">
        <v>4</v>
      </c>
      <c r="E7596" s="58">
        <v>2</v>
      </c>
      <c r="F7596" s="59">
        <v>28</v>
      </c>
      <c r="G7596" s="58">
        <v>1</v>
      </c>
      <c r="H7596" s="60">
        <f t="shared" ref="H7596" si="562">(D7596*400)+(E7596*100)+(F7596)</f>
        <v>1828</v>
      </c>
      <c r="I7596" s="61">
        <v>85</v>
      </c>
      <c r="J7596" s="62">
        <f t="shared" ref="J7596" si="563">(H7596*I7596)</f>
        <v>155380</v>
      </c>
      <c r="K7596" s="57"/>
      <c r="L7596" s="63"/>
      <c r="M7596" s="63"/>
      <c r="N7596" s="63"/>
      <c r="O7596" s="64"/>
      <c r="P7596" s="65"/>
      <c r="Q7596" s="66"/>
      <c r="R7596" s="66"/>
      <c r="S7596" s="67"/>
      <c r="T7596" s="67"/>
      <c r="U7596" s="68"/>
      <c r="V7596" s="69"/>
      <c r="W7596" s="70"/>
      <c r="X7596" s="63"/>
      <c r="Y7596" s="62">
        <f>(J7596)</f>
        <v>155380</v>
      </c>
      <c r="Z7596" s="60">
        <v>0.01</v>
      </c>
      <c r="AA7596" s="71">
        <f>Y7596*Z7596/100</f>
        <v>15.538</v>
      </c>
    </row>
    <row r="7597" spans="1:27" ht="16.2" x14ac:dyDescent="0.45">
      <c r="A7597" s="57"/>
      <c r="B7597" s="57"/>
      <c r="C7597" s="57"/>
      <c r="D7597" s="58"/>
      <c r="E7597" s="58"/>
      <c r="F7597" s="59"/>
      <c r="G7597" s="58"/>
      <c r="H7597" s="72"/>
      <c r="I7597" s="61"/>
      <c r="J7597" s="62"/>
      <c r="K7597" s="57"/>
      <c r="L7597" s="63"/>
      <c r="M7597" s="63"/>
      <c r="N7597" s="63"/>
      <c r="O7597" s="64"/>
      <c r="P7597" s="73"/>
      <c r="Q7597" s="66"/>
      <c r="R7597" s="66"/>
      <c r="S7597" s="67"/>
      <c r="T7597" s="67"/>
      <c r="U7597" s="68"/>
      <c r="V7597" s="74"/>
      <c r="W7597" s="75"/>
      <c r="X7597" s="63"/>
      <c r="Y7597" s="62"/>
      <c r="Z7597" s="60"/>
      <c r="AA7597" s="71"/>
    </row>
    <row r="7598" spans="1:27" ht="16.2" x14ac:dyDescent="0.45">
      <c r="A7598" s="76"/>
      <c r="B7598" s="76"/>
      <c r="C7598" s="77"/>
      <c r="D7598" s="77"/>
      <c r="E7598" s="77"/>
      <c r="F7598" s="77"/>
      <c r="G7598" s="77"/>
      <c r="H7598" s="78"/>
      <c r="I7598" s="79"/>
      <c r="J7598" s="80"/>
      <c r="K7598" s="81"/>
      <c r="L7598" s="82"/>
      <c r="M7598" s="82"/>
      <c r="N7598" s="82"/>
      <c r="O7598" s="83"/>
      <c r="P7598" s="84"/>
      <c r="Q7598" s="85"/>
      <c r="R7598" s="85"/>
      <c r="S7598" s="84"/>
      <c r="T7598" s="84"/>
      <c r="U7598" s="86"/>
      <c r="V7598" s="87"/>
      <c r="W7598" s="87"/>
      <c r="X7598" s="88"/>
      <c r="Y7598" s="89"/>
      <c r="Z7598" s="83"/>
      <c r="AA7598" s="90">
        <f>SUM(AA7596:AA7597)</f>
        <v>15.538</v>
      </c>
    </row>
    <row r="7599" spans="1:27" ht="16.2" x14ac:dyDescent="0.45">
      <c r="A7599" s="1"/>
      <c r="B7599" s="1"/>
      <c r="C7599" s="2"/>
      <c r="D7599" s="1"/>
      <c r="E7599" s="1"/>
      <c r="F7599" s="1"/>
      <c r="G7599" s="1"/>
      <c r="H7599" s="1"/>
      <c r="I7599" s="3"/>
      <c r="J7599" s="1"/>
      <c r="K7599" s="1"/>
      <c r="L7599" s="1"/>
      <c r="M7599" s="1"/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</row>
    <row r="7600" spans="1:27" ht="16.2" x14ac:dyDescent="0.45">
      <c r="A7600" s="91"/>
      <c r="B7600" s="92" t="s">
        <v>38</v>
      </c>
      <c r="C7600" s="93" t="s">
        <v>39</v>
      </c>
      <c r="D7600" s="93"/>
      <c r="E7600" s="94"/>
      <c r="F7600" s="95"/>
      <c r="G7600" s="95"/>
      <c r="H7600" s="92"/>
      <c r="I7600" s="92"/>
      <c r="J7600" s="92" t="s">
        <v>40</v>
      </c>
      <c r="K7600" s="92"/>
      <c r="L7600" s="92"/>
      <c r="M7600" s="92"/>
      <c r="N7600" s="92"/>
      <c r="O7600" s="96"/>
      <c r="P7600" s="96"/>
      <c r="Q7600" s="96"/>
      <c r="R7600" s="96"/>
      <c r="S7600" s="1"/>
      <c r="T7600" s="1"/>
      <c r="U7600" s="1"/>
      <c r="V7600" s="97" t="s">
        <v>41</v>
      </c>
      <c r="W7600" s="97"/>
      <c r="X7600" s="98"/>
      <c r="Y7600" s="99">
        <f>AA7598</f>
        <v>15.538</v>
      </c>
      <c r="Z7600" s="97" t="s">
        <v>42</v>
      </c>
      <c r="AA7600" s="1"/>
    </row>
    <row r="7601" spans="1:27" ht="16.2" x14ac:dyDescent="0.45">
      <c r="A7601" s="91"/>
      <c r="B7601" s="92"/>
      <c r="C7601" s="93"/>
      <c r="D7601" s="93"/>
      <c r="E7601" s="94"/>
      <c r="F7601" s="95"/>
      <c r="G7601" s="95"/>
      <c r="H7601" s="92"/>
      <c r="I7601" s="92"/>
      <c r="J7601" s="92" t="s">
        <v>43</v>
      </c>
      <c r="K7601" s="92"/>
      <c r="L7601" s="92"/>
      <c r="M7601" s="92"/>
      <c r="N7601" s="92"/>
      <c r="O7601" s="96"/>
      <c r="P7601" s="96"/>
      <c r="Q7601" s="96"/>
      <c r="R7601" s="96"/>
      <c r="S7601" s="1"/>
      <c r="T7601" s="1"/>
      <c r="U7601" s="1"/>
      <c r="V7601" s="100" t="s">
        <v>44</v>
      </c>
      <c r="W7601" s="100"/>
      <c r="X7601" s="100"/>
      <c r="Y7601" s="101">
        <f>Y7600*90%</f>
        <v>13.984200000000001</v>
      </c>
      <c r="Z7601" s="97" t="s">
        <v>42</v>
      </c>
      <c r="AA7601" s="1"/>
    </row>
    <row r="7602" spans="1:27" ht="16.2" x14ac:dyDescent="0.45">
      <c r="A7602" s="91"/>
      <c r="B7602" s="92"/>
      <c r="C7602" s="93"/>
      <c r="D7602" s="93"/>
      <c r="E7602" s="94"/>
      <c r="F7602" s="95"/>
      <c r="G7602" s="95"/>
      <c r="H7602" s="92"/>
      <c r="I7602" s="92"/>
      <c r="J7602" s="92" t="s">
        <v>45</v>
      </c>
      <c r="K7602" s="92"/>
      <c r="L7602" s="92"/>
      <c r="M7602" s="92"/>
      <c r="N7602" s="92"/>
      <c r="O7602" s="96"/>
      <c r="P7602" s="96"/>
      <c r="Q7602" s="96"/>
      <c r="R7602" s="92"/>
      <c r="S7602" s="1"/>
      <c r="T7602" s="1"/>
      <c r="U7602" s="1"/>
      <c r="V7602" s="91" t="s">
        <v>46</v>
      </c>
      <c r="W7602" s="91"/>
      <c r="X7602" s="91"/>
      <c r="Y7602" s="101">
        <f>Y7600-Y7601</f>
        <v>1.553799999999999</v>
      </c>
      <c r="Z7602" s="97" t="s">
        <v>42</v>
      </c>
      <c r="AA7602" s="91"/>
    </row>
    <row r="7603" spans="1:27" ht="16.2" x14ac:dyDescent="0.45">
      <c r="A7603" s="91"/>
      <c r="B7603" s="92"/>
      <c r="C7603" s="93"/>
      <c r="D7603" s="93"/>
      <c r="E7603" s="94"/>
      <c r="F7603" s="95"/>
      <c r="G7603" s="95"/>
      <c r="H7603" s="92"/>
      <c r="I7603" s="94"/>
      <c r="J7603" s="92" t="s">
        <v>47</v>
      </c>
      <c r="K7603" s="94"/>
      <c r="L7603" s="94"/>
      <c r="M7603" s="94"/>
      <c r="N7603" s="94"/>
      <c r="O7603" s="96"/>
      <c r="P7603" s="96"/>
      <c r="Q7603" s="96"/>
      <c r="R7603" s="92"/>
      <c r="S7603" s="1"/>
      <c r="T7603" s="1"/>
      <c r="U7603" s="1"/>
      <c r="V7603" s="1"/>
      <c r="W7603" s="1"/>
      <c r="X7603" s="91"/>
      <c r="Y7603" s="91"/>
      <c r="Z7603" s="91"/>
      <c r="AA7603" s="91"/>
    </row>
    <row r="7604" spans="1:27" ht="16.2" x14ac:dyDescent="0.45">
      <c r="A7604" s="98"/>
      <c r="B7604" s="94"/>
      <c r="C7604" s="102"/>
      <c r="D7604" s="94"/>
      <c r="E7604" s="94"/>
      <c r="F7604" s="95"/>
      <c r="G7604" s="95"/>
      <c r="H7604" s="103"/>
      <c r="I7604" s="94"/>
      <c r="J7604" s="103" t="s">
        <v>48</v>
      </c>
      <c r="K7604" s="94"/>
      <c r="L7604" s="94"/>
      <c r="M7604" s="94"/>
      <c r="N7604" s="94"/>
      <c r="O7604" s="95"/>
      <c r="P7604" s="95"/>
      <c r="Q7604" s="95"/>
      <c r="R7604" s="95"/>
      <c r="S7604" s="4"/>
      <c r="T7604" s="4"/>
      <c r="U7604" s="4"/>
      <c r="V7604" s="4"/>
      <c r="W7604" s="4"/>
      <c r="X7604" s="4"/>
      <c r="Y7604" s="4"/>
      <c r="Z7604" s="4"/>
      <c r="AA7604" s="4"/>
    </row>
    <row r="7605" spans="1:27" ht="24" x14ac:dyDescent="0.65">
      <c r="A7605" s="104"/>
      <c r="B7605" s="104"/>
      <c r="C7605" s="104"/>
      <c r="D7605" s="104"/>
      <c r="E7605" s="104"/>
      <c r="F7605" s="104"/>
      <c r="G7605" s="104"/>
      <c r="H7605" s="104"/>
      <c r="I7605" s="104"/>
      <c r="J7605" s="104"/>
      <c r="K7605" s="104"/>
      <c r="L7605" s="104"/>
      <c r="M7605" s="104"/>
      <c r="N7605" s="104"/>
      <c r="O7605" s="104"/>
      <c r="P7605" s="104"/>
      <c r="Q7605" s="104"/>
      <c r="R7605" s="104"/>
      <c r="S7605" s="104"/>
      <c r="T7605" s="104"/>
      <c r="U7605" s="104"/>
      <c r="V7605" s="104"/>
      <c r="W7605" s="104"/>
      <c r="X7605" s="104"/>
      <c r="Y7605" s="104"/>
      <c r="Z7605" s="104"/>
      <c r="AA7605" s="104"/>
    </row>
    <row r="7606" spans="1:27" ht="24" x14ac:dyDescent="0.65">
      <c r="A7606" s="104"/>
      <c r="B7606" s="104"/>
      <c r="C7606" s="104"/>
      <c r="D7606" s="104"/>
      <c r="E7606" s="104"/>
      <c r="F7606" s="104"/>
      <c r="G7606" s="104"/>
      <c r="H7606" s="104"/>
      <c r="I7606" s="104"/>
      <c r="J7606" s="104"/>
      <c r="K7606" s="104"/>
      <c r="L7606" s="104"/>
      <c r="M7606" s="104"/>
      <c r="N7606" s="104"/>
      <c r="O7606" s="104"/>
      <c r="P7606" s="104"/>
      <c r="Q7606" s="104"/>
      <c r="R7606" s="104"/>
      <c r="S7606" s="104"/>
      <c r="T7606" s="104"/>
      <c r="U7606" s="104"/>
      <c r="V7606" s="104"/>
      <c r="W7606" s="104"/>
      <c r="X7606" s="104"/>
      <c r="Y7606" s="104"/>
      <c r="Z7606" s="104"/>
      <c r="AA7606" s="104"/>
    </row>
    <row r="7607" spans="1:27" ht="16.2" x14ac:dyDescent="0.45">
      <c r="A7607" s="4"/>
      <c r="B7607" s="4"/>
      <c r="C7607" s="105"/>
      <c r="D7607" s="4"/>
      <c r="E7607" s="4"/>
      <c r="F7607" s="4"/>
      <c r="G7607" s="4"/>
      <c r="H7607" s="4"/>
      <c r="I7607" s="106"/>
      <c r="J7607" s="4"/>
      <c r="K7607" s="4"/>
      <c r="L7607" s="4"/>
      <c r="M7607" s="4"/>
      <c r="N7607" s="4"/>
      <c r="O7607" s="4"/>
      <c r="P7607" s="4"/>
      <c r="Q7607" s="4"/>
      <c r="R7607" s="4"/>
      <c r="S7607" s="4"/>
      <c r="T7607" s="4"/>
      <c r="U7607" s="4"/>
      <c r="V7607" s="4"/>
      <c r="W7607" s="4"/>
      <c r="X7607" s="4"/>
      <c r="Y7607" s="4"/>
      <c r="Z7607" s="4"/>
      <c r="AA7607" s="4"/>
    </row>
    <row r="7608" spans="1:27" ht="16.2" x14ac:dyDescent="0.45">
      <c r="A7608" s="4"/>
      <c r="B7608" s="4"/>
      <c r="C7608" s="105"/>
      <c r="D7608" s="4"/>
      <c r="E7608" s="4"/>
      <c r="F7608" s="4"/>
      <c r="G7608" s="4"/>
      <c r="H7608" s="4"/>
      <c r="I7608" s="106"/>
      <c r="J7608" s="4"/>
      <c r="K7608" s="4"/>
      <c r="L7608" s="4"/>
      <c r="M7608" s="4"/>
      <c r="N7608" s="4"/>
      <c r="O7608" s="4"/>
      <c r="P7608" s="4"/>
      <c r="Q7608" s="4"/>
      <c r="R7608" s="4"/>
      <c r="S7608" s="4"/>
      <c r="T7608" s="4"/>
      <c r="U7608" s="4"/>
      <c r="V7608" s="4"/>
      <c r="W7608" s="4"/>
      <c r="X7608" s="4"/>
      <c r="Y7608" s="4"/>
      <c r="Z7608" s="4"/>
      <c r="AA7608" s="4"/>
    </row>
    <row r="7609" spans="1:27" ht="16.2" x14ac:dyDescent="0.45">
      <c r="A7609" s="4"/>
      <c r="B7609" s="4"/>
      <c r="C7609" s="105"/>
      <c r="D7609" s="4"/>
      <c r="E7609" s="4"/>
      <c r="F7609" s="4"/>
      <c r="G7609" s="4"/>
      <c r="H7609" s="4"/>
      <c r="I7609" s="106"/>
      <c r="J7609" s="4"/>
      <c r="K7609" s="4"/>
      <c r="L7609" s="4"/>
      <c r="M7609" s="4"/>
      <c r="N7609" s="4"/>
      <c r="O7609" s="4"/>
      <c r="P7609" s="4"/>
      <c r="Q7609" s="4"/>
      <c r="R7609" s="4"/>
      <c r="S7609" s="4"/>
      <c r="T7609" s="4"/>
      <c r="U7609" s="4"/>
      <c r="V7609" s="4"/>
      <c r="W7609" s="4"/>
      <c r="X7609" s="4"/>
      <c r="Y7609" s="4"/>
      <c r="Z7609" s="4"/>
      <c r="AA7609" s="4"/>
    </row>
    <row r="7610" spans="1:27" ht="16.2" x14ac:dyDescent="0.45">
      <c r="A7610" s="4"/>
      <c r="B7610" s="4"/>
      <c r="C7610" s="105"/>
      <c r="D7610" s="4"/>
      <c r="E7610" s="4"/>
      <c r="F7610" s="4"/>
      <c r="G7610" s="4"/>
      <c r="H7610" s="4"/>
      <c r="I7610" s="106"/>
      <c r="J7610" s="4"/>
      <c r="K7610" s="4"/>
      <c r="L7610" s="4"/>
      <c r="M7610" s="4"/>
      <c r="N7610" s="4"/>
      <c r="O7610" s="4"/>
      <c r="P7610" s="4"/>
      <c r="Q7610" s="4"/>
      <c r="R7610" s="4"/>
      <c r="S7610" s="4"/>
      <c r="T7610" s="4"/>
      <c r="U7610" s="4"/>
      <c r="V7610" s="4"/>
      <c r="W7610" s="4"/>
      <c r="X7610" s="4"/>
      <c r="Y7610" s="4"/>
      <c r="Z7610" s="4"/>
      <c r="AA7610" s="4"/>
    </row>
    <row r="7611" spans="1:27" ht="16.2" x14ac:dyDescent="0.45">
      <c r="A7611" s="4"/>
      <c r="B7611" s="4"/>
      <c r="C7611" s="105"/>
      <c r="D7611" s="4"/>
      <c r="E7611" s="4"/>
      <c r="F7611" s="4"/>
      <c r="G7611" s="4"/>
      <c r="H7611" s="4"/>
      <c r="I7611" s="106"/>
      <c r="J7611" s="4"/>
      <c r="K7611" s="4"/>
      <c r="L7611" s="4"/>
      <c r="M7611" s="4"/>
      <c r="N7611" s="4"/>
      <c r="O7611" s="4"/>
      <c r="P7611" s="4"/>
      <c r="Q7611" s="4"/>
      <c r="R7611" s="4"/>
      <c r="S7611" s="4"/>
      <c r="T7611" s="4"/>
      <c r="U7611" s="4"/>
      <c r="V7611" s="4"/>
      <c r="W7611" s="4"/>
      <c r="X7611" s="4"/>
      <c r="Y7611" s="4"/>
      <c r="Z7611" s="4"/>
      <c r="AA7611" s="4"/>
    </row>
    <row r="7612" spans="1:27" ht="16.2" x14ac:dyDescent="0.45">
      <c r="A7612" s="4"/>
      <c r="B7612" s="4"/>
      <c r="C7612" s="105"/>
      <c r="D7612" s="4"/>
      <c r="E7612" s="4"/>
      <c r="F7612" s="4"/>
      <c r="G7612" s="4"/>
      <c r="H7612" s="4"/>
      <c r="I7612" s="106"/>
      <c r="J7612" s="4"/>
      <c r="K7612" s="4"/>
      <c r="L7612" s="4"/>
      <c r="M7612" s="4"/>
      <c r="N7612" s="4"/>
      <c r="O7612" s="4"/>
      <c r="P7612" s="4"/>
      <c r="Q7612" s="4"/>
      <c r="R7612" s="4"/>
      <c r="S7612" s="4"/>
      <c r="T7612" s="4"/>
      <c r="U7612" s="4"/>
      <c r="V7612" s="4"/>
      <c r="W7612" s="4"/>
      <c r="X7612" s="4"/>
      <c r="Y7612" s="4"/>
      <c r="Z7612" s="4"/>
      <c r="AA7612" s="4" t="s">
        <v>51</v>
      </c>
    </row>
    <row r="7613" spans="1:27" ht="18" x14ac:dyDescent="0.5">
      <c r="A7613" s="4"/>
      <c r="B7613" s="4"/>
      <c r="C7613" s="105"/>
      <c r="D7613" s="4"/>
      <c r="E7613" s="4"/>
      <c r="F7613" s="4"/>
      <c r="G7613" s="4"/>
      <c r="H7613" s="4"/>
      <c r="I7613" s="106"/>
      <c r="J7613" s="4"/>
      <c r="K7613" s="4"/>
      <c r="L7613" s="4"/>
      <c r="M7613" s="4"/>
      <c r="N7613" s="4"/>
      <c r="O7613" s="4"/>
      <c r="P7613" s="4"/>
      <c r="Q7613" s="4"/>
      <c r="R7613" s="4"/>
      <c r="S7613" s="4"/>
      <c r="T7613" s="4"/>
      <c r="U7613" s="4"/>
      <c r="V7613" s="4"/>
      <c r="W7613" s="4"/>
      <c r="X7613" s="4"/>
      <c r="Y7613" s="4"/>
      <c r="Z7613" s="4"/>
      <c r="AA7613" s="5" t="s">
        <v>0</v>
      </c>
    </row>
    <row r="7614" spans="1:27" ht="24" x14ac:dyDescent="0.65">
      <c r="A7614" s="6" t="s">
        <v>1</v>
      </c>
      <c r="B7614" s="6"/>
      <c r="C7614" s="6"/>
      <c r="D7614" s="6"/>
      <c r="E7614" s="6"/>
      <c r="F7614" s="6"/>
      <c r="G7614" s="6"/>
      <c r="H7614" s="6"/>
      <c r="I7614" s="6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6"/>
      <c r="U7614" s="6"/>
      <c r="V7614" s="6"/>
      <c r="W7614" s="6"/>
      <c r="X7614" s="6"/>
      <c r="Y7614" s="6"/>
      <c r="Z7614" s="6"/>
      <c r="AA7614" s="6"/>
    </row>
    <row r="7615" spans="1:27" ht="24" x14ac:dyDescent="0.65">
      <c r="A7615" s="6" t="s">
        <v>2</v>
      </c>
      <c r="B7615" s="6"/>
      <c r="C7615" s="6"/>
      <c r="D7615" s="6"/>
      <c r="E7615" s="6"/>
      <c r="F7615" s="6"/>
      <c r="G7615" s="6"/>
      <c r="H7615" s="6"/>
      <c r="I7615" s="6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6"/>
      <c r="U7615" s="6"/>
      <c r="V7615" s="6"/>
      <c r="W7615" s="6"/>
      <c r="X7615" s="6"/>
      <c r="Y7615" s="6"/>
      <c r="Z7615" s="6"/>
      <c r="AA7615" s="6"/>
    </row>
    <row r="7616" spans="1:27" ht="24" x14ac:dyDescent="0.65">
      <c r="A7616" s="7"/>
      <c r="B7616" s="8" t="s">
        <v>3</v>
      </c>
      <c r="C7616" s="8"/>
      <c r="D7616" s="8"/>
      <c r="E7616" s="8"/>
      <c r="F7616" s="8"/>
      <c r="G7616" s="8"/>
      <c r="H7616" s="8"/>
      <c r="I7616" s="8"/>
      <c r="J7616" s="8"/>
      <c r="K7616" s="8"/>
      <c r="L7616" s="8"/>
      <c r="M7616" s="9" t="s">
        <v>558</v>
      </c>
      <c r="N7616" s="9"/>
      <c r="O7616" s="9"/>
      <c r="P7616" s="9"/>
      <c r="Q7616" s="10" t="s">
        <v>559</v>
      </c>
      <c r="R7616" s="10"/>
      <c r="S7616" s="10" t="s">
        <v>74</v>
      </c>
      <c r="T7616" s="10"/>
      <c r="U7616" s="11" t="s">
        <v>7</v>
      </c>
      <c r="V7616" s="11"/>
      <c r="W7616" s="11"/>
      <c r="X7616" s="11"/>
      <c r="Y7616" s="11"/>
      <c r="Z7616" s="11"/>
      <c r="AA7616" s="11"/>
    </row>
    <row r="7617" spans="1:27" ht="18" x14ac:dyDescent="0.5">
      <c r="A7617" s="12" t="s">
        <v>8</v>
      </c>
      <c r="B7617" s="13" t="s">
        <v>9</v>
      </c>
      <c r="C7617" s="14" t="s">
        <v>10</v>
      </c>
      <c r="D7617" s="15" t="s">
        <v>11</v>
      </c>
      <c r="E7617" s="15"/>
      <c r="F7617" s="15"/>
      <c r="G7617" s="15"/>
      <c r="H7617" s="15"/>
      <c r="I7617" s="15"/>
      <c r="J7617" s="15"/>
      <c r="K7617" s="16" t="s">
        <v>12</v>
      </c>
      <c r="L7617" s="17"/>
      <c r="M7617" s="17"/>
      <c r="N7617" s="17"/>
      <c r="O7617" s="17"/>
      <c r="P7617" s="17"/>
      <c r="Q7617" s="17"/>
      <c r="R7617" s="17"/>
      <c r="S7617" s="17"/>
      <c r="T7617" s="17"/>
      <c r="U7617" s="18"/>
      <c r="V7617" s="19" t="s">
        <v>13</v>
      </c>
      <c r="W7617" s="19" t="s">
        <v>14</v>
      </c>
      <c r="X7617" s="19" t="s">
        <v>15</v>
      </c>
      <c r="Y7617" s="19" t="s">
        <v>16</v>
      </c>
      <c r="Z7617" s="19" t="s">
        <v>17</v>
      </c>
      <c r="AA7617" s="20" t="s">
        <v>18</v>
      </c>
    </row>
    <row r="7618" spans="1:27" ht="16.2" x14ac:dyDescent="0.45">
      <c r="A7618" s="12"/>
      <c r="B7618" s="13"/>
      <c r="C7618" s="14"/>
      <c r="D7618" s="21" t="s">
        <v>19</v>
      </c>
      <c r="E7618" s="22"/>
      <c r="F7618" s="23"/>
      <c r="G7618" s="24" t="s">
        <v>20</v>
      </c>
      <c r="H7618" s="25" t="s">
        <v>21</v>
      </c>
      <c r="I7618" s="26" t="s">
        <v>22</v>
      </c>
      <c r="J7618" s="25" t="s">
        <v>23</v>
      </c>
      <c r="K7618" s="27" t="s">
        <v>8</v>
      </c>
      <c r="L7618" s="28" t="s">
        <v>24</v>
      </c>
      <c r="M7618" s="28" t="s">
        <v>25</v>
      </c>
      <c r="N7618" s="29" t="s">
        <v>20</v>
      </c>
      <c r="O7618" s="28" t="s">
        <v>26</v>
      </c>
      <c r="P7618" s="29" t="s">
        <v>27</v>
      </c>
      <c r="Q7618" s="30" t="s">
        <v>28</v>
      </c>
      <c r="R7618" s="28" t="s">
        <v>29</v>
      </c>
      <c r="S7618" s="31" t="s">
        <v>30</v>
      </c>
      <c r="T7618" s="32"/>
      <c r="U7618" s="28" t="s">
        <v>31</v>
      </c>
      <c r="V7618" s="33"/>
      <c r="W7618" s="33"/>
      <c r="X7618" s="33"/>
      <c r="Y7618" s="33"/>
      <c r="Z7618" s="33"/>
      <c r="AA7618" s="34"/>
    </row>
    <row r="7619" spans="1:27" x14ac:dyDescent="0.3">
      <c r="A7619" s="12"/>
      <c r="B7619" s="13"/>
      <c r="C7619" s="14"/>
      <c r="D7619" s="35"/>
      <c r="E7619" s="36"/>
      <c r="F7619" s="37"/>
      <c r="G7619" s="24"/>
      <c r="H7619" s="38"/>
      <c r="I7619" s="39"/>
      <c r="J7619" s="38"/>
      <c r="K7619" s="40"/>
      <c r="L7619" s="41"/>
      <c r="M7619" s="41"/>
      <c r="N7619" s="42"/>
      <c r="O7619" s="41"/>
      <c r="P7619" s="42"/>
      <c r="Q7619" s="43"/>
      <c r="R7619" s="41"/>
      <c r="S7619" s="30" t="s">
        <v>32</v>
      </c>
      <c r="T7619" s="30" t="s">
        <v>33</v>
      </c>
      <c r="U7619" s="41"/>
      <c r="V7619" s="33"/>
      <c r="W7619" s="33"/>
      <c r="X7619" s="33"/>
      <c r="Y7619" s="33"/>
      <c r="Z7619" s="33"/>
      <c r="AA7619" s="34"/>
    </row>
    <row r="7620" spans="1:27" x14ac:dyDescent="0.3">
      <c r="A7620" s="12"/>
      <c r="B7620" s="13"/>
      <c r="C7620" s="14"/>
      <c r="D7620" s="44" t="s">
        <v>34</v>
      </c>
      <c r="E7620" s="44" t="s">
        <v>35</v>
      </c>
      <c r="F7620" s="44" t="s">
        <v>36</v>
      </c>
      <c r="G7620" s="24"/>
      <c r="H7620" s="38"/>
      <c r="I7620" s="39"/>
      <c r="J7620" s="38"/>
      <c r="K7620" s="40"/>
      <c r="L7620" s="41"/>
      <c r="M7620" s="41"/>
      <c r="N7620" s="42"/>
      <c r="O7620" s="41"/>
      <c r="P7620" s="42"/>
      <c r="Q7620" s="43"/>
      <c r="R7620" s="41"/>
      <c r="S7620" s="43"/>
      <c r="T7620" s="43"/>
      <c r="U7620" s="41"/>
      <c r="V7620" s="33"/>
      <c r="W7620" s="33"/>
      <c r="X7620" s="33"/>
      <c r="Y7620" s="33"/>
      <c r="Z7620" s="33"/>
      <c r="AA7620" s="34"/>
    </row>
    <row r="7621" spans="1:27" x14ac:dyDescent="0.3">
      <c r="A7621" s="12"/>
      <c r="B7621" s="13"/>
      <c r="C7621" s="14"/>
      <c r="D7621" s="45"/>
      <c r="E7621" s="45"/>
      <c r="F7621" s="45"/>
      <c r="G7621" s="24"/>
      <c r="H7621" s="38"/>
      <c r="I7621" s="39"/>
      <c r="J7621" s="38"/>
      <c r="K7621" s="40"/>
      <c r="L7621" s="41"/>
      <c r="M7621" s="41"/>
      <c r="N7621" s="42"/>
      <c r="O7621" s="41"/>
      <c r="P7621" s="42"/>
      <c r="Q7621" s="43"/>
      <c r="R7621" s="41"/>
      <c r="S7621" s="43"/>
      <c r="T7621" s="43"/>
      <c r="U7621" s="41"/>
      <c r="V7621" s="33"/>
      <c r="W7621" s="33"/>
      <c r="X7621" s="33"/>
      <c r="Y7621" s="33"/>
      <c r="Z7621" s="33"/>
      <c r="AA7621" s="34"/>
    </row>
    <row r="7622" spans="1:27" x14ac:dyDescent="0.3">
      <c r="A7622" s="12"/>
      <c r="B7622" s="13"/>
      <c r="C7622" s="14"/>
      <c r="D7622" s="46"/>
      <c r="E7622" s="46"/>
      <c r="F7622" s="46"/>
      <c r="G7622" s="47"/>
      <c r="H7622" s="48"/>
      <c r="I7622" s="49"/>
      <c r="J7622" s="48"/>
      <c r="K7622" s="50"/>
      <c r="L7622" s="51"/>
      <c r="M7622" s="51"/>
      <c r="N7622" s="52"/>
      <c r="O7622" s="51"/>
      <c r="P7622" s="52"/>
      <c r="Q7622" s="53"/>
      <c r="R7622" s="51"/>
      <c r="S7622" s="53"/>
      <c r="T7622" s="53"/>
      <c r="U7622" s="51"/>
      <c r="V7622" s="54"/>
      <c r="W7622" s="54"/>
      <c r="X7622" s="54"/>
      <c r="Y7622" s="54"/>
      <c r="Z7622" s="54"/>
      <c r="AA7622" s="55"/>
    </row>
    <row r="7623" spans="1:27" ht="16.2" x14ac:dyDescent="0.45">
      <c r="A7623" s="56">
        <v>1</v>
      </c>
      <c r="B7623" s="57" t="s">
        <v>37</v>
      </c>
      <c r="C7623" s="57">
        <v>2343</v>
      </c>
      <c r="D7623" s="58">
        <v>2</v>
      </c>
      <c r="E7623" s="58">
        <v>0</v>
      </c>
      <c r="F7623" s="59">
        <v>83</v>
      </c>
      <c r="G7623" s="58">
        <v>1</v>
      </c>
      <c r="H7623" s="60">
        <f t="shared" ref="H7623" si="564">(D7623*400)+(E7623*100)+(F7623)</f>
        <v>883</v>
      </c>
      <c r="I7623" s="61">
        <v>85</v>
      </c>
      <c r="J7623" s="62">
        <f t="shared" ref="J7623" si="565">(H7623*I7623)</f>
        <v>75055</v>
      </c>
      <c r="K7623" s="57"/>
      <c r="L7623" s="63"/>
      <c r="M7623" s="63"/>
      <c r="N7623" s="63"/>
      <c r="O7623" s="64"/>
      <c r="P7623" s="65"/>
      <c r="Q7623" s="66"/>
      <c r="R7623" s="66"/>
      <c r="S7623" s="67"/>
      <c r="T7623" s="67"/>
      <c r="U7623" s="68"/>
      <c r="V7623" s="69"/>
      <c r="W7623" s="70"/>
      <c r="X7623" s="63"/>
      <c r="Y7623" s="62">
        <f>(J7623)</f>
        <v>75055</v>
      </c>
      <c r="Z7623" s="60">
        <v>0.01</v>
      </c>
      <c r="AA7623" s="71">
        <f>Y7623*Z7623/100</f>
        <v>7.5055000000000005</v>
      </c>
    </row>
    <row r="7624" spans="1:27" ht="16.2" x14ac:dyDescent="0.45">
      <c r="A7624" s="57"/>
      <c r="B7624" s="57"/>
      <c r="C7624" s="57"/>
      <c r="D7624" s="58"/>
      <c r="E7624" s="58"/>
      <c r="F7624" s="59"/>
      <c r="G7624" s="58"/>
      <c r="H7624" s="72"/>
      <c r="I7624" s="61"/>
      <c r="J7624" s="62"/>
      <c r="K7624" s="57"/>
      <c r="L7624" s="63"/>
      <c r="M7624" s="63"/>
      <c r="N7624" s="63"/>
      <c r="O7624" s="64"/>
      <c r="P7624" s="73"/>
      <c r="Q7624" s="66"/>
      <c r="R7624" s="66"/>
      <c r="S7624" s="67"/>
      <c r="T7624" s="67"/>
      <c r="U7624" s="68"/>
      <c r="V7624" s="74"/>
      <c r="W7624" s="75"/>
      <c r="X7624" s="63"/>
      <c r="Y7624" s="62"/>
      <c r="Z7624" s="60"/>
      <c r="AA7624" s="71"/>
    </row>
    <row r="7625" spans="1:27" ht="16.2" x14ac:dyDescent="0.45">
      <c r="A7625" s="76"/>
      <c r="B7625" s="76"/>
      <c r="C7625" s="77"/>
      <c r="D7625" s="77"/>
      <c r="E7625" s="77"/>
      <c r="F7625" s="77"/>
      <c r="G7625" s="77"/>
      <c r="H7625" s="78"/>
      <c r="I7625" s="79"/>
      <c r="J7625" s="80"/>
      <c r="K7625" s="81"/>
      <c r="L7625" s="82"/>
      <c r="M7625" s="82"/>
      <c r="N7625" s="82"/>
      <c r="O7625" s="83"/>
      <c r="P7625" s="84"/>
      <c r="Q7625" s="85"/>
      <c r="R7625" s="85"/>
      <c r="S7625" s="84"/>
      <c r="T7625" s="84"/>
      <c r="U7625" s="86"/>
      <c r="V7625" s="87"/>
      <c r="W7625" s="87"/>
      <c r="X7625" s="88"/>
      <c r="Y7625" s="89"/>
      <c r="Z7625" s="83"/>
      <c r="AA7625" s="90">
        <f>SUM(AA7623:AA7624)</f>
        <v>7.5055000000000005</v>
      </c>
    </row>
    <row r="7626" spans="1:27" ht="16.2" x14ac:dyDescent="0.45">
      <c r="A7626" s="1"/>
      <c r="B7626" s="1"/>
      <c r="C7626" s="2"/>
      <c r="D7626" s="1"/>
      <c r="E7626" s="1"/>
      <c r="F7626" s="1"/>
      <c r="G7626" s="1"/>
      <c r="H7626" s="1"/>
      <c r="I7626" s="3"/>
      <c r="J7626" s="1"/>
      <c r="K7626" s="1"/>
      <c r="L7626" s="1"/>
      <c r="M7626" s="1"/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</row>
    <row r="7627" spans="1:27" ht="16.2" x14ac:dyDescent="0.45">
      <c r="A7627" s="91"/>
      <c r="B7627" s="92" t="s">
        <v>38</v>
      </c>
      <c r="C7627" s="93" t="s">
        <v>39</v>
      </c>
      <c r="D7627" s="93"/>
      <c r="E7627" s="94"/>
      <c r="F7627" s="95"/>
      <c r="G7627" s="95"/>
      <c r="H7627" s="92"/>
      <c r="I7627" s="92"/>
      <c r="J7627" s="92" t="s">
        <v>40</v>
      </c>
      <c r="K7627" s="92"/>
      <c r="L7627" s="92"/>
      <c r="M7627" s="92"/>
      <c r="N7627" s="92"/>
      <c r="O7627" s="96"/>
      <c r="P7627" s="96"/>
      <c r="Q7627" s="96"/>
      <c r="R7627" s="96"/>
      <c r="S7627" s="1"/>
      <c r="T7627" s="1"/>
      <c r="U7627" s="1"/>
      <c r="V7627" s="97" t="s">
        <v>41</v>
      </c>
      <c r="W7627" s="97"/>
      <c r="X7627" s="98"/>
      <c r="Y7627" s="99">
        <f>AA7625</f>
        <v>7.5055000000000005</v>
      </c>
      <c r="Z7627" s="97" t="s">
        <v>42</v>
      </c>
      <c r="AA7627" s="1"/>
    </row>
    <row r="7628" spans="1:27" ht="16.2" x14ac:dyDescent="0.45">
      <c r="A7628" s="91"/>
      <c r="B7628" s="92"/>
      <c r="C7628" s="93"/>
      <c r="D7628" s="93"/>
      <c r="E7628" s="94"/>
      <c r="F7628" s="95"/>
      <c r="G7628" s="95"/>
      <c r="H7628" s="92"/>
      <c r="I7628" s="92"/>
      <c r="J7628" s="92" t="s">
        <v>43</v>
      </c>
      <c r="K7628" s="92"/>
      <c r="L7628" s="92"/>
      <c r="M7628" s="92"/>
      <c r="N7628" s="92"/>
      <c r="O7628" s="96"/>
      <c r="P7628" s="96"/>
      <c r="Q7628" s="96"/>
      <c r="R7628" s="96"/>
      <c r="S7628" s="1"/>
      <c r="T7628" s="1"/>
      <c r="U7628" s="1"/>
      <c r="V7628" s="100" t="s">
        <v>44</v>
      </c>
      <c r="W7628" s="100"/>
      <c r="X7628" s="100"/>
      <c r="Y7628" s="101">
        <f>Y7627*90%</f>
        <v>6.7549500000000009</v>
      </c>
      <c r="Z7628" s="97" t="s">
        <v>42</v>
      </c>
      <c r="AA7628" s="1"/>
    </row>
    <row r="7629" spans="1:27" ht="16.2" x14ac:dyDescent="0.45">
      <c r="A7629" s="91"/>
      <c r="B7629" s="92"/>
      <c r="C7629" s="93"/>
      <c r="D7629" s="93"/>
      <c r="E7629" s="94"/>
      <c r="F7629" s="95"/>
      <c r="G7629" s="95"/>
      <c r="H7629" s="92"/>
      <c r="I7629" s="92"/>
      <c r="J7629" s="92" t="s">
        <v>45</v>
      </c>
      <c r="K7629" s="92"/>
      <c r="L7629" s="92"/>
      <c r="M7629" s="92"/>
      <c r="N7629" s="92"/>
      <c r="O7629" s="96"/>
      <c r="P7629" s="96"/>
      <c r="Q7629" s="96"/>
      <c r="R7629" s="92"/>
      <c r="S7629" s="1"/>
      <c r="T7629" s="1"/>
      <c r="U7629" s="1"/>
      <c r="V7629" s="91" t="s">
        <v>46</v>
      </c>
      <c r="W7629" s="91"/>
      <c r="X7629" s="91"/>
      <c r="Y7629" s="101">
        <f>Y7627-Y7628</f>
        <v>0.75054999999999961</v>
      </c>
      <c r="Z7629" s="97" t="s">
        <v>42</v>
      </c>
      <c r="AA7629" s="91"/>
    </row>
    <row r="7630" spans="1:27" ht="16.2" x14ac:dyDescent="0.45">
      <c r="A7630" s="91"/>
      <c r="B7630" s="92"/>
      <c r="C7630" s="93"/>
      <c r="D7630" s="93"/>
      <c r="E7630" s="94"/>
      <c r="F7630" s="95"/>
      <c r="G7630" s="95"/>
      <c r="H7630" s="92"/>
      <c r="I7630" s="94"/>
      <c r="J7630" s="92" t="s">
        <v>47</v>
      </c>
      <c r="K7630" s="94"/>
      <c r="L7630" s="94"/>
      <c r="M7630" s="94"/>
      <c r="N7630" s="94"/>
      <c r="O7630" s="96"/>
      <c r="P7630" s="96"/>
      <c r="Q7630" s="96"/>
      <c r="R7630" s="92"/>
      <c r="S7630" s="1"/>
      <c r="T7630" s="1"/>
      <c r="U7630" s="1"/>
      <c r="V7630" s="1"/>
      <c r="W7630" s="1"/>
      <c r="X7630" s="91"/>
      <c r="Y7630" s="91"/>
      <c r="Z7630" s="91"/>
      <c r="AA7630" s="91"/>
    </row>
    <row r="7631" spans="1:27" ht="16.2" x14ac:dyDescent="0.45">
      <c r="A7631" s="98"/>
      <c r="B7631" s="94"/>
      <c r="C7631" s="102"/>
      <c r="D7631" s="94"/>
      <c r="E7631" s="94"/>
      <c r="F7631" s="95"/>
      <c r="G7631" s="95"/>
      <c r="H7631" s="103"/>
      <c r="I7631" s="94"/>
      <c r="J7631" s="103" t="s">
        <v>48</v>
      </c>
      <c r="K7631" s="94"/>
      <c r="L7631" s="94"/>
      <c r="M7631" s="94"/>
      <c r="N7631" s="94"/>
      <c r="O7631" s="95"/>
      <c r="P7631" s="95"/>
      <c r="Q7631" s="95"/>
      <c r="R7631" s="95"/>
      <c r="S7631" s="4"/>
      <c r="T7631" s="4"/>
      <c r="U7631" s="4"/>
      <c r="V7631" s="4"/>
      <c r="W7631" s="4"/>
      <c r="X7631" s="4"/>
      <c r="Y7631" s="4"/>
      <c r="Z7631" s="4"/>
      <c r="AA7631" s="4"/>
    </row>
    <row r="7632" spans="1:27" ht="24" x14ac:dyDescent="0.65">
      <c r="A7632" s="104"/>
      <c r="B7632" s="104"/>
      <c r="C7632" s="104"/>
      <c r="D7632" s="104"/>
      <c r="E7632" s="104"/>
      <c r="F7632" s="104"/>
      <c r="G7632" s="104"/>
      <c r="H7632" s="104"/>
      <c r="I7632" s="104"/>
      <c r="J7632" s="104"/>
      <c r="K7632" s="104"/>
      <c r="L7632" s="104"/>
      <c r="M7632" s="104"/>
      <c r="N7632" s="104"/>
      <c r="O7632" s="104"/>
      <c r="P7632" s="104"/>
      <c r="Q7632" s="104"/>
      <c r="R7632" s="104"/>
      <c r="S7632" s="104"/>
      <c r="T7632" s="104"/>
      <c r="U7632" s="104"/>
      <c r="V7632" s="104"/>
      <c r="W7632" s="104"/>
      <c r="X7632" s="104"/>
      <c r="Y7632" s="104"/>
      <c r="Z7632" s="104"/>
      <c r="AA7632" s="104"/>
    </row>
    <row r="7633" spans="1:27" ht="24" x14ac:dyDescent="0.65">
      <c r="A7633" s="104"/>
      <c r="B7633" s="104"/>
      <c r="C7633" s="104"/>
      <c r="D7633" s="104"/>
      <c r="E7633" s="104"/>
      <c r="F7633" s="104"/>
      <c r="G7633" s="104"/>
      <c r="H7633" s="104"/>
      <c r="I7633" s="104"/>
      <c r="J7633" s="104"/>
      <c r="K7633" s="104"/>
      <c r="L7633" s="104"/>
      <c r="M7633" s="104"/>
      <c r="N7633" s="104"/>
      <c r="O7633" s="104"/>
      <c r="P7633" s="104"/>
      <c r="Q7633" s="104"/>
      <c r="R7633" s="104"/>
      <c r="S7633" s="104"/>
      <c r="T7633" s="104"/>
      <c r="U7633" s="104"/>
      <c r="V7633" s="104"/>
      <c r="W7633" s="104"/>
      <c r="X7633" s="104"/>
      <c r="Y7633" s="104"/>
      <c r="Z7633" s="104"/>
      <c r="AA7633" s="104"/>
    </row>
    <row r="7634" spans="1:27" ht="16.2" x14ac:dyDescent="0.45">
      <c r="A7634" s="4"/>
      <c r="B7634" s="4"/>
      <c r="C7634" s="105"/>
      <c r="D7634" s="4"/>
      <c r="E7634" s="4"/>
      <c r="F7634" s="4"/>
      <c r="G7634" s="4"/>
      <c r="H7634" s="4"/>
      <c r="I7634" s="106"/>
      <c r="J7634" s="4"/>
      <c r="K7634" s="4"/>
      <c r="L7634" s="4"/>
      <c r="M7634" s="4"/>
      <c r="N7634" s="4"/>
      <c r="O7634" s="4"/>
      <c r="P7634" s="4"/>
      <c r="Q7634" s="4"/>
      <c r="R7634" s="4"/>
      <c r="S7634" s="4"/>
      <c r="T7634" s="4"/>
      <c r="U7634" s="4"/>
      <c r="V7634" s="4"/>
      <c r="W7634" s="4"/>
      <c r="X7634" s="4"/>
      <c r="Y7634" s="4"/>
      <c r="Z7634" s="4"/>
      <c r="AA7634" s="4"/>
    </row>
    <row r="7635" spans="1:27" ht="16.2" x14ac:dyDescent="0.45">
      <c r="A7635" s="4"/>
      <c r="B7635" s="4"/>
      <c r="C7635" s="105"/>
      <c r="D7635" s="4"/>
      <c r="E7635" s="4"/>
      <c r="F7635" s="4"/>
      <c r="G7635" s="4"/>
      <c r="H7635" s="4"/>
      <c r="I7635" s="106"/>
      <c r="J7635" s="4"/>
      <c r="K7635" s="4"/>
      <c r="L7635" s="4"/>
      <c r="M7635" s="4"/>
      <c r="N7635" s="4"/>
      <c r="O7635" s="4"/>
      <c r="P7635" s="4"/>
      <c r="Q7635" s="4"/>
      <c r="R7635" s="4"/>
      <c r="S7635" s="4"/>
      <c r="T7635" s="4"/>
      <c r="U7635" s="4"/>
      <c r="V7635" s="4"/>
      <c r="W7635" s="4"/>
      <c r="X7635" s="4"/>
      <c r="Y7635" s="4"/>
      <c r="Z7635" s="4"/>
      <c r="AA7635" s="4"/>
    </row>
    <row r="7636" spans="1:27" ht="16.2" x14ac:dyDescent="0.45">
      <c r="A7636" s="4"/>
      <c r="B7636" s="4"/>
      <c r="C7636" s="105"/>
      <c r="D7636" s="4"/>
      <c r="E7636" s="4"/>
      <c r="F7636" s="4"/>
      <c r="G7636" s="4"/>
      <c r="H7636" s="4"/>
      <c r="I7636" s="106"/>
      <c r="J7636" s="4"/>
      <c r="K7636" s="4"/>
      <c r="L7636" s="4"/>
      <c r="M7636" s="4"/>
      <c r="N7636" s="4"/>
      <c r="O7636" s="4"/>
      <c r="P7636" s="4"/>
      <c r="Q7636" s="4"/>
      <c r="R7636" s="4"/>
      <c r="S7636" s="4"/>
      <c r="T7636" s="4"/>
      <c r="U7636" s="4"/>
      <c r="V7636" s="4"/>
      <c r="W7636" s="4"/>
      <c r="X7636" s="4"/>
      <c r="Y7636" s="4"/>
      <c r="Z7636" s="4"/>
      <c r="AA7636" s="4"/>
    </row>
    <row r="7637" spans="1:27" ht="16.2" x14ac:dyDescent="0.45">
      <c r="A7637" s="4"/>
      <c r="B7637" s="4"/>
      <c r="C7637" s="105"/>
      <c r="D7637" s="4"/>
      <c r="E7637" s="4"/>
      <c r="F7637" s="4"/>
      <c r="G7637" s="4"/>
      <c r="H7637" s="4"/>
      <c r="I7637" s="106"/>
      <c r="J7637" s="4"/>
      <c r="K7637" s="4"/>
      <c r="L7637" s="4"/>
      <c r="M7637" s="4"/>
      <c r="N7637" s="4"/>
      <c r="O7637" s="4"/>
      <c r="P7637" s="4"/>
      <c r="Q7637" s="4"/>
      <c r="R7637" s="4"/>
      <c r="S7637" s="4"/>
      <c r="T7637" s="4"/>
      <c r="U7637" s="4"/>
      <c r="V7637" s="4"/>
      <c r="W7637" s="4"/>
      <c r="X7637" s="4"/>
      <c r="Y7637" s="4"/>
      <c r="Z7637" s="4"/>
      <c r="AA7637" s="4"/>
    </row>
    <row r="7638" spans="1:27" ht="16.2" x14ac:dyDescent="0.45">
      <c r="A7638" s="4"/>
      <c r="B7638" s="4"/>
      <c r="C7638" s="105"/>
      <c r="D7638" s="4"/>
      <c r="E7638" s="4"/>
      <c r="F7638" s="4"/>
      <c r="G7638" s="4"/>
      <c r="H7638" s="4"/>
      <c r="I7638" s="106"/>
      <c r="J7638" s="4"/>
      <c r="K7638" s="4"/>
      <c r="L7638" s="4"/>
      <c r="M7638" s="4"/>
      <c r="N7638" s="4"/>
      <c r="O7638" s="4"/>
      <c r="P7638" s="4"/>
      <c r="Q7638" s="4"/>
      <c r="R7638" s="4"/>
      <c r="S7638" s="4"/>
      <c r="T7638" s="4"/>
      <c r="U7638" s="4"/>
      <c r="V7638" s="4"/>
      <c r="W7638" s="4"/>
      <c r="X7638" s="4"/>
      <c r="Y7638" s="4"/>
      <c r="Z7638" s="4"/>
      <c r="AA7638" s="4"/>
    </row>
    <row r="7639" spans="1:27" ht="16.2" x14ac:dyDescent="0.45">
      <c r="A7639" s="4"/>
      <c r="B7639" s="4"/>
      <c r="C7639" s="105"/>
      <c r="D7639" s="4"/>
      <c r="E7639" s="4"/>
      <c r="F7639" s="4"/>
      <c r="G7639" s="4"/>
      <c r="H7639" s="4"/>
      <c r="I7639" s="106"/>
      <c r="J7639" s="4"/>
      <c r="K7639" s="4"/>
      <c r="L7639" s="4"/>
      <c r="M7639" s="4"/>
      <c r="N7639" s="4"/>
      <c r="O7639" s="4"/>
      <c r="P7639" s="4"/>
      <c r="Q7639" s="4"/>
      <c r="R7639" s="4"/>
      <c r="S7639" s="4"/>
      <c r="T7639" s="4"/>
      <c r="U7639" s="4"/>
      <c r="V7639" s="4"/>
      <c r="W7639" s="4"/>
      <c r="X7639" s="4"/>
      <c r="Y7639" s="4"/>
      <c r="Z7639" s="4"/>
      <c r="AA7639" s="4" t="s">
        <v>51</v>
      </c>
    </row>
    <row r="7640" spans="1:27" ht="18" x14ac:dyDescent="0.5">
      <c r="A7640" s="4"/>
      <c r="B7640" s="4"/>
      <c r="C7640" s="105"/>
      <c r="D7640" s="4"/>
      <c r="E7640" s="4"/>
      <c r="F7640" s="4"/>
      <c r="G7640" s="4"/>
      <c r="H7640" s="4"/>
      <c r="I7640" s="106"/>
      <c r="J7640" s="4"/>
      <c r="K7640" s="4"/>
      <c r="L7640" s="4"/>
      <c r="M7640" s="4"/>
      <c r="N7640" s="4"/>
      <c r="O7640" s="4"/>
      <c r="P7640" s="4"/>
      <c r="Q7640" s="4"/>
      <c r="R7640" s="4"/>
      <c r="S7640" s="4"/>
      <c r="T7640" s="4"/>
      <c r="U7640" s="4"/>
      <c r="V7640" s="4"/>
      <c r="W7640" s="4"/>
      <c r="X7640" s="4"/>
      <c r="Y7640" s="4"/>
      <c r="Z7640" s="4"/>
      <c r="AA7640" s="5" t="s">
        <v>0</v>
      </c>
    </row>
    <row r="7641" spans="1:27" ht="24" x14ac:dyDescent="0.65">
      <c r="A7641" s="6" t="s">
        <v>1</v>
      </c>
      <c r="B7641" s="6"/>
      <c r="C7641" s="6"/>
      <c r="D7641" s="6"/>
      <c r="E7641" s="6"/>
      <c r="F7641" s="6"/>
      <c r="G7641" s="6"/>
      <c r="H7641" s="6"/>
      <c r="I7641" s="6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6"/>
      <c r="U7641" s="6"/>
      <c r="V7641" s="6"/>
      <c r="W7641" s="6"/>
      <c r="X7641" s="6"/>
      <c r="Y7641" s="6"/>
      <c r="Z7641" s="6"/>
      <c r="AA7641" s="6"/>
    </row>
    <row r="7642" spans="1:27" ht="24" x14ac:dyDescent="0.65">
      <c r="A7642" s="6" t="s">
        <v>2</v>
      </c>
      <c r="B7642" s="6"/>
      <c r="C7642" s="6"/>
      <c r="D7642" s="6"/>
      <c r="E7642" s="6"/>
      <c r="F7642" s="6"/>
      <c r="G7642" s="6"/>
      <c r="H7642" s="6"/>
      <c r="I7642" s="6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6"/>
      <c r="U7642" s="6"/>
      <c r="V7642" s="6"/>
      <c r="W7642" s="6"/>
      <c r="X7642" s="6"/>
      <c r="Y7642" s="6"/>
      <c r="Z7642" s="6"/>
      <c r="AA7642" s="6"/>
    </row>
    <row r="7643" spans="1:27" ht="24" x14ac:dyDescent="0.65">
      <c r="A7643" s="7"/>
      <c r="B7643" s="8" t="s">
        <v>3</v>
      </c>
      <c r="C7643" s="8"/>
      <c r="D7643" s="8"/>
      <c r="E7643" s="8"/>
      <c r="F7643" s="8"/>
      <c r="G7643" s="8"/>
      <c r="H7643" s="8"/>
      <c r="I7643" s="8"/>
      <c r="J7643" s="8"/>
      <c r="K7643" s="8"/>
      <c r="L7643" s="8"/>
      <c r="M7643" s="9" t="s">
        <v>560</v>
      </c>
      <c r="N7643" s="9"/>
      <c r="O7643" s="9"/>
      <c r="P7643" s="9"/>
      <c r="Q7643" s="10" t="s">
        <v>561</v>
      </c>
      <c r="R7643" s="10"/>
      <c r="S7643" s="10" t="s">
        <v>107</v>
      </c>
      <c r="T7643" s="10"/>
      <c r="U7643" s="11" t="s">
        <v>214</v>
      </c>
      <c r="V7643" s="11"/>
      <c r="W7643" s="11"/>
      <c r="X7643" s="11"/>
      <c r="Y7643" s="11"/>
      <c r="Z7643" s="11"/>
      <c r="AA7643" s="11"/>
    </row>
    <row r="7644" spans="1:27" ht="18" x14ac:dyDescent="0.5">
      <c r="A7644" s="12" t="s">
        <v>8</v>
      </c>
      <c r="B7644" s="13" t="s">
        <v>9</v>
      </c>
      <c r="C7644" s="14" t="s">
        <v>10</v>
      </c>
      <c r="D7644" s="15" t="s">
        <v>11</v>
      </c>
      <c r="E7644" s="15"/>
      <c r="F7644" s="15"/>
      <c r="G7644" s="15"/>
      <c r="H7644" s="15"/>
      <c r="I7644" s="15"/>
      <c r="J7644" s="15"/>
      <c r="K7644" s="16" t="s">
        <v>12</v>
      </c>
      <c r="L7644" s="17"/>
      <c r="M7644" s="17"/>
      <c r="N7644" s="17"/>
      <c r="O7644" s="17"/>
      <c r="P7644" s="17"/>
      <c r="Q7644" s="17"/>
      <c r="R7644" s="17"/>
      <c r="S7644" s="17"/>
      <c r="T7644" s="17"/>
      <c r="U7644" s="18"/>
      <c r="V7644" s="19" t="s">
        <v>13</v>
      </c>
      <c r="W7644" s="19" t="s">
        <v>14</v>
      </c>
      <c r="X7644" s="19" t="s">
        <v>15</v>
      </c>
      <c r="Y7644" s="19" t="s">
        <v>16</v>
      </c>
      <c r="Z7644" s="19" t="s">
        <v>17</v>
      </c>
      <c r="AA7644" s="20" t="s">
        <v>18</v>
      </c>
    </row>
    <row r="7645" spans="1:27" ht="16.2" x14ac:dyDescent="0.45">
      <c r="A7645" s="12"/>
      <c r="B7645" s="13"/>
      <c r="C7645" s="14"/>
      <c r="D7645" s="21" t="s">
        <v>19</v>
      </c>
      <c r="E7645" s="22"/>
      <c r="F7645" s="23"/>
      <c r="G7645" s="24" t="s">
        <v>20</v>
      </c>
      <c r="H7645" s="25" t="s">
        <v>21</v>
      </c>
      <c r="I7645" s="26" t="s">
        <v>22</v>
      </c>
      <c r="J7645" s="25" t="s">
        <v>23</v>
      </c>
      <c r="K7645" s="27" t="s">
        <v>8</v>
      </c>
      <c r="L7645" s="28" t="s">
        <v>24</v>
      </c>
      <c r="M7645" s="28" t="s">
        <v>25</v>
      </c>
      <c r="N7645" s="29" t="s">
        <v>20</v>
      </c>
      <c r="O7645" s="28" t="s">
        <v>26</v>
      </c>
      <c r="P7645" s="29" t="s">
        <v>27</v>
      </c>
      <c r="Q7645" s="30" t="s">
        <v>28</v>
      </c>
      <c r="R7645" s="28" t="s">
        <v>29</v>
      </c>
      <c r="S7645" s="31" t="s">
        <v>30</v>
      </c>
      <c r="T7645" s="32"/>
      <c r="U7645" s="28" t="s">
        <v>31</v>
      </c>
      <c r="V7645" s="33"/>
      <c r="W7645" s="33"/>
      <c r="X7645" s="33"/>
      <c r="Y7645" s="33"/>
      <c r="Z7645" s="33"/>
      <c r="AA7645" s="34"/>
    </row>
    <row r="7646" spans="1:27" x14ac:dyDescent="0.3">
      <c r="A7646" s="12"/>
      <c r="B7646" s="13"/>
      <c r="C7646" s="14"/>
      <c r="D7646" s="35"/>
      <c r="E7646" s="36"/>
      <c r="F7646" s="37"/>
      <c r="G7646" s="24"/>
      <c r="H7646" s="38"/>
      <c r="I7646" s="39"/>
      <c r="J7646" s="38"/>
      <c r="K7646" s="40"/>
      <c r="L7646" s="41"/>
      <c r="M7646" s="41"/>
      <c r="N7646" s="42"/>
      <c r="O7646" s="41"/>
      <c r="P7646" s="42"/>
      <c r="Q7646" s="43"/>
      <c r="R7646" s="41"/>
      <c r="S7646" s="30" t="s">
        <v>32</v>
      </c>
      <c r="T7646" s="30" t="s">
        <v>33</v>
      </c>
      <c r="U7646" s="41"/>
      <c r="V7646" s="33"/>
      <c r="W7646" s="33"/>
      <c r="X7646" s="33"/>
      <c r="Y7646" s="33"/>
      <c r="Z7646" s="33"/>
      <c r="AA7646" s="34"/>
    </row>
    <row r="7647" spans="1:27" x14ac:dyDescent="0.3">
      <c r="A7647" s="12"/>
      <c r="B7647" s="13"/>
      <c r="C7647" s="14"/>
      <c r="D7647" s="44" t="s">
        <v>34</v>
      </c>
      <c r="E7647" s="44" t="s">
        <v>35</v>
      </c>
      <c r="F7647" s="44" t="s">
        <v>36</v>
      </c>
      <c r="G7647" s="24"/>
      <c r="H7647" s="38"/>
      <c r="I7647" s="39"/>
      <c r="J7647" s="38"/>
      <c r="K7647" s="40"/>
      <c r="L7647" s="41"/>
      <c r="M7647" s="41"/>
      <c r="N7647" s="42"/>
      <c r="O7647" s="41"/>
      <c r="P7647" s="42"/>
      <c r="Q7647" s="43"/>
      <c r="R7647" s="41"/>
      <c r="S7647" s="43"/>
      <c r="T7647" s="43"/>
      <c r="U7647" s="41"/>
      <c r="V7647" s="33"/>
      <c r="W7647" s="33"/>
      <c r="X7647" s="33"/>
      <c r="Y7647" s="33"/>
      <c r="Z7647" s="33"/>
      <c r="AA7647" s="34"/>
    </row>
    <row r="7648" spans="1:27" x14ac:dyDescent="0.3">
      <c r="A7648" s="12"/>
      <c r="B7648" s="13"/>
      <c r="C7648" s="14"/>
      <c r="D7648" s="45"/>
      <c r="E7648" s="45"/>
      <c r="F7648" s="45"/>
      <c r="G7648" s="24"/>
      <c r="H7648" s="38"/>
      <c r="I7648" s="39"/>
      <c r="J7648" s="38"/>
      <c r="K7648" s="40"/>
      <c r="L7648" s="41"/>
      <c r="M7648" s="41"/>
      <c r="N7648" s="42"/>
      <c r="O7648" s="41"/>
      <c r="P7648" s="42"/>
      <c r="Q7648" s="43"/>
      <c r="R7648" s="41"/>
      <c r="S7648" s="43"/>
      <c r="T7648" s="43"/>
      <c r="U7648" s="41"/>
      <c r="V7648" s="33"/>
      <c r="W7648" s="33"/>
      <c r="X7648" s="33"/>
      <c r="Y7648" s="33"/>
      <c r="Z7648" s="33"/>
      <c r="AA7648" s="34"/>
    </row>
    <row r="7649" spans="1:27" x14ac:dyDescent="0.3">
      <c r="A7649" s="12"/>
      <c r="B7649" s="13"/>
      <c r="C7649" s="14"/>
      <c r="D7649" s="46"/>
      <c r="E7649" s="46"/>
      <c r="F7649" s="46"/>
      <c r="G7649" s="47"/>
      <c r="H7649" s="48"/>
      <c r="I7649" s="49"/>
      <c r="J7649" s="48"/>
      <c r="K7649" s="50"/>
      <c r="L7649" s="51"/>
      <c r="M7649" s="51"/>
      <c r="N7649" s="52"/>
      <c r="O7649" s="51"/>
      <c r="P7649" s="52"/>
      <c r="Q7649" s="53"/>
      <c r="R7649" s="51"/>
      <c r="S7649" s="53"/>
      <c r="T7649" s="53"/>
      <c r="U7649" s="51"/>
      <c r="V7649" s="54"/>
      <c r="W7649" s="54"/>
      <c r="X7649" s="54"/>
      <c r="Y7649" s="54"/>
      <c r="Z7649" s="54"/>
      <c r="AA7649" s="55"/>
    </row>
    <row r="7650" spans="1:27" ht="16.2" x14ac:dyDescent="0.45">
      <c r="A7650" s="56">
        <v>1</v>
      </c>
      <c r="B7650" s="57" t="s">
        <v>37</v>
      </c>
      <c r="C7650" s="57">
        <v>2346</v>
      </c>
      <c r="D7650" s="58">
        <v>2</v>
      </c>
      <c r="E7650" s="58">
        <v>2</v>
      </c>
      <c r="F7650" s="59">
        <v>9</v>
      </c>
      <c r="G7650" s="58">
        <v>1</v>
      </c>
      <c r="H7650" s="60">
        <f t="shared" ref="H7650" si="566">(D7650*400)+(E7650*100)+(F7650)</f>
        <v>1009</v>
      </c>
      <c r="I7650" s="61">
        <v>85</v>
      </c>
      <c r="J7650" s="62">
        <f t="shared" ref="J7650" si="567">(H7650*I7650)</f>
        <v>85765</v>
      </c>
      <c r="K7650" s="57"/>
      <c r="L7650" s="63"/>
      <c r="M7650" s="63"/>
      <c r="N7650" s="63"/>
      <c r="O7650" s="64"/>
      <c r="P7650" s="65"/>
      <c r="Q7650" s="66"/>
      <c r="R7650" s="66"/>
      <c r="S7650" s="67"/>
      <c r="T7650" s="67"/>
      <c r="U7650" s="68"/>
      <c r="V7650" s="69"/>
      <c r="W7650" s="70"/>
      <c r="X7650" s="63"/>
      <c r="Y7650" s="62">
        <f>(J7650)</f>
        <v>85765</v>
      </c>
      <c r="Z7650" s="60">
        <v>0.01</v>
      </c>
      <c r="AA7650" s="71">
        <f>Y7650*Z7650/100</f>
        <v>8.5764999999999993</v>
      </c>
    </row>
    <row r="7651" spans="1:27" ht="16.2" x14ac:dyDescent="0.45">
      <c r="A7651" s="57"/>
      <c r="B7651" s="57"/>
      <c r="C7651" s="57"/>
      <c r="D7651" s="58"/>
      <c r="E7651" s="58"/>
      <c r="F7651" s="59"/>
      <c r="G7651" s="58"/>
      <c r="H7651" s="72"/>
      <c r="I7651" s="61"/>
      <c r="J7651" s="62"/>
      <c r="K7651" s="57"/>
      <c r="L7651" s="63"/>
      <c r="M7651" s="63"/>
      <c r="N7651" s="63"/>
      <c r="O7651" s="64"/>
      <c r="P7651" s="73"/>
      <c r="Q7651" s="66"/>
      <c r="R7651" s="66"/>
      <c r="S7651" s="67"/>
      <c r="T7651" s="67"/>
      <c r="U7651" s="68"/>
      <c r="V7651" s="74"/>
      <c r="W7651" s="75"/>
      <c r="X7651" s="63"/>
      <c r="Y7651" s="62"/>
      <c r="Z7651" s="60"/>
      <c r="AA7651" s="71"/>
    </row>
    <row r="7652" spans="1:27" ht="16.2" x14ac:dyDescent="0.45">
      <c r="A7652" s="76"/>
      <c r="B7652" s="76"/>
      <c r="C7652" s="77"/>
      <c r="D7652" s="77"/>
      <c r="E7652" s="77"/>
      <c r="F7652" s="77"/>
      <c r="G7652" s="77"/>
      <c r="H7652" s="78"/>
      <c r="I7652" s="79"/>
      <c r="J7652" s="80"/>
      <c r="K7652" s="81"/>
      <c r="L7652" s="82"/>
      <c r="M7652" s="82"/>
      <c r="N7652" s="82"/>
      <c r="O7652" s="83"/>
      <c r="P7652" s="84"/>
      <c r="Q7652" s="85"/>
      <c r="R7652" s="85"/>
      <c r="S7652" s="84"/>
      <c r="T7652" s="84"/>
      <c r="U7652" s="86"/>
      <c r="V7652" s="87"/>
      <c r="W7652" s="87"/>
      <c r="X7652" s="88"/>
      <c r="Y7652" s="89"/>
      <c r="Z7652" s="83"/>
      <c r="AA7652" s="90">
        <f>SUM(AA7650:AA7651)</f>
        <v>8.5764999999999993</v>
      </c>
    </row>
    <row r="7653" spans="1:27" ht="16.2" x14ac:dyDescent="0.45">
      <c r="A7653" s="1"/>
      <c r="B7653" s="1"/>
      <c r="C7653" s="2"/>
      <c r="D7653" s="1"/>
      <c r="E7653" s="1"/>
      <c r="F7653" s="1"/>
      <c r="G7653" s="1"/>
      <c r="H7653" s="1"/>
      <c r="I7653" s="3"/>
      <c r="J7653" s="1"/>
      <c r="K7653" s="1"/>
      <c r="L7653" s="1"/>
      <c r="M7653" s="1"/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</row>
    <row r="7654" spans="1:27" ht="16.2" x14ac:dyDescent="0.45">
      <c r="A7654" s="91"/>
      <c r="B7654" s="92" t="s">
        <v>38</v>
      </c>
      <c r="C7654" s="93" t="s">
        <v>39</v>
      </c>
      <c r="D7654" s="93"/>
      <c r="E7654" s="94"/>
      <c r="F7654" s="95"/>
      <c r="G7654" s="95"/>
      <c r="H7654" s="92"/>
      <c r="I7654" s="92"/>
      <c r="J7654" s="92" t="s">
        <v>40</v>
      </c>
      <c r="K7654" s="92"/>
      <c r="L7654" s="92"/>
      <c r="M7654" s="92"/>
      <c r="N7654" s="92"/>
      <c r="O7654" s="96"/>
      <c r="P7654" s="96"/>
      <c r="Q7654" s="96"/>
      <c r="R7654" s="96"/>
      <c r="S7654" s="1"/>
      <c r="T7654" s="1"/>
      <c r="U7654" s="1"/>
      <c r="V7654" s="97" t="s">
        <v>41</v>
      </c>
      <c r="W7654" s="97"/>
      <c r="X7654" s="98"/>
      <c r="Y7654" s="99">
        <f>AA7652</f>
        <v>8.5764999999999993</v>
      </c>
      <c r="Z7654" s="97" t="s">
        <v>42</v>
      </c>
      <c r="AA7654" s="1"/>
    </row>
    <row r="7655" spans="1:27" ht="16.2" x14ac:dyDescent="0.45">
      <c r="A7655" s="91"/>
      <c r="B7655" s="92"/>
      <c r="C7655" s="93"/>
      <c r="D7655" s="93"/>
      <c r="E7655" s="94"/>
      <c r="F7655" s="95"/>
      <c r="G7655" s="95"/>
      <c r="H7655" s="92"/>
      <c r="I7655" s="92"/>
      <c r="J7655" s="92" t="s">
        <v>43</v>
      </c>
      <c r="K7655" s="92"/>
      <c r="L7655" s="92"/>
      <c r="M7655" s="92"/>
      <c r="N7655" s="92"/>
      <c r="O7655" s="96"/>
      <c r="P7655" s="96"/>
      <c r="Q7655" s="96"/>
      <c r="R7655" s="96"/>
      <c r="S7655" s="1"/>
      <c r="T7655" s="1"/>
      <c r="U7655" s="1"/>
      <c r="V7655" s="100" t="s">
        <v>44</v>
      </c>
      <c r="W7655" s="100"/>
      <c r="X7655" s="100"/>
      <c r="Y7655" s="101">
        <f>Y7654*90%</f>
        <v>7.7188499999999998</v>
      </c>
      <c r="Z7655" s="97" t="s">
        <v>42</v>
      </c>
      <c r="AA7655" s="1"/>
    </row>
    <row r="7656" spans="1:27" ht="16.2" x14ac:dyDescent="0.45">
      <c r="A7656" s="91"/>
      <c r="B7656" s="92"/>
      <c r="C7656" s="93"/>
      <c r="D7656" s="93"/>
      <c r="E7656" s="94"/>
      <c r="F7656" s="95"/>
      <c r="G7656" s="95"/>
      <c r="H7656" s="92"/>
      <c r="I7656" s="92"/>
      <c r="J7656" s="92" t="s">
        <v>45</v>
      </c>
      <c r="K7656" s="92"/>
      <c r="L7656" s="92"/>
      <c r="M7656" s="92"/>
      <c r="N7656" s="92"/>
      <c r="O7656" s="96"/>
      <c r="P7656" s="96"/>
      <c r="Q7656" s="96"/>
      <c r="R7656" s="92"/>
      <c r="S7656" s="1"/>
      <c r="T7656" s="1"/>
      <c r="U7656" s="1"/>
      <c r="V7656" s="91" t="s">
        <v>46</v>
      </c>
      <c r="W7656" s="91"/>
      <c r="X7656" s="91"/>
      <c r="Y7656" s="101">
        <f>Y7654-Y7655</f>
        <v>0.85764999999999958</v>
      </c>
      <c r="Z7656" s="97" t="s">
        <v>42</v>
      </c>
      <c r="AA7656" s="91"/>
    </row>
    <row r="7657" spans="1:27" ht="16.2" x14ac:dyDescent="0.45">
      <c r="A7657" s="91"/>
      <c r="B7657" s="92"/>
      <c r="C7657" s="93"/>
      <c r="D7657" s="93"/>
      <c r="E7657" s="94"/>
      <c r="F7657" s="95"/>
      <c r="G7657" s="95"/>
      <c r="H7657" s="92"/>
      <c r="I7657" s="94"/>
      <c r="J7657" s="92" t="s">
        <v>47</v>
      </c>
      <c r="K7657" s="94"/>
      <c r="L7657" s="94"/>
      <c r="M7657" s="94"/>
      <c r="N7657" s="94"/>
      <c r="O7657" s="96"/>
      <c r="P7657" s="96"/>
      <c r="Q7657" s="96"/>
      <c r="R7657" s="92"/>
      <c r="S7657" s="1"/>
      <c r="T7657" s="1"/>
      <c r="U7657" s="1"/>
      <c r="V7657" s="1"/>
      <c r="W7657" s="1"/>
      <c r="X7657" s="91"/>
      <c r="Y7657" s="91"/>
      <c r="Z7657" s="91"/>
      <c r="AA7657" s="91"/>
    </row>
    <row r="7658" spans="1:27" ht="16.2" x14ac:dyDescent="0.45">
      <c r="A7658" s="98"/>
      <c r="B7658" s="94"/>
      <c r="C7658" s="102"/>
      <c r="D7658" s="94"/>
      <c r="E7658" s="94"/>
      <c r="F7658" s="95"/>
      <c r="G7658" s="95"/>
      <c r="H7658" s="103"/>
      <c r="I7658" s="94"/>
      <c r="J7658" s="103" t="s">
        <v>48</v>
      </c>
      <c r="K7658" s="94"/>
      <c r="L7658" s="94"/>
      <c r="M7658" s="94"/>
      <c r="N7658" s="94"/>
      <c r="O7658" s="95"/>
      <c r="P7658" s="95"/>
      <c r="Q7658" s="95"/>
      <c r="R7658" s="95"/>
      <c r="S7658" s="4"/>
      <c r="T7658" s="4"/>
      <c r="U7658" s="4"/>
      <c r="V7658" s="4"/>
      <c r="W7658" s="4"/>
      <c r="X7658" s="4"/>
      <c r="Y7658" s="4"/>
      <c r="Z7658" s="4"/>
      <c r="AA7658" s="4"/>
    </row>
    <row r="7659" spans="1:27" ht="24" x14ac:dyDescent="0.65">
      <c r="A7659" s="104"/>
      <c r="B7659" s="104"/>
      <c r="C7659" s="104"/>
      <c r="D7659" s="104"/>
      <c r="E7659" s="104"/>
      <c r="F7659" s="104"/>
      <c r="G7659" s="104"/>
      <c r="H7659" s="104"/>
      <c r="I7659" s="104"/>
      <c r="J7659" s="104"/>
      <c r="K7659" s="104"/>
      <c r="L7659" s="104"/>
      <c r="M7659" s="104"/>
      <c r="N7659" s="104"/>
      <c r="O7659" s="104"/>
      <c r="P7659" s="104"/>
      <c r="Q7659" s="104"/>
      <c r="R7659" s="104"/>
      <c r="S7659" s="104"/>
      <c r="T7659" s="104"/>
      <c r="U7659" s="104"/>
      <c r="V7659" s="104"/>
      <c r="W7659" s="104"/>
      <c r="X7659" s="104"/>
      <c r="Y7659" s="104"/>
      <c r="Z7659" s="104"/>
      <c r="AA7659" s="104"/>
    </row>
    <row r="7660" spans="1:27" ht="24" x14ac:dyDescent="0.65">
      <c r="A7660" s="104"/>
      <c r="B7660" s="104"/>
      <c r="C7660" s="104"/>
      <c r="D7660" s="104"/>
      <c r="E7660" s="104"/>
      <c r="F7660" s="104"/>
      <c r="G7660" s="104"/>
      <c r="H7660" s="104"/>
      <c r="I7660" s="104"/>
      <c r="J7660" s="104"/>
      <c r="K7660" s="104"/>
      <c r="L7660" s="104"/>
      <c r="M7660" s="104"/>
      <c r="N7660" s="104"/>
      <c r="O7660" s="104"/>
      <c r="P7660" s="104"/>
      <c r="Q7660" s="104"/>
      <c r="R7660" s="104"/>
      <c r="S7660" s="104"/>
      <c r="T7660" s="104"/>
      <c r="U7660" s="104"/>
      <c r="V7660" s="104"/>
      <c r="W7660" s="104"/>
      <c r="X7660" s="104"/>
      <c r="Y7660" s="104"/>
      <c r="Z7660" s="104"/>
      <c r="AA7660" s="104"/>
    </row>
    <row r="7661" spans="1:27" ht="16.2" x14ac:dyDescent="0.45">
      <c r="A7661" s="4"/>
      <c r="B7661" s="4"/>
      <c r="C7661" s="105"/>
      <c r="D7661" s="4"/>
      <c r="E7661" s="4"/>
      <c r="F7661" s="4"/>
      <c r="G7661" s="4"/>
      <c r="H7661" s="4"/>
      <c r="I7661" s="106"/>
      <c r="J7661" s="4"/>
      <c r="K7661" s="4"/>
      <c r="L7661" s="4"/>
      <c r="M7661" s="4"/>
      <c r="N7661" s="4"/>
      <c r="O7661" s="4"/>
      <c r="P7661" s="4"/>
      <c r="Q7661" s="4"/>
      <c r="R7661" s="4"/>
      <c r="S7661" s="4"/>
      <c r="T7661" s="4"/>
      <c r="U7661" s="4"/>
      <c r="V7661" s="4"/>
      <c r="W7661" s="4"/>
      <c r="X7661" s="4"/>
      <c r="Y7661" s="4"/>
      <c r="Z7661" s="4"/>
      <c r="AA7661" s="4"/>
    </row>
    <row r="7662" spans="1:27" ht="16.2" x14ac:dyDescent="0.45">
      <c r="A7662" s="4"/>
      <c r="B7662" s="4"/>
      <c r="C7662" s="105"/>
      <c r="D7662" s="4"/>
      <c r="E7662" s="4"/>
      <c r="F7662" s="4"/>
      <c r="G7662" s="4"/>
      <c r="H7662" s="4"/>
      <c r="I7662" s="106"/>
      <c r="J7662" s="4"/>
      <c r="K7662" s="4"/>
      <c r="L7662" s="4"/>
      <c r="M7662" s="4"/>
      <c r="N7662" s="4"/>
      <c r="O7662" s="4"/>
      <c r="P7662" s="4"/>
      <c r="Q7662" s="4"/>
      <c r="R7662" s="4"/>
      <c r="S7662" s="4"/>
      <c r="T7662" s="4"/>
      <c r="U7662" s="4"/>
      <c r="V7662" s="4"/>
      <c r="W7662" s="4"/>
      <c r="X7662" s="4"/>
      <c r="Y7662" s="4"/>
      <c r="Z7662" s="4"/>
      <c r="AA7662" s="4"/>
    </row>
    <row r="7663" spans="1:27" ht="16.2" x14ac:dyDescent="0.45">
      <c r="A7663" s="4"/>
      <c r="B7663" s="4"/>
      <c r="C7663" s="105"/>
      <c r="D7663" s="4"/>
      <c r="E7663" s="4"/>
      <c r="F7663" s="4"/>
      <c r="G7663" s="4"/>
      <c r="H7663" s="4"/>
      <c r="I7663" s="106"/>
      <c r="J7663" s="4"/>
      <c r="K7663" s="4"/>
      <c r="L7663" s="4"/>
      <c r="M7663" s="4"/>
      <c r="N7663" s="4"/>
      <c r="O7663" s="4"/>
      <c r="P7663" s="4"/>
      <c r="Q7663" s="4"/>
      <c r="R7663" s="4"/>
      <c r="S7663" s="4"/>
      <c r="T7663" s="4"/>
      <c r="U7663" s="4"/>
      <c r="V7663" s="4"/>
      <c r="W7663" s="4"/>
      <c r="X7663" s="4"/>
      <c r="Y7663" s="4"/>
      <c r="Z7663" s="4"/>
      <c r="AA7663" s="4"/>
    </row>
    <row r="7664" spans="1:27" ht="16.2" x14ac:dyDescent="0.45">
      <c r="A7664" s="4"/>
      <c r="B7664" s="4"/>
      <c r="C7664" s="105"/>
      <c r="D7664" s="4"/>
      <c r="E7664" s="4"/>
      <c r="F7664" s="4"/>
      <c r="G7664" s="4"/>
      <c r="H7664" s="4"/>
      <c r="I7664" s="106"/>
      <c r="J7664" s="4"/>
      <c r="K7664" s="4"/>
      <c r="L7664" s="4"/>
      <c r="M7664" s="4"/>
      <c r="N7664" s="4"/>
      <c r="O7664" s="4"/>
      <c r="P7664" s="4"/>
      <c r="Q7664" s="4"/>
      <c r="R7664" s="4"/>
      <c r="S7664" s="4"/>
      <c r="T7664" s="4"/>
      <c r="U7664" s="4"/>
      <c r="V7664" s="4"/>
      <c r="W7664" s="4"/>
      <c r="X7664" s="4"/>
      <c r="Y7664" s="4"/>
      <c r="Z7664" s="4"/>
      <c r="AA7664" s="4"/>
    </row>
    <row r="7665" spans="1:27" ht="16.2" x14ac:dyDescent="0.45">
      <c r="A7665" s="4"/>
      <c r="B7665" s="4"/>
      <c r="C7665" s="105"/>
      <c r="D7665" s="4"/>
      <c r="E7665" s="4"/>
      <c r="F7665" s="4"/>
      <c r="G7665" s="4"/>
      <c r="H7665" s="4"/>
      <c r="I7665" s="106"/>
      <c r="J7665" s="4"/>
      <c r="K7665" s="4"/>
      <c r="L7665" s="4"/>
      <c r="M7665" s="4"/>
      <c r="N7665" s="4"/>
      <c r="O7665" s="4"/>
      <c r="P7665" s="4"/>
      <c r="Q7665" s="4"/>
      <c r="R7665" s="4"/>
      <c r="S7665" s="4"/>
      <c r="T7665" s="4"/>
      <c r="U7665" s="4"/>
      <c r="V7665" s="4"/>
      <c r="W7665" s="4"/>
      <c r="X7665" s="4"/>
      <c r="Y7665" s="4"/>
      <c r="Z7665" s="4"/>
      <c r="AA7665" s="4"/>
    </row>
    <row r="7666" spans="1:27" ht="16.2" x14ac:dyDescent="0.45">
      <c r="A7666" s="4"/>
      <c r="B7666" s="4"/>
      <c r="C7666" s="105"/>
      <c r="D7666" s="4"/>
      <c r="E7666" s="4"/>
      <c r="F7666" s="4"/>
      <c r="G7666" s="4"/>
      <c r="H7666" s="4"/>
      <c r="I7666" s="106"/>
      <c r="J7666" s="4"/>
      <c r="K7666" s="4"/>
      <c r="L7666" s="4"/>
      <c r="M7666" s="4"/>
      <c r="N7666" s="4"/>
      <c r="O7666" s="4"/>
      <c r="P7666" s="4"/>
      <c r="Q7666" s="4"/>
      <c r="R7666" s="4"/>
      <c r="S7666" s="4"/>
      <c r="T7666" s="4"/>
      <c r="U7666" s="4"/>
      <c r="V7666" s="4"/>
      <c r="W7666" s="4"/>
      <c r="X7666" s="4"/>
      <c r="Y7666" s="4"/>
      <c r="Z7666" s="4"/>
      <c r="AA7666" s="4" t="s">
        <v>51</v>
      </c>
    </row>
    <row r="7667" spans="1:27" ht="18" x14ac:dyDescent="0.5">
      <c r="A7667" s="4"/>
      <c r="B7667" s="4"/>
      <c r="C7667" s="105"/>
      <c r="D7667" s="4"/>
      <c r="E7667" s="4"/>
      <c r="F7667" s="4"/>
      <c r="G7667" s="4"/>
      <c r="H7667" s="4"/>
      <c r="I7667" s="106"/>
      <c r="J7667" s="4"/>
      <c r="K7667" s="4"/>
      <c r="L7667" s="4"/>
      <c r="M7667" s="4"/>
      <c r="N7667" s="4"/>
      <c r="O7667" s="4"/>
      <c r="P7667" s="4"/>
      <c r="Q7667" s="4"/>
      <c r="R7667" s="4"/>
      <c r="S7667" s="4"/>
      <c r="T7667" s="4"/>
      <c r="U7667" s="4"/>
      <c r="V7667" s="4"/>
      <c r="W7667" s="4"/>
      <c r="X7667" s="4"/>
      <c r="Y7667" s="4"/>
      <c r="Z7667" s="4"/>
      <c r="AA7667" s="5" t="s">
        <v>0</v>
      </c>
    </row>
    <row r="7668" spans="1:27" ht="24" x14ac:dyDescent="0.65">
      <c r="A7668" s="6" t="s">
        <v>1</v>
      </c>
      <c r="B7668" s="6"/>
      <c r="C7668" s="6"/>
      <c r="D7668" s="6"/>
      <c r="E7668" s="6"/>
      <c r="F7668" s="6"/>
      <c r="G7668" s="6"/>
      <c r="H7668" s="6"/>
      <c r="I7668" s="6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6"/>
      <c r="U7668" s="6"/>
      <c r="V7668" s="6"/>
      <c r="W7668" s="6"/>
      <c r="X7668" s="6"/>
      <c r="Y7668" s="6"/>
      <c r="Z7668" s="6"/>
      <c r="AA7668" s="6"/>
    </row>
    <row r="7669" spans="1:27" ht="24" x14ac:dyDescent="0.65">
      <c r="A7669" s="6" t="s">
        <v>2</v>
      </c>
      <c r="B7669" s="6"/>
      <c r="C7669" s="6"/>
      <c r="D7669" s="6"/>
      <c r="E7669" s="6"/>
      <c r="F7669" s="6"/>
      <c r="G7669" s="6"/>
      <c r="H7669" s="6"/>
      <c r="I7669" s="6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6"/>
      <c r="U7669" s="6"/>
      <c r="V7669" s="6"/>
      <c r="W7669" s="6"/>
      <c r="X7669" s="6"/>
      <c r="Y7669" s="6"/>
      <c r="Z7669" s="6"/>
      <c r="AA7669" s="6"/>
    </row>
    <row r="7670" spans="1:27" ht="24" x14ac:dyDescent="0.65">
      <c r="A7670" s="7"/>
      <c r="B7670" s="8" t="s">
        <v>3</v>
      </c>
      <c r="C7670" s="8"/>
      <c r="D7670" s="8"/>
      <c r="E7670" s="8"/>
      <c r="F7670" s="8"/>
      <c r="G7670" s="8"/>
      <c r="H7670" s="8"/>
      <c r="I7670" s="8"/>
      <c r="J7670" s="8"/>
      <c r="K7670" s="8"/>
      <c r="L7670" s="8"/>
      <c r="M7670" s="9" t="s">
        <v>562</v>
      </c>
      <c r="N7670" s="9"/>
      <c r="O7670" s="9"/>
      <c r="P7670" s="9"/>
      <c r="Q7670" s="10" t="s">
        <v>563</v>
      </c>
      <c r="R7670" s="10"/>
      <c r="S7670" s="10" t="s">
        <v>68</v>
      </c>
      <c r="T7670" s="10"/>
      <c r="U7670" s="11" t="s">
        <v>7</v>
      </c>
      <c r="V7670" s="11"/>
      <c r="W7670" s="11"/>
      <c r="X7670" s="11"/>
      <c r="Y7670" s="11"/>
      <c r="Z7670" s="11"/>
      <c r="AA7670" s="11"/>
    </row>
    <row r="7671" spans="1:27" ht="18" x14ac:dyDescent="0.5">
      <c r="A7671" s="12" t="s">
        <v>8</v>
      </c>
      <c r="B7671" s="13" t="s">
        <v>9</v>
      </c>
      <c r="C7671" s="14" t="s">
        <v>10</v>
      </c>
      <c r="D7671" s="15" t="s">
        <v>11</v>
      </c>
      <c r="E7671" s="15"/>
      <c r="F7671" s="15"/>
      <c r="G7671" s="15"/>
      <c r="H7671" s="15"/>
      <c r="I7671" s="15"/>
      <c r="J7671" s="15"/>
      <c r="K7671" s="16" t="s">
        <v>12</v>
      </c>
      <c r="L7671" s="17"/>
      <c r="M7671" s="17"/>
      <c r="N7671" s="17"/>
      <c r="O7671" s="17"/>
      <c r="P7671" s="17"/>
      <c r="Q7671" s="17"/>
      <c r="R7671" s="17"/>
      <c r="S7671" s="17"/>
      <c r="T7671" s="17"/>
      <c r="U7671" s="18"/>
      <c r="V7671" s="19" t="s">
        <v>13</v>
      </c>
      <c r="W7671" s="19" t="s">
        <v>14</v>
      </c>
      <c r="X7671" s="19" t="s">
        <v>15</v>
      </c>
      <c r="Y7671" s="19" t="s">
        <v>16</v>
      </c>
      <c r="Z7671" s="19" t="s">
        <v>17</v>
      </c>
      <c r="AA7671" s="20" t="s">
        <v>18</v>
      </c>
    </row>
    <row r="7672" spans="1:27" ht="16.2" x14ac:dyDescent="0.45">
      <c r="A7672" s="12"/>
      <c r="B7672" s="13"/>
      <c r="C7672" s="14"/>
      <c r="D7672" s="21" t="s">
        <v>19</v>
      </c>
      <c r="E7672" s="22"/>
      <c r="F7672" s="23"/>
      <c r="G7672" s="24" t="s">
        <v>20</v>
      </c>
      <c r="H7672" s="25" t="s">
        <v>21</v>
      </c>
      <c r="I7672" s="26" t="s">
        <v>22</v>
      </c>
      <c r="J7672" s="25" t="s">
        <v>23</v>
      </c>
      <c r="K7672" s="27" t="s">
        <v>8</v>
      </c>
      <c r="L7672" s="28" t="s">
        <v>24</v>
      </c>
      <c r="M7672" s="28" t="s">
        <v>25</v>
      </c>
      <c r="N7672" s="29" t="s">
        <v>20</v>
      </c>
      <c r="O7672" s="28" t="s">
        <v>26</v>
      </c>
      <c r="P7672" s="29" t="s">
        <v>27</v>
      </c>
      <c r="Q7672" s="30" t="s">
        <v>28</v>
      </c>
      <c r="R7672" s="28" t="s">
        <v>29</v>
      </c>
      <c r="S7672" s="31" t="s">
        <v>30</v>
      </c>
      <c r="T7672" s="32"/>
      <c r="U7672" s="28" t="s">
        <v>31</v>
      </c>
      <c r="V7672" s="33"/>
      <c r="W7672" s="33"/>
      <c r="X7672" s="33"/>
      <c r="Y7672" s="33"/>
      <c r="Z7672" s="33"/>
      <c r="AA7672" s="34"/>
    </row>
    <row r="7673" spans="1:27" x14ac:dyDescent="0.3">
      <c r="A7673" s="12"/>
      <c r="B7673" s="13"/>
      <c r="C7673" s="14"/>
      <c r="D7673" s="35"/>
      <c r="E7673" s="36"/>
      <c r="F7673" s="37"/>
      <c r="G7673" s="24"/>
      <c r="H7673" s="38"/>
      <c r="I7673" s="39"/>
      <c r="J7673" s="38"/>
      <c r="K7673" s="40"/>
      <c r="L7673" s="41"/>
      <c r="M7673" s="41"/>
      <c r="N7673" s="42"/>
      <c r="O7673" s="41"/>
      <c r="P7673" s="42"/>
      <c r="Q7673" s="43"/>
      <c r="R7673" s="41"/>
      <c r="S7673" s="30" t="s">
        <v>32</v>
      </c>
      <c r="T7673" s="30" t="s">
        <v>33</v>
      </c>
      <c r="U7673" s="41"/>
      <c r="V7673" s="33"/>
      <c r="W7673" s="33"/>
      <c r="X7673" s="33"/>
      <c r="Y7673" s="33"/>
      <c r="Z7673" s="33"/>
      <c r="AA7673" s="34"/>
    </row>
    <row r="7674" spans="1:27" x14ac:dyDescent="0.3">
      <c r="A7674" s="12"/>
      <c r="B7674" s="13"/>
      <c r="C7674" s="14"/>
      <c r="D7674" s="44" t="s">
        <v>34</v>
      </c>
      <c r="E7674" s="44" t="s">
        <v>35</v>
      </c>
      <c r="F7674" s="44" t="s">
        <v>36</v>
      </c>
      <c r="G7674" s="24"/>
      <c r="H7674" s="38"/>
      <c r="I7674" s="39"/>
      <c r="J7674" s="38"/>
      <c r="K7674" s="40"/>
      <c r="L7674" s="41"/>
      <c r="M7674" s="41"/>
      <c r="N7674" s="42"/>
      <c r="O7674" s="41"/>
      <c r="P7674" s="42"/>
      <c r="Q7674" s="43"/>
      <c r="R7674" s="41"/>
      <c r="S7674" s="43"/>
      <c r="T7674" s="43"/>
      <c r="U7674" s="41"/>
      <c r="V7674" s="33"/>
      <c r="W7674" s="33"/>
      <c r="X7674" s="33"/>
      <c r="Y7674" s="33"/>
      <c r="Z7674" s="33"/>
      <c r="AA7674" s="34"/>
    </row>
    <row r="7675" spans="1:27" x14ac:dyDescent="0.3">
      <c r="A7675" s="12"/>
      <c r="B7675" s="13"/>
      <c r="C7675" s="14"/>
      <c r="D7675" s="45"/>
      <c r="E7675" s="45"/>
      <c r="F7675" s="45"/>
      <c r="G7675" s="24"/>
      <c r="H7675" s="38"/>
      <c r="I7675" s="39"/>
      <c r="J7675" s="38"/>
      <c r="K7675" s="40"/>
      <c r="L7675" s="41"/>
      <c r="M7675" s="41"/>
      <c r="N7675" s="42"/>
      <c r="O7675" s="41"/>
      <c r="P7675" s="42"/>
      <c r="Q7675" s="43"/>
      <c r="R7675" s="41"/>
      <c r="S7675" s="43"/>
      <c r="T7675" s="43"/>
      <c r="U7675" s="41"/>
      <c r="V7675" s="33"/>
      <c r="W7675" s="33"/>
      <c r="X7675" s="33"/>
      <c r="Y7675" s="33"/>
      <c r="Z7675" s="33"/>
      <c r="AA7675" s="34"/>
    </row>
    <row r="7676" spans="1:27" x14ac:dyDescent="0.3">
      <c r="A7676" s="12"/>
      <c r="B7676" s="13"/>
      <c r="C7676" s="14"/>
      <c r="D7676" s="46"/>
      <c r="E7676" s="46"/>
      <c r="F7676" s="46"/>
      <c r="G7676" s="47"/>
      <c r="H7676" s="48"/>
      <c r="I7676" s="49"/>
      <c r="J7676" s="48"/>
      <c r="K7676" s="50"/>
      <c r="L7676" s="51"/>
      <c r="M7676" s="51"/>
      <c r="N7676" s="52"/>
      <c r="O7676" s="51"/>
      <c r="P7676" s="52"/>
      <c r="Q7676" s="53"/>
      <c r="R7676" s="51"/>
      <c r="S7676" s="53"/>
      <c r="T7676" s="53"/>
      <c r="U7676" s="51"/>
      <c r="V7676" s="54"/>
      <c r="W7676" s="54"/>
      <c r="X7676" s="54"/>
      <c r="Y7676" s="54"/>
      <c r="Z7676" s="54"/>
      <c r="AA7676" s="55"/>
    </row>
    <row r="7677" spans="1:27" ht="16.2" x14ac:dyDescent="0.45">
      <c r="A7677" s="56">
        <v>1</v>
      </c>
      <c r="B7677" s="57" t="s">
        <v>37</v>
      </c>
      <c r="C7677" s="57">
        <v>2347</v>
      </c>
      <c r="D7677" s="58">
        <v>2</v>
      </c>
      <c r="E7677" s="58">
        <v>2</v>
      </c>
      <c r="F7677" s="59">
        <v>80</v>
      </c>
      <c r="G7677" s="58">
        <v>1</v>
      </c>
      <c r="H7677" s="60">
        <f t="shared" ref="H7677" si="568">(D7677*400)+(E7677*100)+(F7677)</f>
        <v>1080</v>
      </c>
      <c r="I7677" s="61">
        <v>85</v>
      </c>
      <c r="J7677" s="62">
        <f t="shared" ref="J7677" si="569">(H7677*I7677)</f>
        <v>91800</v>
      </c>
      <c r="K7677" s="57"/>
      <c r="L7677" s="63"/>
      <c r="M7677" s="63"/>
      <c r="N7677" s="63"/>
      <c r="O7677" s="64"/>
      <c r="P7677" s="65"/>
      <c r="Q7677" s="66"/>
      <c r="R7677" s="66"/>
      <c r="S7677" s="67"/>
      <c r="T7677" s="67"/>
      <c r="U7677" s="68"/>
      <c r="V7677" s="69"/>
      <c r="W7677" s="70"/>
      <c r="X7677" s="63"/>
      <c r="Y7677" s="62">
        <f>(J7677)</f>
        <v>91800</v>
      </c>
      <c r="Z7677" s="60">
        <v>0.01</v>
      </c>
      <c r="AA7677" s="71">
        <f>Y7677*Z7677/100</f>
        <v>9.18</v>
      </c>
    </row>
    <row r="7678" spans="1:27" ht="16.2" x14ac:dyDescent="0.45">
      <c r="A7678" s="57"/>
      <c r="B7678" s="57"/>
      <c r="C7678" s="57"/>
      <c r="D7678" s="58"/>
      <c r="E7678" s="58"/>
      <c r="F7678" s="59"/>
      <c r="G7678" s="58"/>
      <c r="H7678" s="72"/>
      <c r="I7678" s="61"/>
      <c r="J7678" s="62"/>
      <c r="K7678" s="57"/>
      <c r="L7678" s="63"/>
      <c r="M7678" s="63"/>
      <c r="N7678" s="63"/>
      <c r="O7678" s="64"/>
      <c r="P7678" s="73"/>
      <c r="Q7678" s="66"/>
      <c r="R7678" s="66"/>
      <c r="S7678" s="67"/>
      <c r="T7678" s="67"/>
      <c r="U7678" s="68"/>
      <c r="V7678" s="74"/>
      <c r="W7678" s="75"/>
      <c r="X7678" s="63"/>
      <c r="Y7678" s="62"/>
      <c r="Z7678" s="60"/>
      <c r="AA7678" s="71"/>
    </row>
    <row r="7679" spans="1:27" ht="16.2" x14ac:dyDescent="0.45">
      <c r="A7679" s="76"/>
      <c r="B7679" s="76"/>
      <c r="C7679" s="77"/>
      <c r="D7679" s="77"/>
      <c r="E7679" s="77"/>
      <c r="F7679" s="77"/>
      <c r="G7679" s="77"/>
      <c r="H7679" s="78"/>
      <c r="I7679" s="79"/>
      <c r="J7679" s="80"/>
      <c r="K7679" s="81"/>
      <c r="L7679" s="82"/>
      <c r="M7679" s="82"/>
      <c r="N7679" s="82"/>
      <c r="O7679" s="83"/>
      <c r="P7679" s="84"/>
      <c r="Q7679" s="85"/>
      <c r="R7679" s="85"/>
      <c r="S7679" s="84"/>
      <c r="T7679" s="84"/>
      <c r="U7679" s="86"/>
      <c r="V7679" s="87"/>
      <c r="W7679" s="87"/>
      <c r="X7679" s="88"/>
      <c r="Y7679" s="89"/>
      <c r="Z7679" s="83"/>
      <c r="AA7679" s="90">
        <f>SUM(AA7677:AA7678)</f>
        <v>9.18</v>
      </c>
    </row>
    <row r="7680" spans="1:27" ht="16.2" x14ac:dyDescent="0.45">
      <c r="A7680" s="1"/>
      <c r="B7680" s="1"/>
      <c r="C7680" s="2"/>
      <c r="D7680" s="1"/>
      <c r="E7680" s="1"/>
      <c r="F7680" s="1"/>
      <c r="G7680" s="1"/>
      <c r="H7680" s="1"/>
      <c r="I7680" s="3"/>
      <c r="J7680" s="1"/>
      <c r="K7680" s="1"/>
      <c r="L7680" s="1"/>
      <c r="M7680" s="1"/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</row>
    <row r="7681" spans="1:27" ht="16.2" x14ac:dyDescent="0.45">
      <c r="A7681" s="91"/>
      <c r="B7681" s="92" t="s">
        <v>38</v>
      </c>
      <c r="C7681" s="93" t="s">
        <v>39</v>
      </c>
      <c r="D7681" s="93"/>
      <c r="E7681" s="94"/>
      <c r="F7681" s="95"/>
      <c r="G7681" s="95"/>
      <c r="H7681" s="92"/>
      <c r="I7681" s="92"/>
      <c r="J7681" s="92" t="s">
        <v>40</v>
      </c>
      <c r="K7681" s="92"/>
      <c r="L7681" s="92"/>
      <c r="M7681" s="92"/>
      <c r="N7681" s="92"/>
      <c r="O7681" s="96"/>
      <c r="P7681" s="96"/>
      <c r="Q7681" s="96"/>
      <c r="R7681" s="96"/>
      <c r="S7681" s="1"/>
      <c r="T7681" s="1"/>
      <c r="U7681" s="1"/>
      <c r="V7681" s="97" t="s">
        <v>41</v>
      </c>
      <c r="W7681" s="97"/>
      <c r="X7681" s="98"/>
      <c r="Y7681" s="99">
        <f>AA7679</f>
        <v>9.18</v>
      </c>
      <c r="Z7681" s="97" t="s">
        <v>42</v>
      </c>
      <c r="AA7681" s="1"/>
    </row>
    <row r="7682" spans="1:27" ht="16.2" x14ac:dyDescent="0.45">
      <c r="A7682" s="91"/>
      <c r="B7682" s="92"/>
      <c r="C7682" s="93"/>
      <c r="D7682" s="93"/>
      <c r="E7682" s="94"/>
      <c r="F7682" s="95"/>
      <c r="G7682" s="95"/>
      <c r="H7682" s="92"/>
      <c r="I7682" s="92"/>
      <c r="J7682" s="92" t="s">
        <v>43</v>
      </c>
      <c r="K7682" s="92"/>
      <c r="L7682" s="92"/>
      <c r="M7682" s="92"/>
      <c r="N7682" s="92"/>
      <c r="O7682" s="96"/>
      <c r="P7682" s="96"/>
      <c r="Q7682" s="96"/>
      <c r="R7682" s="96"/>
      <c r="S7682" s="1"/>
      <c r="T7682" s="1"/>
      <c r="U7682" s="1"/>
      <c r="V7682" s="100" t="s">
        <v>44</v>
      </c>
      <c r="W7682" s="100"/>
      <c r="X7682" s="100"/>
      <c r="Y7682" s="101">
        <f>Y7681*90%</f>
        <v>8.2620000000000005</v>
      </c>
      <c r="Z7682" s="97" t="s">
        <v>42</v>
      </c>
      <c r="AA7682" s="1"/>
    </row>
    <row r="7683" spans="1:27" ht="16.2" x14ac:dyDescent="0.45">
      <c r="A7683" s="91"/>
      <c r="B7683" s="92"/>
      <c r="C7683" s="93"/>
      <c r="D7683" s="93"/>
      <c r="E7683" s="94"/>
      <c r="F7683" s="95"/>
      <c r="G7683" s="95"/>
      <c r="H7683" s="92"/>
      <c r="I7683" s="92"/>
      <c r="J7683" s="92" t="s">
        <v>45</v>
      </c>
      <c r="K7683" s="92"/>
      <c r="L7683" s="92"/>
      <c r="M7683" s="92"/>
      <c r="N7683" s="92"/>
      <c r="O7683" s="96"/>
      <c r="P7683" s="96"/>
      <c r="Q7683" s="96"/>
      <c r="R7683" s="92"/>
      <c r="S7683" s="1"/>
      <c r="T7683" s="1"/>
      <c r="U7683" s="1"/>
      <c r="V7683" s="91" t="s">
        <v>46</v>
      </c>
      <c r="W7683" s="91"/>
      <c r="X7683" s="91"/>
      <c r="Y7683" s="101">
        <f>Y7681-Y7682</f>
        <v>0.91799999999999926</v>
      </c>
      <c r="Z7683" s="97" t="s">
        <v>42</v>
      </c>
      <c r="AA7683" s="91"/>
    </row>
    <row r="7684" spans="1:27" ht="16.2" x14ac:dyDescent="0.45">
      <c r="A7684" s="91"/>
      <c r="B7684" s="92"/>
      <c r="C7684" s="93"/>
      <c r="D7684" s="93"/>
      <c r="E7684" s="94"/>
      <c r="F7684" s="95"/>
      <c r="G7684" s="95"/>
      <c r="H7684" s="92"/>
      <c r="I7684" s="94"/>
      <c r="J7684" s="92" t="s">
        <v>47</v>
      </c>
      <c r="K7684" s="94"/>
      <c r="L7684" s="94"/>
      <c r="M7684" s="94"/>
      <c r="N7684" s="94"/>
      <c r="O7684" s="96"/>
      <c r="P7684" s="96"/>
      <c r="Q7684" s="96"/>
      <c r="R7684" s="92"/>
      <c r="S7684" s="1"/>
      <c r="T7684" s="1"/>
      <c r="U7684" s="1"/>
      <c r="V7684" s="1"/>
      <c r="W7684" s="1"/>
      <c r="X7684" s="91"/>
      <c r="Y7684" s="91"/>
      <c r="Z7684" s="91"/>
      <c r="AA7684" s="91"/>
    </row>
    <row r="7685" spans="1:27" ht="16.2" x14ac:dyDescent="0.45">
      <c r="A7685" s="98"/>
      <c r="B7685" s="94"/>
      <c r="C7685" s="102"/>
      <c r="D7685" s="94"/>
      <c r="E7685" s="94"/>
      <c r="F7685" s="95"/>
      <c r="G7685" s="95"/>
      <c r="H7685" s="103"/>
      <c r="I7685" s="94"/>
      <c r="J7685" s="103" t="s">
        <v>48</v>
      </c>
      <c r="K7685" s="94"/>
      <c r="L7685" s="94"/>
      <c r="M7685" s="94"/>
      <c r="N7685" s="94"/>
      <c r="O7685" s="95"/>
      <c r="P7685" s="95"/>
      <c r="Q7685" s="95"/>
      <c r="R7685" s="95"/>
      <c r="S7685" s="4"/>
      <c r="T7685" s="4"/>
      <c r="U7685" s="4"/>
      <c r="V7685" s="4"/>
      <c r="W7685" s="4"/>
      <c r="X7685" s="4"/>
      <c r="Y7685" s="4"/>
      <c r="Z7685" s="4"/>
      <c r="AA7685" s="4"/>
    </row>
    <row r="7686" spans="1:27" ht="24" x14ac:dyDescent="0.65">
      <c r="A7686" s="104"/>
      <c r="B7686" s="104"/>
      <c r="C7686" s="104"/>
      <c r="D7686" s="104"/>
      <c r="E7686" s="104"/>
      <c r="F7686" s="104"/>
      <c r="G7686" s="104"/>
      <c r="H7686" s="104"/>
      <c r="I7686" s="104"/>
      <c r="J7686" s="104"/>
      <c r="K7686" s="104"/>
      <c r="L7686" s="104"/>
      <c r="M7686" s="104"/>
      <c r="N7686" s="104"/>
      <c r="O7686" s="104"/>
      <c r="P7686" s="104"/>
      <c r="Q7686" s="104"/>
      <c r="R7686" s="104"/>
      <c r="S7686" s="104"/>
      <c r="T7686" s="104"/>
      <c r="U7686" s="104"/>
      <c r="V7686" s="104"/>
      <c r="W7686" s="104"/>
      <c r="X7686" s="104"/>
      <c r="Y7686" s="104"/>
      <c r="Z7686" s="104"/>
      <c r="AA7686" s="104"/>
    </row>
    <row r="7687" spans="1:27" ht="24" x14ac:dyDescent="0.65">
      <c r="A7687" s="104"/>
      <c r="B7687" s="104"/>
      <c r="C7687" s="104"/>
      <c r="D7687" s="104"/>
      <c r="E7687" s="104"/>
      <c r="F7687" s="104"/>
      <c r="G7687" s="104"/>
      <c r="H7687" s="104"/>
      <c r="I7687" s="104"/>
      <c r="J7687" s="104"/>
      <c r="K7687" s="104"/>
      <c r="L7687" s="104"/>
      <c r="M7687" s="104"/>
      <c r="N7687" s="104"/>
      <c r="O7687" s="104"/>
      <c r="P7687" s="104"/>
      <c r="Q7687" s="104"/>
      <c r="R7687" s="104"/>
      <c r="S7687" s="104"/>
      <c r="T7687" s="104"/>
      <c r="U7687" s="104"/>
      <c r="V7687" s="104"/>
      <c r="W7687" s="104"/>
      <c r="X7687" s="104"/>
      <c r="Y7687" s="104"/>
      <c r="Z7687" s="104"/>
      <c r="AA7687" s="104"/>
    </row>
    <row r="7688" spans="1:27" ht="16.2" x14ac:dyDescent="0.45">
      <c r="A7688" s="4"/>
      <c r="B7688" s="4"/>
      <c r="C7688" s="105"/>
      <c r="D7688" s="4"/>
      <c r="E7688" s="4"/>
      <c r="F7688" s="4"/>
      <c r="G7688" s="4"/>
      <c r="H7688" s="4"/>
      <c r="I7688" s="106"/>
      <c r="J7688" s="4"/>
      <c r="K7688" s="4"/>
      <c r="L7688" s="4"/>
      <c r="M7688" s="4"/>
      <c r="N7688" s="4"/>
      <c r="O7688" s="4"/>
      <c r="P7688" s="4"/>
      <c r="Q7688" s="4"/>
      <c r="R7688" s="4"/>
      <c r="S7688" s="4"/>
      <c r="T7688" s="4"/>
      <c r="U7688" s="4"/>
      <c r="V7688" s="4"/>
      <c r="W7688" s="4"/>
      <c r="X7688" s="4"/>
      <c r="Y7688" s="4"/>
      <c r="Z7688" s="4"/>
      <c r="AA7688" s="4"/>
    </row>
    <row r="7689" spans="1:27" ht="16.2" x14ac:dyDescent="0.45">
      <c r="A7689" s="4"/>
      <c r="B7689" s="4"/>
      <c r="C7689" s="105"/>
      <c r="D7689" s="4"/>
      <c r="E7689" s="4"/>
      <c r="F7689" s="4"/>
      <c r="G7689" s="4"/>
      <c r="H7689" s="4"/>
      <c r="I7689" s="106"/>
      <c r="J7689" s="4"/>
      <c r="K7689" s="4"/>
      <c r="L7689" s="4"/>
      <c r="M7689" s="4"/>
      <c r="N7689" s="4"/>
      <c r="O7689" s="4"/>
      <c r="P7689" s="4"/>
      <c r="Q7689" s="4"/>
      <c r="R7689" s="4"/>
      <c r="S7689" s="4"/>
      <c r="T7689" s="4"/>
      <c r="U7689" s="4"/>
      <c r="V7689" s="4"/>
      <c r="W7689" s="4"/>
      <c r="X7689" s="4"/>
      <c r="Y7689" s="4"/>
      <c r="Z7689" s="4"/>
      <c r="AA7689" s="4"/>
    </row>
    <row r="7690" spans="1:27" ht="16.2" x14ac:dyDescent="0.45">
      <c r="A7690" s="4"/>
      <c r="B7690" s="4"/>
      <c r="C7690" s="105"/>
      <c r="D7690" s="4"/>
      <c r="E7690" s="4"/>
      <c r="F7690" s="4"/>
      <c r="G7690" s="4"/>
      <c r="H7690" s="4"/>
      <c r="I7690" s="106"/>
      <c r="J7690" s="4"/>
      <c r="K7690" s="4"/>
      <c r="L7690" s="4"/>
      <c r="M7690" s="4"/>
      <c r="N7690" s="4"/>
      <c r="O7690" s="4"/>
      <c r="P7690" s="4"/>
      <c r="Q7690" s="4"/>
      <c r="R7690" s="4"/>
      <c r="S7690" s="4"/>
      <c r="T7690" s="4"/>
      <c r="U7690" s="4"/>
      <c r="V7690" s="4"/>
      <c r="W7690" s="4"/>
      <c r="X7690" s="4"/>
      <c r="Y7690" s="4"/>
      <c r="Z7690" s="4"/>
      <c r="AA7690" s="4"/>
    </row>
    <row r="7691" spans="1:27" ht="16.2" x14ac:dyDescent="0.45">
      <c r="A7691" s="4"/>
      <c r="B7691" s="4"/>
      <c r="C7691" s="105"/>
      <c r="D7691" s="4"/>
      <c r="E7691" s="4"/>
      <c r="F7691" s="4"/>
      <c r="G7691" s="4"/>
      <c r="H7691" s="4"/>
      <c r="I7691" s="106"/>
      <c r="J7691" s="4"/>
      <c r="K7691" s="4"/>
      <c r="L7691" s="4"/>
      <c r="M7691" s="4"/>
      <c r="N7691" s="4"/>
      <c r="O7691" s="4"/>
      <c r="P7691" s="4"/>
      <c r="Q7691" s="4"/>
      <c r="R7691" s="4"/>
      <c r="S7691" s="4"/>
      <c r="T7691" s="4"/>
      <c r="U7691" s="4"/>
      <c r="V7691" s="4"/>
      <c r="W7691" s="4"/>
      <c r="X7691" s="4"/>
      <c r="Y7691" s="4"/>
      <c r="Z7691" s="4"/>
      <c r="AA7691" s="4"/>
    </row>
    <row r="7692" spans="1:27" ht="16.2" x14ac:dyDescent="0.45">
      <c r="A7692" s="4"/>
      <c r="B7692" s="4"/>
      <c r="C7692" s="105"/>
      <c r="D7692" s="4"/>
      <c r="E7692" s="4"/>
      <c r="F7692" s="4"/>
      <c r="G7692" s="4"/>
      <c r="H7692" s="4"/>
      <c r="I7692" s="106"/>
      <c r="J7692" s="4"/>
      <c r="K7692" s="4"/>
      <c r="L7692" s="4"/>
      <c r="M7692" s="4"/>
      <c r="N7692" s="4"/>
      <c r="O7692" s="4"/>
      <c r="P7692" s="4"/>
      <c r="Q7692" s="4"/>
      <c r="R7692" s="4"/>
      <c r="S7692" s="4"/>
      <c r="T7692" s="4"/>
      <c r="U7692" s="4"/>
      <c r="V7692" s="4"/>
      <c r="W7692" s="4"/>
      <c r="X7692" s="4"/>
      <c r="Y7692" s="4"/>
      <c r="Z7692" s="4"/>
      <c r="AA7692" s="4"/>
    </row>
    <row r="7693" spans="1:27" ht="16.2" x14ac:dyDescent="0.45">
      <c r="A7693" s="4"/>
      <c r="B7693" s="4"/>
      <c r="C7693" s="105"/>
      <c r="D7693" s="4"/>
      <c r="E7693" s="4"/>
      <c r="F7693" s="4"/>
      <c r="G7693" s="4"/>
      <c r="H7693" s="4"/>
      <c r="I7693" s="106"/>
      <c r="J7693" s="4"/>
      <c r="K7693" s="4"/>
      <c r="L7693" s="4"/>
      <c r="M7693" s="4"/>
      <c r="N7693" s="4"/>
      <c r="O7693" s="4"/>
      <c r="P7693" s="4"/>
      <c r="Q7693" s="4"/>
      <c r="R7693" s="4"/>
      <c r="S7693" s="4"/>
      <c r="T7693" s="4"/>
      <c r="U7693" s="4"/>
      <c r="V7693" s="4"/>
      <c r="W7693" s="4"/>
      <c r="X7693" s="4"/>
      <c r="Y7693" s="4"/>
      <c r="Z7693" s="4"/>
      <c r="AA7693" s="4" t="s">
        <v>51</v>
      </c>
    </row>
    <row r="7694" spans="1:27" ht="18" x14ac:dyDescent="0.5">
      <c r="A7694" s="4"/>
      <c r="B7694" s="4"/>
      <c r="C7694" s="105"/>
      <c r="D7694" s="4"/>
      <c r="E7694" s="4"/>
      <c r="F7694" s="4"/>
      <c r="G7694" s="4"/>
      <c r="H7694" s="4"/>
      <c r="I7694" s="106"/>
      <c r="J7694" s="4"/>
      <c r="K7694" s="4"/>
      <c r="L7694" s="4"/>
      <c r="M7694" s="4"/>
      <c r="N7694" s="4"/>
      <c r="O7694" s="4"/>
      <c r="P7694" s="4"/>
      <c r="Q7694" s="4"/>
      <c r="R7694" s="4"/>
      <c r="S7694" s="4"/>
      <c r="T7694" s="4"/>
      <c r="U7694" s="4"/>
      <c r="V7694" s="4"/>
      <c r="W7694" s="4"/>
      <c r="X7694" s="4"/>
      <c r="Y7694" s="4"/>
      <c r="Z7694" s="4"/>
      <c r="AA7694" s="5" t="s">
        <v>0</v>
      </c>
    </row>
    <row r="7695" spans="1:27" ht="24" x14ac:dyDescent="0.65">
      <c r="A7695" s="6" t="s">
        <v>1</v>
      </c>
      <c r="B7695" s="6"/>
      <c r="C7695" s="6"/>
      <c r="D7695" s="6"/>
      <c r="E7695" s="6"/>
      <c r="F7695" s="6"/>
      <c r="G7695" s="6"/>
      <c r="H7695" s="6"/>
      <c r="I7695" s="6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6"/>
      <c r="U7695" s="6"/>
      <c r="V7695" s="6"/>
      <c r="W7695" s="6"/>
      <c r="X7695" s="6"/>
      <c r="Y7695" s="6"/>
      <c r="Z7695" s="6"/>
      <c r="AA7695" s="6"/>
    </row>
    <row r="7696" spans="1:27" ht="24" x14ac:dyDescent="0.65">
      <c r="A7696" s="6" t="s">
        <v>2</v>
      </c>
      <c r="B7696" s="6"/>
      <c r="C7696" s="6"/>
      <c r="D7696" s="6"/>
      <c r="E7696" s="6"/>
      <c r="F7696" s="6"/>
      <c r="G7696" s="6"/>
      <c r="H7696" s="6"/>
      <c r="I7696" s="6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6"/>
      <c r="U7696" s="6"/>
      <c r="V7696" s="6"/>
      <c r="W7696" s="6"/>
      <c r="X7696" s="6"/>
      <c r="Y7696" s="6"/>
      <c r="Z7696" s="6"/>
      <c r="AA7696" s="6"/>
    </row>
    <row r="7697" spans="1:27" ht="24" x14ac:dyDescent="0.65">
      <c r="A7697" s="7"/>
      <c r="B7697" s="8" t="s">
        <v>3</v>
      </c>
      <c r="C7697" s="8"/>
      <c r="D7697" s="8"/>
      <c r="E7697" s="8"/>
      <c r="F7697" s="8"/>
      <c r="G7697" s="8"/>
      <c r="H7697" s="8"/>
      <c r="I7697" s="8"/>
      <c r="J7697" s="8"/>
      <c r="K7697" s="8"/>
      <c r="L7697" s="8"/>
      <c r="M7697" s="9" t="s">
        <v>564</v>
      </c>
      <c r="N7697" s="9"/>
      <c r="O7697" s="9"/>
      <c r="P7697" s="9"/>
      <c r="Q7697" s="10" t="s">
        <v>278</v>
      </c>
      <c r="R7697" s="10"/>
      <c r="S7697" s="10" t="s">
        <v>116</v>
      </c>
      <c r="T7697" s="10"/>
      <c r="U7697" s="11" t="s">
        <v>7</v>
      </c>
      <c r="V7697" s="11"/>
      <c r="W7697" s="11"/>
      <c r="X7697" s="11"/>
      <c r="Y7697" s="11"/>
      <c r="Z7697" s="11"/>
      <c r="AA7697" s="11"/>
    </row>
    <row r="7698" spans="1:27" ht="18" x14ac:dyDescent="0.5">
      <c r="A7698" s="12" t="s">
        <v>8</v>
      </c>
      <c r="B7698" s="13" t="s">
        <v>9</v>
      </c>
      <c r="C7698" s="14" t="s">
        <v>10</v>
      </c>
      <c r="D7698" s="15" t="s">
        <v>11</v>
      </c>
      <c r="E7698" s="15"/>
      <c r="F7698" s="15"/>
      <c r="G7698" s="15"/>
      <c r="H7698" s="15"/>
      <c r="I7698" s="15"/>
      <c r="J7698" s="15"/>
      <c r="K7698" s="16" t="s">
        <v>12</v>
      </c>
      <c r="L7698" s="17"/>
      <c r="M7698" s="17"/>
      <c r="N7698" s="17"/>
      <c r="O7698" s="17"/>
      <c r="P7698" s="17"/>
      <c r="Q7698" s="17"/>
      <c r="R7698" s="17"/>
      <c r="S7698" s="17"/>
      <c r="T7698" s="17"/>
      <c r="U7698" s="18"/>
      <c r="V7698" s="19" t="s">
        <v>13</v>
      </c>
      <c r="W7698" s="19" t="s">
        <v>14</v>
      </c>
      <c r="X7698" s="19" t="s">
        <v>15</v>
      </c>
      <c r="Y7698" s="19" t="s">
        <v>16</v>
      </c>
      <c r="Z7698" s="19" t="s">
        <v>17</v>
      </c>
      <c r="AA7698" s="20" t="s">
        <v>18</v>
      </c>
    </row>
    <row r="7699" spans="1:27" ht="16.2" x14ac:dyDescent="0.45">
      <c r="A7699" s="12"/>
      <c r="B7699" s="13"/>
      <c r="C7699" s="14"/>
      <c r="D7699" s="21" t="s">
        <v>19</v>
      </c>
      <c r="E7699" s="22"/>
      <c r="F7699" s="23"/>
      <c r="G7699" s="24" t="s">
        <v>20</v>
      </c>
      <c r="H7699" s="25" t="s">
        <v>21</v>
      </c>
      <c r="I7699" s="26" t="s">
        <v>22</v>
      </c>
      <c r="J7699" s="25" t="s">
        <v>23</v>
      </c>
      <c r="K7699" s="27" t="s">
        <v>8</v>
      </c>
      <c r="L7699" s="28" t="s">
        <v>24</v>
      </c>
      <c r="M7699" s="28" t="s">
        <v>25</v>
      </c>
      <c r="N7699" s="29" t="s">
        <v>20</v>
      </c>
      <c r="O7699" s="28" t="s">
        <v>26</v>
      </c>
      <c r="P7699" s="29" t="s">
        <v>27</v>
      </c>
      <c r="Q7699" s="30" t="s">
        <v>28</v>
      </c>
      <c r="R7699" s="28" t="s">
        <v>29</v>
      </c>
      <c r="S7699" s="31" t="s">
        <v>30</v>
      </c>
      <c r="T7699" s="32"/>
      <c r="U7699" s="28" t="s">
        <v>31</v>
      </c>
      <c r="V7699" s="33"/>
      <c r="W7699" s="33"/>
      <c r="X7699" s="33"/>
      <c r="Y7699" s="33"/>
      <c r="Z7699" s="33"/>
      <c r="AA7699" s="34"/>
    </row>
    <row r="7700" spans="1:27" x14ac:dyDescent="0.3">
      <c r="A7700" s="12"/>
      <c r="B7700" s="13"/>
      <c r="C7700" s="14"/>
      <c r="D7700" s="35"/>
      <c r="E7700" s="36"/>
      <c r="F7700" s="37"/>
      <c r="G7700" s="24"/>
      <c r="H7700" s="38"/>
      <c r="I7700" s="39"/>
      <c r="J7700" s="38"/>
      <c r="K7700" s="40"/>
      <c r="L7700" s="41"/>
      <c r="M7700" s="41"/>
      <c r="N7700" s="42"/>
      <c r="O7700" s="41"/>
      <c r="P7700" s="42"/>
      <c r="Q7700" s="43"/>
      <c r="R7700" s="41"/>
      <c r="S7700" s="30" t="s">
        <v>32</v>
      </c>
      <c r="T7700" s="30" t="s">
        <v>33</v>
      </c>
      <c r="U7700" s="41"/>
      <c r="V7700" s="33"/>
      <c r="W7700" s="33"/>
      <c r="X7700" s="33"/>
      <c r="Y7700" s="33"/>
      <c r="Z7700" s="33"/>
      <c r="AA7700" s="34"/>
    </row>
    <row r="7701" spans="1:27" x14ac:dyDescent="0.3">
      <c r="A7701" s="12"/>
      <c r="B7701" s="13"/>
      <c r="C7701" s="14"/>
      <c r="D7701" s="44" t="s">
        <v>34</v>
      </c>
      <c r="E7701" s="44" t="s">
        <v>35</v>
      </c>
      <c r="F7701" s="44" t="s">
        <v>36</v>
      </c>
      <c r="G7701" s="24"/>
      <c r="H7701" s="38"/>
      <c r="I7701" s="39"/>
      <c r="J7701" s="38"/>
      <c r="K7701" s="40"/>
      <c r="L7701" s="41"/>
      <c r="M7701" s="41"/>
      <c r="N7701" s="42"/>
      <c r="O7701" s="41"/>
      <c r="P7701" s="42"/>
      <c r="Q7701" s="43"/>
      <c r="R7701" s="41"/>
      <c r="S7701" s="43"/>
      <c r="T7701" s="43"/>
      <c r="U7701" s="41"/>
      <c r="V7701" s="33"/>
      <c r="W7701" s="33"/>
      <c r="X7701" s="33"/>
      <c r="Y7701" s="33"/>
      <c r="Z7701" s="33"/>
      <c r="AA7701" s="34"/>
    </row>
    <row r="7702" spans="1:27" x14ac:dyDescent="0.3">
      <c r="A7702" s="12"/>
      <c r="B7702" s="13"/>
      <c r="C7702" s="14"/>
      <c r="D7702" s="45"/>
      <c r="E7702" s="45"/>
      <c r="F7702" s="45"/>
      <c r="G7702" s="24"/>
      <c r="H7702" s="38"/>
      <c r="I7702" s="39"/>
      <c r="J7702" s="38"/>
      <c r="K7702" s="40"/>
      <c r="L7702" s="41"/>
      <c r="M7702" s="41"/>
      <c r="N7702" s="42"/>
      <c r="O7702" s="41"/>
      <c r="P7702" s="42"/>
      <c r="Q7702" s="43"/>
      <c r="R7702" s="41"/>
      <c r="S7702" s="43"/>
      <c r="T7702" s="43"/>
      <c r="U7702" s="41"/>
      <c r="V7702" s="33"/>
      <c r="W7702" s="33"/>
      <c r="X7702" s="33"/>
      <c r="Y7702" s="33"/>
      <c r="Z7702" s="33"/>
      <c r="AA7702" s="34"/>
    </row>
    <row r="7703" spans="1:27" x14ac:dyDescent="0.3">
      <c r="A7703" s="12"/>
      <c r="B7703" s="13"/>
      <c r="C7703" s="14"/>
      <c r="D7703" s="46"/>
      <c r="E7703" s="46"/>
      <c r="F7703" s="46"/>
      <c r="G7703" s="47"/>
      <c r="H7703" s="48"/>
      <c r="I7703" s="49"/>
      <c r="J7703" s="48"/>
      <c r="K7703" s="50"/>
      <c r="L7703" s="51"/>
      <c r="M7703" s="51"/>
      <c r="N7703" s="52"/>
      <c r="O7703" s="51"/>
      <c r="P7703" s="52"/>
      <c r="Q7703" s="53"/>
      <c r="R7703" s="51"/>
      <c r="S7703" s="53"/>
      <c r="T7703" s="53"/>
      <c r="U7703" s="51"/>
      <c r="V7703" s="54"/>
      <c r="W7703" s="54"/>
      <c r="X7703" s="54"/>
      <c r="Y7703" s="54"/>
      <c r="Z7703" s="54"/>
      <c r="AA7703" s="55"/>
    </row>
    <row r="7704" spans="1:27" ht="16.2" x14ac:dyDescent="0.45">
      <c r="A7704" s="56">
        <v>1</v>
      </c>
      <c r="B7704" s="57" t="s">
        <v>37</v>
      </c>
      <c r="C7704" s="57">
        <v>2354</v>
      </c>
      <c r="D7704" s="58">
        <v>10</v>
      </c>
      <c r="E7704" s="58">
        <v>1</v>
      </c>
      <c r="F7704" s="59">
        <v>35</v>
      </c>
      <c r="G7704" s="58">
        <v>1</v>
      </c>
      <c r="H7704" s="60">
        <f t="shared" ref="H7704" si="570">(D7704*400)+(E7704*100)+(F7704)</f>
        <v>4135</v>
      </c>
      <c r="I7704" s="61">
        <v>85</v>
      </c>
      <c r="J7704" s="62">
        <f t="shared" ref="J7704" si="571">(H7704*I7704)</f>
        <v>351475</v>
      </c>
      <c r="K7704" s="57"/>
      <c r="L7704" s="63"/>
      <c r="M7704" s="63"/>
      <c r="N7704" s="63"/>
      <c r="O7704" s="64"/>
      <c r="P7704" s="65"/>
      <c r="Q7704" s="66"/>
      <c r="R7704" s="66"/>
      <c r="S7704" s="67"/>
      <c r="T7704" s="67"/>
      <c r="U7704" s="68"/>
      <c r="V7704" s="69"/>
      <c r="W7704" s="70"/>
      <c r="X7704" s="63"/>
      <c r="Y7704" s="62">
        <f>(J7704)</f>
        <v>351475</v>
      </c>
      <c r="Z7704" s="60">
        <v>0.01</v>
      </c>
      <c r="AA7704" s="71">
        <f>Y7704*Z7704/100</f>
        <v>35.147500000000001</v>
      </c>
    </row>
    <row r="7705" spans="1:27" ht="16.2" x14ac:dyDescent="0.45">
      <c r="A7705" s="57"/>
      <c r="B7705" s="57"/>
      <c r="C7705" s="57"/>
      <c r="D7705" s="58"/>
      <c r="E7705" s="58"/>
      <c r="F7705" s="59"/>
      <c r="G7705" s="58"/>
      <c r="H7705" s="72"/>
      <c r="I7705" s="61"/>
      <c r="J7705" s="62"/>
      <c r="K7705" s="57"/>
      <c r="L7705" s="63"/>
      <c r="M7705" s="63"/>
      <c r="N7705" s="63"/>
      <c r="O7705" s="64"/>
      <c r="P7705" s="73"/>
      <c r="Q7705" s="66"/>
      <c r="R7705" s="66"/>
      <c r="S7705" s="67"/>
      <c r="T7705" s="67"/>
      <c r="U7705" s="68"/>
      <c r="V7705" s="74"/>
      <c r="W7705" s="75"/>
      <c r="X7705" s="63"/>
      <c r="Y7705" s="62"/>
      <c r="Z7705" s="60"/>
      <c r="AA7705" s="71"/>
    </row>
    <row r="7706" spans="1:27" ht="16.2" x14ac:dyDescent="0.45">
      <c r="A7706" s="76"/>
      <c r="B7706" s="76"/>
      <c r="C7706" s="77"/>
      <c r="D7706" s="77"/>
      <c r="E7706" s="77"/>
      <c r="F7706" s="77"/>
      <c r="G7706" s="77"/>
      <c r="H7706" s="78"/>
      <c r="I7706" s="79"/>
      <c r="J7706" s="80"/>
      <c r="K7706" s="81"/>
      <c r="L7706" s="82"/>
      <c r="M7706" s="82"/>
      <c r="N7706" s="82"/>
      <c r="O7706" s="83"/>
      <c r="P7706" s="84"/>
      <c r="Q7706" s="85"/>
      <c r="R7706" s="85"/>
      <c r="S7706" s="84"/>
      <c r="T7706" s="84"/>
      <c r="U7706" s="86"/>
      <c r="V7706" s="87"/>
      <c r="W7706" s="87"/>
      <c r="X7706" s="88"/>
      <c r="Y7706" s="89"/>
      <c r="Z7706" s="83"/>
      <c r="AA7706" s="90">
        <f>SUM(AA7704:AA7705)</f>
        <v>35.147500000000001</v>
      </c>
    </row>
    <row r="7707" spans="1:27" ht="16.2" x14ac:dyDescent="0.45">
      <c r="A7707" s="1"/>
      <c r="B7707" s="1"/>
      <c r="C7707" s="2"/>
      <c r="D7707" s="1"/>
      <c r="E7707" s="1"/>
      <c r="F7707" s="1"/>
      <c r="G7707" s="1"/>
      <c r="H7707" s="1"/>
      <c r="I7707" s="3"/>
      <c r="J7707" s="1"/>
      <c r="K7707" s="1"/>
      <c r="L7707" s="1"/>
      <c r="M7707" s="1"/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</row>
    <row r="7708" spans="1:27" ht="16.2" x14ac:dyDescent="0.45">
      <c r="A7708" s="91"/>
      <c r="B7708" s="92" t="s">
        <v>38</v>
      </c>
      <c r="C7708" s="93" t="s">
        <v>39</v>
      </c>
      <c r="D7708" s="93"/>
      <c r="E7708" s="94"/>
      <c r="F7708" s="95"/>
      <c r="G7708" s="95"/>
      <c r="H7708" s="92"/>
      <c r="I7708" s="92"/>
      <c r="J7708" s="92" t="s">
        <v>40</v>
      </c>
      <c r="K7708" s="92"/>
      <c r="L7708" s="92"/>
      <c r="M7708" s="92"/>
      <c r="N7708" s="92"/>
      <c r="O7708" s="96"/>
      <c r="P7708" s="96"/>
      <c r="Q7708" s="96"/>
      <c r="R7708" s="96"/>
      <c r="S7708" s="1"/>
      <c r="T7708" s="1"/>
      <c r="U7708" s="1"/>
      <c r="V7708" s="97" t="s">
        <v>41</v>
      </c>
      <c r="W7708" s="97"/>
      <c r="X7708" s="98"/>
      <c r="Y7708" s="99">
        <f>AA7706</f>
        <v>35.147500000000001</v>
      </c>
      <c r="Z7708" s="97" t="s">
        <v>42</v>
      </c>
      <c r="AA7708" s="1"/>
    </row>
    <row r="7709" spans="1:27" ht="16.2" x14ac:dyDescent="0.45">
      <c r="A7709" s="91"/>
      <c r="B7709" s="92"/>
      <c r="C7709" s="93"/>
      <c r="D7709" s="93"/>
      <c r="E7709" s="94"/>
      <c r="F7709" s="95"/>
      <c r="G7709" s="95"/>
      <c r="H7709" s="92"/>
      <c r="I7709" s="92"/>
      <c r="J7709" s="92" t="s">
        <v>43</v>
      </c>
      <c r="K7709" s="92"/>
      <c r="L7709" s="92"/>
      <c r="M7709" s="92"/>
      <c r="N7709" s="92"/>
      <c r="O7709" s="96"/>
      <c r="P7709" s="96"/>
      <c r="Q7709" s="96"/>
      <c r="R7709" s="96"/>
      <c r="S7709" s="1"/>
      <c r="T7709" s="1"/>
      <c r="U7709" s="1"/>
      <c r="V7709" s="100" t="s">
        <v>44</v>
      </c>
      <c r="W7709" s="100"/>
      <c r="X7709" s="100"/>
      <c r="Y7709" s="101">
        <f>Y7708*90%</f>
        <v>31.632750000000001</v>
      </c>
      <c r="Z7709" s="97" t="s">
        <v>42</v>
      </c>
      <c r="AA7709" s="1"/>
    </row>
    <row r="7710" spans="1:27" ht="16.2" x14ac:dyDescent="0.45">
      <c r="A7710" s="91"/>
      <c r="B7710" s="92"/>
      <c r="C7710" s="93"/>
      <c r="D7710" s="93"/>
      <c r="E7710" s="94"/>
      <c r="F7710" s="95"/>
      <c r="G7710" s="95"/>
      <c r="H7710" s="92"/>
      <c r="I7710" s="92"/>
      <c r="J7710" s="92" t="s">
        <v>45</v>
      </c>
      <c r="K7710" s="92"/>
      <c r="L7710" s="92"/>
      <c r="M7710" s="92"/>
      <c r="N7710" s="92"/>
      <c r="O7710" s="96"/>
      <c r="P7710" s="96"/>
      <c r="Q7710" s="96"/>
      <c r="R7710" s="92"/>
      <c r="S7710" s="1"/>
      <c r="T7710" s="1"/>
      <c r="U7710" s="1"/>
      <c r="V7710" s="91" t="s">
        <v>46</v>
      </c>
      <c r="W7710" s="91"/>
      <c r="X7710" s="91"/>
      <c r="Y7710" s="101">
        <f>Y7708-Y7709</f>
        <v>3.5147499999999994</v>
      </c>
      <c r="Z7710" s="97" t="s">
        <v>42</v>
      </c>
      <c r="AA7710" s="91"/>
    </row>
    <row r="7711" spans="1:27" ht="16.2" x14ac:dyDescent="0.45">
      <c r="A7711" s="91"/>
      <c r="B7711" s="92"/>
      <c r="C7711" s="93"/>
      <c r="D7711" s="93"/>
      <c r="E7711" s="94"/>
      <c r="F7711" s="95"/>
      <c r="G7711" s="95"/>
      <c r="H7711" s="92"/>
      <c r="I7711" s="94"/>
      <c r="J7711" s="92" t="s">
        <v>47</v>
      </c>
      <c r="K7711" s="94"/>
      <c r="L7711" s="94"/>
      <c r="M7711" s="94"/>
      <c r="N7711" s="94"/>
      <c r="O7711" s="96"/>
      <c r="P7711" s="96"/>
      <c r="Q7711" s="96"/>
      <c r="R7711" s="92"/>
      <c r="S7711" s="1"/>
      <c r="T7711" s="1"/>
      <c r="U7711" s="1"/>
      <c r="V7711" s="1"/>
      <c r="W7711" s="1"/>
      <c r="X7711" s="91"/>
      <c r="Y7711" s="91"/>
      <c r="Z7711" s="91"/>
      <c r="AA7711" s="91"/>
    </row>
    <row r="7712" spans="1:27" ht="16.2" x14ac:dyDescent="0.45">
      <c r="A7712" s="98"/>
      <c r="B7712" s="94"/>
      <c r="C7712" s="102"/>
      <c r="D7712" s="94"/>
      <c r="E7712" s="94"/>
      <c r="F7712" s="95"/>
      <c r="G7712" s="95"/>
      <c r="H7712" s="103"/>
      <c r="I7712" s="94"/>
      <c r="J7712" s="103" t="s">
        <v>48</v>
      </c>
      <c r="K7712" s="94"/>
      <c r="L7712" s="94"/>
      <c r="M7712" s="94"/>
      <c r="N7712" s="94"/>
      <c r="O7712" s="95"/>
      <c r="P7712" s="95"/>
      <c r="Q7712" s="95"/>
      <c r="R7712" s="95"/>
      <c r="S7712" s="4"/>
      <c r="T7712" s="4"/>
      <c r="U7712" s="4"/>
      <c r="V7712" s="4"/>
      <c r="W7712" s="4"/>
      <c r="X7712" s="4"/>
      <c r="Y7712" s="4"/>
      <c r="Z7712" s="4"/>
      <c r="AA7712" s="4"/>
    </row>
    <row r="7713" spans="1:27" ht="24" x14ac:dyDescent="0.65">
      <c r="A7713" s="104"/>
      <c r="B7713" s="104"/>
      <c r="C7713" s="104"/>
      <c r="D7713" s="104"/>
      <c r="E7713" s="104"/>
      <c r="F7713" s="104"/>
      <c r="G7713" s="104"/>
      <c r="H7713" s="104"/>
      <c r="I7713" s="104"/>
      <c r="J7713" s="104"/>
      <c r="K7713" s="104"/>
      <c r="L7713" s="104"/>
      <c r="M7713" s="104"/>
      <c r="N7713" s="104"/>
      <c r="O7713" s="104"/>
      <c r="P7713" s="104"/>
      <c r="Q7713" s="104"/>
      <c r="R7713" s="104"/>
      <c r="S7713" s="104"/>
      <c r="T7713" s="104"/>
      <c r="U7713" s="104"/>
      <c r="V7713" s="104"/>
      <c r="W7713" s="104"/>
      <c r="X7713" s="104"/>
      <c r="Y7713" s="104"/>
      <c r="Z7713" s="104"/>
      <c r="AA7713" s="104"/>
    </row>
    <row r="7714" spans="1:27" ht="24" x14ac:dyDescent="0.65">
      <c r="A7714" s="104"/>
      <c r="B7714" s="104"/>
      <c r="C7714" s="104"/>
      <c r="D7714" s="104"/>
      <c r="E7714" s="104"/>
      <c r="F7714" s="104"/>
      <c r="G7714" s="104"/>
      <c r="H7714" s="104"/>
      <c r="I7714" s="104"/>
      <c r="J7714" s="104"/>
      <c r="K7714" s="104"/>
      <c r="L7714" s="104"/>
      <c r="M7714" s="104"/>
      <c r="N7714" s="104"/>
      <c r="O7714" s="104"/>
      <c r="P7714" s="104"/>
      <c r="Q7714" s="104"/>
      <c r="R7714" s="104"/>
      <c r="S7714" s="104"/>
      <c r="T7714" s="104"/>
      <c r="U7714" s="104"/>
      <c r="V7714" s="104"/>
      <c r="W7714" s="104"/>
      <c r="X7714" s="104"/>
      <c r="Y7714" s="104"/>
      <c r="Z7714" s="104"/>
      <c r="AA7714" s="104"/>
    </row>
    <row r="7715" spans="1:27" ht="16.2" x14ac:dyDescent="0.45">
      <c r="A7715" s="4"/>
      <c r="B7715" s="4"/>
      <c r="C7715" s="105"/>
      <c r="D7715" s="4"/>
      <c r="E7715" s="4"/>
      <c r="F7715" s="4"/>
      <c r="G7715" s="4"/>
      <c r="H7715" s="4"/>
      <c r="I7715" s="106"/>
      <c r="J7715" s="4"/>
      <c r="K7715" s="4"/>
      <c r="L7715" s="4"/>
      <c r="M7715" s="4"/>
      <c r="N7715" s="4"/>
      <c r="O7715" s="4"/>
      <c r="P7715" s="4"/>
      <c r="Q7715" s="4"/>
      <c r="R7715" s="4"/>
      <c r="S7715" s="4"/>
      <c r="T7715" s="4"/>
      <c r="U7715" s="4"/>
      <c r="V7715" s="4"/>
      <c r="W7715" s="4"/>
      <c r="X7715" s="4"/>
      <c r="Y7715" s="4"/>
      <c r="Z7715" s="4"/>
      <c r="AA7715" s="4"/>
    </row>
    <row r="7716" spans="1:27" ht="16.2" x14ac:dyDescent="0.45">
      <c r="A7716" s="4"/>
      <c r="B7716" s="4"/>
      <c r="C7716" s="105"/>
      <c r="D7716" s="4"/>
      <c r="E7716" s="4"/>
      <c r="F7716" s="4"/>
      <c r="G7716" s="4"/>
      <c r="H7716" s="4"/>
      <c r="I7716" s="106"/>
      <c r="J7716" s="4"/>
      <c r="K7716" s="4"/>
      <c r="L7716" s="4"/>
      <c r="M7716" s="4"/>
      <c r="N7716" s="4"/>
      <c r="O7716" s="4"/>
      <c r="P7716" s="4"/>
      <c r="Q7716" s="4"/>
      <c r="R7716" s="4"/>
      <c r="S7716" s="4"/>
      <c r="T7716" s="4"/>
      <c r="U7716" s="4"/>
      <c r="V7716" s="4"/>
      <c r="W7716" s="4"/>
      <c r="X7716" s="4"/>
      <c r="Y7716" s="4"/>
      <c r="Z7716" s="4"/>
      <c r="AA7716" s="4"/>
    </row>
    <row r="7717" spans="1:27" ht="16.2" x14ac:dyDescent="0.45">
      <c r="A7717" s="4"/>
      <c r="B7717" s="4"/>
      <c r="C7717" s="105"/>
      <c r="D7717" s="4"/>
      <c r="E7717" s="4"/>
      <c r="F7717" s="4"/>
      <c r="G7717" s="4"/>
      <c r="H7717" s="4"/>
      <c r="I7717" s="106"/>
      <c r="J7717" s="4"/>
      <c r="K7717" s="4"/>
      <c r="L7717" s="4"/>
      <c r="M7717" s="4"/>
      <c r="N7717" s="4"/>
      <c r="O7717" s="4"/>
      <c r="P7717" s="4"/>
      <c r="Q7717" s="4"/>
      <c r="R7717" s="4"/>
      <c r="S7717" s="4"/>
      <c r="T7717" s="4"/>
      <c r="U7717" s="4"/>
      <c r="V7717" s="4"/>
      <c r="W7717" s="4"/>
      <c r="X7717" s="4"/>
      <c r="Y7717" s="4"/>
      <c r="Z7717" s="4"/>
      <c r="AA7717" s="4"/>
    </row>
    <row r="7718" spans="1:27" ht="16.2" x14ac:dyDescent="0.45">
      <c r="A7718" s="4"/>
      <c r="B7718" s="4"/>
      <c r="C7718" s="105"/>
      <c r="D7718" s="4"/>
      <c r="E7718" s="4"/>
      <c r="F7718" s="4"/>
      <c r="G7718" s="4"/>
      <c r="H7718" s="4"/>
      <c r="I7718" s="106"/>
      <c r="J7718" s="4"/>
      <c r="K7718" s="4"/>
      <c r="L7718" s="4"/>
      <c r="M7718" s="4"/>
      <c r="N7718" s="4"/>
      <c r="O7718" s="4"/>
      <c r="P7718" s="4"/>
      <c r="Q7718" s="4"/>
      <c r="R7718" s="4"/>
      <c r="S7718" s="4"/>
      <c r="T7718" s="4"/>
      <c r="U7718" s="4"/>
      <c r="V7718" s="4"/>
      <c r="W7718" s="4"/>
      <c r="X7718" s="4"/>
      <c r="Y7718" s="4"/>
      <c r="Z7718" s="4"/>
      <c r="AA7718" s="4"/>
    </row>
    <row r="7719" spans="1:27" ht="16.2" x14ac:dyDescent="0.45">
      <c r="A7719" s="4"/>
      <c r="B7719" s="4"/>
      <c r="C7719" s="105"/>
      <c r="D7719" s="4"/>
      <c r="E7719" s="4"/>
      <c r="F7719" s="4"/>
      <c r="G7719" s="4"/>
      <c r="H7719" s="4"/>
      <c r="I7719" s="106"/>
      <c r="J7719" s="4"/>
      <c r="K7719" s="4"/>
      <c r="L7719" s="4"/>
      <c r="M7719" s="4"/>
      <c r="N7719" s="4"/>
      <c r="O7719" s="4"/>
      <c r="P7719" s="4"/>
      <c r="Q7719" s="4"/>
      <c r="R7719" s="4"/>
      <c r="S7719" s="4"/>
      <c r="T7719" s="4"/>
      <c r="U7719" s="4"/>
      <c r="V7719" s="4"/>
      <c r="W7719" s="4"/>
      <c r="X7719" s="4"/>
      <c r="Y7719" s="4"/>
      <c r="Z7719" s="4"/>
      <c r="AA7719" s="4"/>
    </row>
    <row r="7720" spans="1:27" ht="16.2" x14ac:dyDescent="0.45">
      <c r="A7720" s="4"/>
      <c r="B7720" s="4"/>
      <c r="C7720" s="105"/>
      <c r="D7720" s="4"/>
      <c r="E7720" s="4"/>
      <c r="F7720" s="4"/>
      <c r="G7720" s="4"/>
      <c r="H7720" s="4"/>
      <c r="I7720" s="106"/>
      <c r="J7720" s="4"/>
      <c r="K7720" s="4"/>
      <c r="L7720" s="4"/>
      <c r="M7720" s="4"/>
      <c r="N7720" s="4"/>
      <c r="O7720" s="4"/>
      <c r="P7720" s="4"/>
      <c r="Q7720" s="4"/>
      <c r="R7720" s="4"/>
      <c r="S7720" s="4"/>
      <c r="T7720" s="4"/>
      <c r="U7720" s="4"/>
      <c r="V7720" s="4"/>
      <c r="W7720" s="4"/>
      <c r="X7720" s="4"/>
      <c r="Y7720" s="4"/>
      <c r="Z7720" s="4"/>
      <c r="AA7720" s="4" t="s">
        <v>51</v>
      </c>
    </row>
    <row r="7721" spans="1:27" ht="18" x14ac:dyDescent="0.5">
      <c r="A7721" s="4"/>
      <c r="B7721" s="4"/>
      <c r="C7721" s="105"/>
      <c r="D7721" s="4"/>
      <c r="E7721" s="4"/>
      <c r="F7721" s="4"/>
      <c r="G7721" s="4"/>
      <c r="H7721" s="4"/>
      <c r="I7721" s="106"/>
      <c r="J7721" s="4"/>
      <c r="K7721" s="4"/>
      <c r="L7721" s="4"/>
      <c r="M7721" s="4"/>
      <c r="N7721" s="4"/>
      <c r="O7721" s="4"/>
      <c r="P7721" s="4"/>
      <c r="Q7721" s="4"/>
      <c r="R7721" s="4"/>
      <c r="S7721" s="4"/>
      <c r="T7721" s="4"/>
      <c r="U7721" s="4"/>
      <c r="V7721" s="4"/>
      <c r="W7721" s="4"/>
      <c r="X7721" s="4"/>
      <c r="Y7721" s="4"/>
      <c r="Z7721" s="4"/>
      <c r="AA7721" s="5" t="s">
        <v>0</v>
      </c>
    </row>
    <row r="7722" spans="1:27" ht="24" x14ac:dyDescent="0.65">
      <c r="A7722" s="6" t="s">
        <v>1</v>
      </c>
      <c r="B7722" s="6"/>
      <c r="C7722" s="6"/>
      <c r="D7722" s="6"/>
      <c r="E7722" s="6"/>
      <c r="F7722" s="6"/>
      <c r="G7722" s="6"/>
      <c r="H7722" s="6"/>
      <c r="I7722" s="6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6"/>
      <c r="U7722" s="6"/>
      <c r="V7722" s="6"/>
      <c r="W7722" s="6"/>
      <c r="X7722" s="6"/>
      <c r="Y7722" s="6"/>
      <c r="Z7722" s="6"/>
      <c r="AA7722" s="6"/>
    </row>
    <row r="7723" spans="1:27" ht="24" x14ac:dyDescent="0.65">
      <c r="A7723" s="6" t="s">
        <v>2</v>
      </c>
      <c r="B7723" s="6"/>
      <c r="C7723" s="6"/>
      <c r="D7723" s="6"/>
      <c r="E7723" s="6"/>
      <c r="F7723" s="6"/>
      <c r="G7723" s="6"/>
      <c r="H7723" s="6"/>
      <c r="I7723" s="6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6"/>
      <c r="U7723" s="6"/>
      <c r="V7723" s="6"/>
      <c r="W7723" s="6"/>
      <c r="X7723" s="6"/>
      <c r="Y7723" s="6"/>
      <c r="Z7723" s="6"/>
      <c r="AA7723" s="6"/>
    </row>
    <row r="7724" spans="1:27" ht="24" x14ac:dyDescent="0.65">
      <c r="A7724" s="7"/>
      <c r="B7724" s="8" t="s">
        <v>3</v>
      </c>
      <c r="C7724" s="8"/>
      <c r="D7724" s="8"/>
      <c r="E7724" s="8"/>
      <c r="F7724" s="8"/>
      <c r="G7724" s="8"/>
      <c r="H7724" s="8"/>
      <c r="I7724" s="8"/>
      <c r="J7724" s="8"/>
      <c r="K7724" s="8"/>
      <c r="L7724" s="8"/>
      <c r="M7724" s="9" t="s">
        <v>565</v>
      </c>
      <c r="N7724" s="9"/>
      <c r="O7724" s="9"/>
      <c r="P7724" s="9"/>
      <c r="Q7724" s="10" t="s">
        <v>548</v>
      </c>
      <c r="R7724" s="10"/>
      <c r="S7724" s="10" t="s">
        <v>116</v>
      </c>
      <c r="T7724" s="10"/>
      <c r="U7724" s="11" t="s">
        <v>7</v>
      </c>
      <c r="V7724" s="11"/>
      <c r="W7724" s="11"/>
      <c r="X7724" s="11"/>
      <c r="Y7724" s="11"/>
      <c r="Z7724" s="11"/>
      <c r="AA7724" s="11"/>
    </row>
    <row r="7725" spans="1:27" ht="18" x14ac:dyDescent="0.5">
      <c r="A7725" s="12" t="s">
        <v>8</v>
      </c>
      <c r="B7725" s="13" t="s">
        <v>9</v>
      </c>
      <c r="C7725" s="14" t="s">
        <v>10</v>
      </c>
      <c r="D7725" s="15" t="s">
        <v>11</v>
      </c>
      <c r="E7725" s="15"/>
      <c r="F7725" s="15"/>
      <c r="G7725" s="15"/>
      <c r="H7725" s="15"/>
      <c r="I7725" s="15"/>
      <c r="J7725" s="15"/>
      <c r="K7725" s="16" t="s">
        <v>12</v>
      </c>
      <c r="L7725" s="17"/>
      <c r="M7725" s="17"/>
      <c r="N7725" s="17"/>
      <c r="O7725" s="17"/>
      <c r="P7725" s="17"/>
      <c r="Q7725" s="17"/>
      <c r="R7725" s="17"/>
      <c r="S7725" s="17"/>
      <c r="T7725" s="17"/>
      <c r="U7725" s="18"/>
      <c r="V7725" s="19" t="s">
        <v>13</v>
      </c>
      <c r="W7725" s="19" t="s">
        <v>14</v>
      </c>
      <c r="X7725" s="19" t="s">
        <v>15</v>
      </c>
      <c r="Y7725" s="19" t="s">
        <v>16</v>
      </c>
      <c r="Z7725" s="19" t="s">
        <v>17</v>
      </c>
      <c r="AA7725" s="20" t="s">
        <v>18</v>
      </c>
    </row>
    <row r="7726" spans="1:27" ht="16.2" x14ac:dyDescent="0.45">
      <c r="A7726" s="12"/>
      <c r="B7726" s="13"/>
      <c r="C7726" s="14"/>
      <c r="D7726" s="21" t="s">
        <v>19</v>
      </c>
      <c r="E7726" s="22"/>
      <c r="F7726" s="23"/>
      <c r="G7726" s="24" t="s">
        <v>20</v>
      </c>
      <c r="H7726" s="25" t="s">
        <v>21</v>
      </c>
      <c r="I7726" s="26" t="s">
        <v>22</v>
      </c>
      <c r="J7726" s="25" t="s">
        <v>23</v>
      </c>
      <c r="K7726" s="27" t="s">
        <v>8</v>
      </c>
      <c r="L7726" s="28" t="s">
        <v>24</v>
      </c>
      <c r="M7726" s="28" t="s">
        <v>25</v>
      </c>
      <c r="N7726" s="29" t="s">
        <v>20</v>
      </c>
      <c r="O7726" s="28" t="s">
        <v>26</v>
      </c>
      <c r="P7726" s="29" t="s">
        <v>27</v>
      </c>
      <c r="Q7726" s="30" t="s">
        <v>28</v>
      </c>
      <c r="R7726" s="28" t="s">
        <v>29</v>
      </c>
      <c r="S7726" s="31" t="s">
        <v>30</v>
      </c>
      <c r="T7726" s="32"/>
      <c r="U7726" s="28" t="s">
        <v>31</v>
      </c>
      <c r="V7726" s="33"/>
      <c r="W7726" s="33"/>
      <c r="X7726" s="33"/>
      <c r="Y7726" s="33"/>
      <c r="Z7726" s="33"/>
      <c r="AA7726" s="34"/>
    </row>
    <row r="7727" spans="1:27" x14ac:dyDescent="0.3">
      <c r="A7727" s="12"/>
      <c r="B7727" s="13"/>
      <c r="C7727" s="14"/>
      <c r="D7727" s="35"/>
      <c r="E7727" s="36"/>
      <c r="F7727" s="37"/>
      <c r="G7727" s="24"/>
      <c r="H7727" s="38"/>
      <c r="I7727" s="39"/>
      <c r="J7727" s="38"/>
      <c r="K7727" s="40"/>
      <c r="L7727" s="41"/>
      <c r="M7727" s="41"/>
      <c r="N7727" s="42"/>
      <c r="O7727" s="41"/>
      <c r="P7727" s="42"/>
      <c r="Q7727" s="43"/>
      <c r="R7727" s="41"/>
      <c r="S7727" s="30" t="s">
        <v>32</v>
      </c>
      <c r="T7727" s="30" t="s">
        <v>33</v>
      </c>
      <c r="U7727" s="41"/>
      <c r="V7727" s="33"/>
      <c r="W7727" s="33"/>
      <c r="X7727" s="33"/>
      <c r="Y7727" s="33"/>
      <c r="Z7727" s="33"/>
      <c r="AA7727" s="34"/>
    </row>
    <row r="7728" spans="1:27" x14ac:dyDescent="0.3">
      <c r="A7728" s="12"/>
      <c r="B7728" s="13"/>
      <c r="C7728" s="14"/>
      <c r="D7728" s="44" t="s">
        <v>34</v>
      </c>
      <c r="E7728" s="44" t="s">
        <v>35</v>
      </c>
      <c r="F7728" s="44" t="s">
        <v>36</v>
      </c>
      <c r="G7728" s="24"/>
      <c r="H7728" s="38"/>
      <c r="I7728" s="39"/>
      <c r="J7728" s="38"/>
      <c r="K7728" s="40"/>
      <c r="L7728" s="41"/>
      <c r="M7728" s="41"/>
      <c r="N7728" s="42"/>
      <c r="O7728" s="41"/>
      <c r="P7728" s="42"/>
      <c r="Q7728" s="43"/>
      <c r="R7728" s="41"/>
      <c r="S7728" s="43"/>
      <c r="T7728" s="43"/>
      <c r="U7728" s="41"/>
      <c r="V7728" s="33"/>
      <c r="W7728" s="33"/>
      <c r="X7728" s="33"/>
      <c r="Y7728" s="33"/>
      <c r="Z7728" s="33"/>
      <c r="AA7728" s="34"/>
    </row>
    <row r="7729" spans="1:27" x14ac:dyDescent="0.3">
      <c r="A7729" s="12"/>
      <c r="B7729" s="13"/>
      <c r="C7729" s="14"/>
      <c r="D7729" s="45"/>
      <c r="E7729" s="45"/>
      <c r="F7729" s="45"/>
      <c r="G7729" s="24"/>
      <c r="H7729" s="38"/>
      <c r="I7729" s="39"/>
      <c r="J7729" s="38"/>
      <c r="K7729" s="40"/>
      <c r="L7729" s="41"/>
      <c r="M7729" s="41"/>
      <c r="N7729" s="42"/>
      <c r="O7729" s="41"/>
      <c r="P7729" s="42"/>
      <c r="Q7729" s="43"/>
      <c r="R7729" s="41"/>
      <c r="S7729" s="43"/>
      <c r="T7729" s="43"/>
      <c r="U7729" s="41"/>
      <c r="V7729" s="33"/>
      <c r="W7729" s="33"/>
      <c r="X7729" s="33"/>
      <c r="Y7729" s="33"/>
      <c r="Z7729" s="33"/>
      <c r="AA7729" s="34"/>
    </row>
    <row r="7730" spans="1:27" x14ac:dyDescent="0.3">
      <c r="A7730" s="12"/>
      <c r="B7730" s="13"/>
      <c r="C7730" s="14"/>
      <c r="D7730" s="46"/>
      <c r="E7730" s="46"/>
      <c r="F7730" s="46"/>
      <c r="G7730" s="47"/>
      <c r="H7730" s="48"/>
      <c r="I7730" s="49"/>
      <c r="J7730" s="48"/>
      <c r="K7730" s="50"/>
      <c r="L7730" s="51"/>
      <c r="M7730" s="51"/>
      <c r="N7730" s="52"/>
      <c r="O7730" s="51"/>
      <c r="P7730" s="52"/>
      <c r="Q7730" s="53"/>
      <c r="R7730" s="51"/>
      <c r="S7730" s="53"/>
      <c r="T7730" s="53"/>
      <c r="U7730" s="51"/>
      <c r="V7730" s="54"/>
      <c r="W7730" s="54"/>
      <c r="X7730" s="54"/>
      <c r="Y7730" s="54"/>
      <c r="Z7730" s="54"/>
      <c r="AA7730" s="55"/>
    </row>
    <row r="7731" spans="1:27" ht="16.2" x14ac:dyDescent="0.45">
      <c r="A7731" s="56">
        <v>1</v>
      </c>
      <c r="B7731" s="57" t="s">
        <v>37</v>
      </c>
      <c r="C7731" s="57">
        <v>2372</v>
      </c>
      <c r="D7731" s="58">
        <v>0</v>
      </c>
      <c r="E7731" s="58">
        <v>3</v>
      </c>
      <c r="F7731" s="59">
        <v>92</v>
      </c>
      <c r="G7731" s="58">
        <v>1</v>
      </c>
      <c r="H7731" s="60">
        <f t="shared" ref="H7731" si="572">(D7731*400)+(E7731*100)+(F7731)</f>
        <v>392</v>
      </c>
      <c r="I7731" s="61">
        <v>85</v>
      </c>
      <c r="J7731" s="62">
        <f t="shared" ref="J7731" si="573">(H7731*I7731)</f>
        <v>33320</v>
      </c>
      <c r="K7731" s="57"/>
      <c r="L7731" s="63"/>
      <c r="M7731" s="63"/>
      <c r="N7731" s="63"/>
      <c r="O7731" s="64"/>
      <c r="P7731" s="65"/>
      <c r="Q7731" s="66"/>
      <c r="R7731" s="66"/>
      <c r="S7731" s="67"/>
      <c r="T7731" s="67"/>
      <c r="U7731" s="68"/>
      <c r="V7731" s="69"/>
      <c r="W7731" s="70"/>
      <c r="X7731" s="63"/>
      <c r="Y7731" s="62">
        <f>(J7731)</f>
        <v>33320</v>
      </c>
      <c r="Z7731" s="60">
        <v>0.01</v>
      </c>
      <c r="AA7731" s="71">
        <f>Y7731*Z7731/100</f>
        <v>3.3319999999999999</v>
      </c>
    </row>
    <row r="7732" spans="1:27" ht="16.2" x14ac:dyDescent="0.45">
      <c r="A7732" s="57"/>
      <c r="B7732" s="57"/>
      <c r="C7732" s="57"/>
      <c r="D7732" s="58"/>
      <c r="E7732" s="58"/>
      <c r="F7732" s="59"/>
      <c r="G7732" s="58"/>
      <c r="H7732" s="72"/>
      <c r="I7732" s="61"/>
      <c r="J7732" s="62"/>
      <c r="K7732" s="57"/>
      <c r="L7732" s="63"/>
      <c r="M7732" s="63"/>
      <c r="N7732" s="63"/>
      <c r="O7732" s="64"/>
      <c r="P7732" s="73"/>
      <c r="Q7732" s="66"/>
      <c r="R7732" s="66"/>
      <c r="S7732" s="67"/>
      <c r="T7732" s="67"/>
      <c r="U7732" s="68"/>
      <c r="V7732" s="74"/>
      <c r="W7732" s="75"/>
      <c r="X7732" s="63"/>
      <c r="Y7732" s="62"/>
      <c r="Z7732" s="60"/>
      <c r="AA7732" s="71"/>
    </row>
    <row r="7733" spans="1:27" ht="16.2" x14ac:dyDescent="0.45">
      <c r="A7733" s="76"/>
      <c r="B7733" s="76"/>
      <c r="C7733" s="77"/>
      <c r="D7733" s="77"/>
      <c r="E7733" s="77"/>
      <c r="F7733" s="77"/>
      <c r="G7733" s="77"/>
      <c r="H7733" s="78"/>
      <c r="I7733" s="79"/>
      <c r="J7733" s="80"/>
      <c r="K7733" s="81"/>
      <c r="L7733" s="82"/>
      <c r="M7733" s="82"/>
      <c r="N7733" s="82"/>
      <c r="O7733" s="83"/>
      <c r="P7733" s="84"/>
      <c r="Q7733" s="85"/>
      <c r="R7733" s="85"/>
      <c r="S7733" s="84"/>
      <c r="T7733" s="84"/>
      <c r="U7733" s="86"/>
      <c r="V7733" s="87"/>
      <c r="W7733" s="87"/>
      <c r="X7733" s="88"/>
      <c r="Y7733" s="89"/>
      <c r="Z7733" s="83"/>
      <c r="AA7733" s="90">
        <f>SUM(AA7731:AA7732)</f>
        <v>3.3319999999999999</v>
      </c>
    </row>
    <row r="7734" spans="1:27" ht="16.2" x14ac:dyDescent="0.45">
      <c r="A7734" s="1"/>
      <c r="B7734" s="1"/>
      <c r="C7734" s="2"/>
      <c r="D7734" s="1"/>
      <c r="E7734" s="1"/>
      <c r="F7734" s="1"/>
      <c r="G7734" s="1"/>
      <c r="H7734" s="1"/>
      <c r="I7734" s="3"/>
      <c r="J7734" s="1"/>
      <c r="K7734" s="1"/>
      <c r="L7734" s="1"/>
      <c r="M7734" s="1"/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"/>
      <c r="Y7734" s="1"/>
      <c r="Z7734" s="1"/>
      <c r="AA7734" s="1"/>
    </row>
    <row r="7735" spans="1:27" ht="16.2" x14ac:dyDescent="0.45">
      <c r="A7735" s="91"/>
      <c r="B7735" s="92" t="s">
        <v>38</v>
      </c>
      <c r="C7735" s="93" t="s">
        <v>39</v>
      </c>
      <c r="D7735" s="93"/>
      <c r="E7735" s="94"/>
      <c r="F7735" s="95"/>
      <c r="G7735" s="95"/>
      <c r="H7735" s="92"/>
      <c r="I7735" s="92"/>
      <c r="J7735" s="92" t="s">
        <v>40</v>
      </c>
      <c r="K7735" s="92"/>
      <c r="L7735" s="92"/>
      <c r="M7735" s="92"/>
      <c r="N7735" s="92"/>
      <c r="O7735" s="96"/>
      <c r="P7735" s="96"/>
      <c r="Q7735" s="96"/>
      <c r="R7735" s="96"/>
      <c r="S7735" s="1"/>
      <c r="T7735" s="1"/>
      <c r="U7735" s="1"/>
      <c r="V7735" s="97" t="s">
        <v>41</v>
      </c>
      <c r="W7735" s="97"/>
      <c r="X7735" s="98"/>
      <c r="Y7735" s="99">
        <f>AA7733</f>
        <v>3.3319999999999999</v>
      </c>
      <c r="Z7735" s="97" t="s">
        <v>42</v>
      </c>
      <c r="AA7735" s="1"/>
    </row>
    <row r="7736" spans="1:27" ht="16.2" x14ac:dyDescent="0.45">
      <c r="A7736" s="91"/>
      <c r="B7736" s="92"/>
      <c r="C7736" s="93"/>
      <c r="D7736" s="93"/>
      <c r="E7736" s="94"/>
      <c r="F7736" s="95"/>
      <c r="G7736" s="95"/>
      <c r="H7736" s="92"/>
      <c r="I7736" s="92"/>
      <c r="J7736" s="92" t="s">
        <v>43</v>
      </c>
      <c r="K7736" s="92"/>
      <c r="L7736" s="92"/>
      <c r="M7736" s="92"/>
      <c r="N7736" s="92"/>
      <c r="O7736" s="96"/>
      <c r="P7736" s="96"/>
      <c r="Q7736" s="96"/>
      <c r="R7736" s="96"/>
      <c r="S7736" s="1"/>
      <c r="T7736" s="1"/>
      <c r="U7736" s="1"/>
      <c r="V7736" s="100" t="s">
        <v>44</v>
      </c>
      <c r="W7736" s="100"/>
      <c r="X7736" s="100"/>
      <c r="Y7736" s="101">
        <f>Y7735*90%</f>
        <v>2.9988000000000001</v>
      </c>
      <c r="Z7736" s="97" t="s">
        <v>42</v>
      </c>
      <c r="AA7736" s="1"/>
    </row>
    <row r="7737" spans="1:27" ht="16.2" x14ac:dyDescent="0.45">
      <c r="A7737" s="91"/>
      <c r="B7737" s="92"/>
      <c r="C7737" s="93"/>
      <c r="D7737" s="93"/>
      <c r="E7737" s="94"/>
      <c r="F7737" s="95"/>
      <c r="G7737" s="95"/>
      <c r="H7737" s="92"/>
      <c r="I7737" s="92"/>
      <c r="J7737" s="92" t="s">
        <v>45</v>
      </c>
      <c r="K7737" s="92"/>
      <c r="L7737" s="92"/>
      <c r="M7737" s="92"/>
      <c r="N7737" s="92"/>
      <c r="O7737" s="96"/>
      <c r="P7737" s="96"/>
      <c r="Q7737" s="96"/>
      <c r="R7737" s="92"/>
      <c r="S7737" s="1"/>
      <c r="T7737" s="1"/>
      <c r="U7737" s="1"/>
      <c r="V7737" s="91" t="s">
        <v>46</v>
      </c>
      <c r="W7737" s="91"/>
      <c r="X7737" s="91"/>
      <c r="Y7737" s="101">
        <f>Y7735-Y7736</f>
        <v>0.33319999999999972</v>
      </c>
      <c r="Z7737" s="97" t="s">
        <v>42</v>
      </c>
      <c r="AA7737" s="91"/>
    </row>
    <row r="7738" spans="1:27" ht="16.2" x14ac:dyDescent="0.45">
      <c r="A7738" s="91"/>
      <c r="B7738" s="92"/>
      <c r="C7738" s="93"/>
      <c r="D7738" s="93"/>
      <c r="E7738" s="94"/>
      <c r="F7738" s="95"/>
      <c r="G7738" s="95"/>
      <c r="H7738" s="92"/>
      <c r="I7738" s="94"/>
      <c r="J7738" s="92" t="s">
        <v>47</v>
      </c>
      <c r="K7738" s="94"/>
      <c r="L7738" s="94"/>
      <c r="M7738" s="94"/>
      <c r="N7738" s="94"/>
      <c r="O7738" s="96"/>
      <c r="P7738" s="96"/>
      <c r="Q7738" s="96"/>
      <c r="R7738" s="92"/>
      <c r="S7738" s="1"/>
      <c r="T7738" s="1"/>
      <c r="U7738" s="1"/>
      <c r="V7738" s="1"/>
      <c r="W7738" s="1"/>
      <c r="X7738" s="91"/>
      <c r="Y7738" s="91"/>
      <c r="Z7738" s="91"/>
      <c r="AA7738" s="91"/>
    </row>
    <row r="7739" spans="1:27" ht="16.2" x14ac:dyDescent="0.45">
      <c r="A7739" s="98"/>
      <c r="B7739" s="94"/>
      <c r="C7739" s="102"/>
      <c r="D7739" s="94"/>
      <c r="E7739" s="94"/>
      <c r="F7739" s="95"/>
      <c r="G7739" s="95"/>
      <c r="H7739" s="103"/>
      <c r="I7739" s="94"/>
      <c r="J7739" s="103" t="s">
        <v>48</v>
      </c>
      <c r="K7739" s="94"/>
      <c r="L7739" s="94"/>
      <c r="M7739" s="94"/>
      <c r="N7739" s="94"/>
      <c r="O7739" s="95"/>
      <c r="P7739" s="95"/>
      <c r="Q7739" s="95"/>
      <c r="R7739" s="95"/>
      <c r="S7739" s="4"/>
      <c r="T7739" s="4"/>
      <c r="U7739" s="4"/>
      <c r="V7739" s="4"/>
      <c r="W7739" s="4"/>
      <c r="X7739" s="4"/>
      <c r="Y7739" s="4"/>
      <c r="Z7739" s="4"/>
      <c r="AA7739" s="4"/>
    </row>
    <row r="7740" spans="1:27" ht="24" x14ac:dyDescent="0.65">
      <c r="A7740" s="104"/>
      <c r="B7740" s="104"/>
      <c r="C7740" s="104"/>
      <c r="D7740" s="104"/>
      <c r="E7740" s="104"/>
      <c r="F7740" s="104"/>
      <c r="G7740" s="104"/>
      <c r="H7740" s="104"/>
      <c r="I7740" s="104"/>
      <c r="J7740" s="104"/>
      <c r="K7740" s="104"/>
      <c r="L7740" s="104"/>
      <c r="M7740" s="104"/>
      <c r="N7740" s="104"/>
      <c r="O7740" s="104"/>
      <c r="P7740" s="104"/>
      <c r="Q7740" s="104"/>
      <c r="R7740" s="104"/>
      <c r="S7740" s="104"/>
      <c r="T7740" s="104"/>
      <c r="U7740" s="104"/>
      <c r="V7740" s="104"/>
      <c r="W7740" s="104"/>
      <c r="X7740" s="104"/>
      <c r="Y7740" s="104"/>
      <c r="Z7740" s="104"/>
      <c r="AA7740" s="104"/>
    </row>
    <row r="7741" spans="1:27" ht="24" x14ac:dyDescent="0.65">
      <c r="A7741" s="104"/>
      <c r="B7741" s="104"/>
      <c r="C7741" s="104"/>
      <c r="D7741" s="104"/>
      <c r="E7741" s="104"/>
      <c r="F7741" s="104"/>
      <c r="G7741" s="104"/>
      <c r="H7741" s="104"/>
      <c r="I7741" s="104"/>
      <c r="J7741" s="104"/>
      <c r="K7741" s="104"/>
      <c r="L7741" s="104"/>
      <c r="M7741" s="104"/>
      <c r="N7741" s="104"/>
      <c r="O7741" s="104"/>
      <c r="P7741" s="104"/>
      <c r="Q7741" s="104"/>
      <c r="R7741" s="104"/>
      <c r="S7741" s="104"/>
      <c r="T7741" s="104"/>
      <c r="U7741" s="104"/>
      <c r="V7741" s="104"/>
      <c r="W7741" s="104"/>
      <c r="X7741" s="104"/>
      <c r="Y7741" s="104"/>
      <c r="Z7741" s="104"/>
      <c r="AA7741" s="104"/>
    </row>
    <row r="7742" spans="1:27" ht="16.2" x14ac:dyDescent="0.45">
      <c r="A7742" s="4"/>
      <c r="B7742" s="4"/>
      <c r="C7742" s="105"/>
      <c r="D7742" s="4"/>
      <c r="E7742" s="4"/>
      <c r="F7742" s="4"/>
      <c r="G7742" s="4"/>
      <c r="H7742" s="4"/>
      <c r="I7742" s="106"/>
      <c r="J7742" s="4"/>
      <c r="K7742" s="4"/>
      <c r="L7742" s="4"/>
      <c r="M7742" s="4"/>
      <c r="N7742" s="4"/>
      <c r="O7742" s="4"/>
      <c r="P7742" s="4"/>
      <c r="Q7742" s="4"/>
      <c r="R7742" s="4"/>
      <c r="S7742" s="4"/>
      <c r="T7742" s="4"/>
      <c r="U7742" s="4"/>
      <c r="V7742" s="4"/>
      <c r="W7742" s="4"/>
      <c r="X7742" s="4"/>
      <c r="Y7742" s="4"/>
      <c r="Z7742" s="4"/>
      <c r="AA7742" s="4"/>
    </row>
    <row r="7743" spans="1:27" ht="16.2" x14ac:dyDescent="0.45">
      <c r="A7743" s="4"/>
      <c r="B7743" s="4"/>
      <c r="C7743" s="105"/>
      <c r="D7743" s="4"/>
      <c r="E7743" s="4"/>
      <c r="F7743" s="4"/>
      <c r="G7743" s="4"/>
      <c r="H7743" s="4"/>
      <c r="I7743" s="106"/>
      <c r="J7743" s="4"/>
      <c r="K7743" s="4"/>
      <c r="L7743" s="4"/>
      <c r="M7743" s="4"/>
      <c r="N7743" s="4"/>
      <c r="O7743" s="4"/>
      <c r="P7743" s="4"/>
      <c r="Q7743" s="4"/>
      <c r="R7743" s="4"/>
      <c r="S7743" s="4"/>
      <c r="T7743" s="4"/>
      <c r="U7743" s="4"/>
      <c r="V7743" s="4"/>
      <c r="W7743" s="4"/>
      <c r="X7743" s="4"/>
      <c r="Y7743" s="4"/>
      <c r="Z7743" s="4"/>
      <c r="AA7743" s="4"/>
    </row>
    <row r="7744" spans="1:27" ht="16.2" x14ac:dyDescent="0.45">
      <c r="A7744" s="4"/>
      <c r="B7744" s="4"/>
      <c r="C7744" s="105"/>
      <c r="D7744" s="4"/>
      <c r="E7744" s="4"/>
      <c r="F7744" s="4"/>
      <c r="G7744" s="4"/>
      <c r="H7744" s="4"/>
      <c r="I7744" s="106"/>
      <c r="J7744" s="4"/>
      <c r="K7744" s="4"/>
      <c r="L7744" s="4"/>
      <c r="M7744" s="4"/>
      <c r="N7744" s="4"/>
      <c r="O7744" s="4"/>
      <c r="P7744" s="4"/>
      <c r="Q7744" s="4"/>
      <c r="R7744" s="4"/>
      <c r="S7744" s="4"/>
      <c r="T7744" s="4"/>
      <c r="U7744" s="4"/>
      <c r="V7744" s="4"/>
      <c r="W7744" s="4"/>
      <c r="X7744" s="4"/>
      <c r="Y7744" s="4"/>
      <c r="Z7744" s="4"/>
      <c r="AA7744" s="4"/>
    </row>
    <row r="7745" spans="1:27" ht="16.2" x14ac:dyDescent="0.45">
      <c r="A7745" s="4"/>
      <c r="B7745" s="4"/>
      <c r="C7745" s="105"/>
      <c r="D7745" s="4"/>
      <c r="E7745" s="4"/>
      <c r="F7745" s="4"/>
      <c r="G7745" s="4"/>
      <c r="H7745" s="4"/>
      <c r="I7745" s="106"/>
      <c r="J7745" s="4"/>
      <c r="K7745" s="4"/>
      <c r="L7745" s="4"/>
      <c r="M7745" s="4"/>
      <c r="N7745" s="4"/>
      <c r="O7745" s="4"/>
      <c r="P7745" s="4"/>
      <c r="Q7745" s="4"/>
      <c r="R7745" s="4"/>
      <c r="S7745" s="4"/>
      <c r="T7745" s="4"/>
      <c r="U7745" s="4"/>
      <c r="V7745" s="4"/>
      <c r="W7745" s="4"/>
      <c r="X7745" s="4"/>
      <c r="Y7745" s="4"/>
      <c r="Z7745" s="4"/>
      <c r="AA7745" s="4"/>
    </row>
    <row r="7746" spans="1:27" ht="16.2" x14ac:dyDescent="0.45">
      <c r="A7746" s="4"/>
      <c r="B7746" s="4"/>
      <c r="C7746" s="105"/>
      <c r="D7746" s="4"/>
      <c r="E7746" s="4"/>
      <c r="F7746" s="4"/>
      <c r="G7746" s="4"/>
      <c r="H7746" s="4"/>
      <c r="I7746" s="106"/>
      <c r="J7746" s="4"/>
      <c r="K7746" s="4"/>
      <c r="L7746" s="4"/>
      <c r="M7746" s="4"/>
      <c r="N7746" s="4"/>
      <c r="O7746" s="4"/>
      <c r="P7746" s="4"/>
      <c r="Q7746" s="4"/>
      <c r="R7746" s="4"/>
      <c r="S7746" s="4"/>
      <c r="T7746" s="4"/>
      <c r="U7746" s="4"/>
      <c r="V7746" s="4"/>
      <c r="W7746" s="4"/>
      <c r="X7746" s="4"/>
      <c r="Y7746" s="4"/>
      <c r="Z7746" s="4"/>
      <c r="AA7746" s="4"/>
    </row>
    <row r="7747" spans="1:27" ht="16.2" x14ac:dyDescent="0.45">
      <c r="A7747" s="4"/>
      <c r="B7747" s="4"/>
      <c r="C7747" s="105"/>
      <c r="D7747" s="4"/>
      <c r="E7747" s="4"/>
      <c r="F7747" s="4"/>
      <c r="G7747" s="4"/>
      <c r="H7747" s="4"/>
      <c r="I7747" s="106"/>
      <c r="J7747" s="4"/>
      <c r="K7747" s="4"/>
      <c r="L7747" s="4"/>
      <c r="M7747" s="4"/>
      <c r="N7747" s="4"/>
      <c r="O7747" s="4"/>
      <c r="P7747" s="4"/>
      <c r="Q7747" s="4"/>
      <c r="R7747" s="4"/>
      <c r="S7747" s="4"/>
      <c r="T7747" s="4"/>
      <c r="U7747" s="4"/>
      <c r="V7747" s="4"/>
      <c r="W7747" s="4"/>
      <c r="X7747" s="4"/>
      <c r="Y7747" s="4"/>
      <c r="Z7747" s="4"/>
      <c r="AA7747" s="4" t="s">
        <v>51</v>
      </c>
    </row>
    <row r="7748" spans="1:27" ht="18" x14ac:dyDescent="0.5">
      <c r="A7748" s="4"/>
      <c r="B7748" s="4"/>
      <c r="C7748" s="105"/>
      <c r="D7748" s="4"/>
      <c r="E7748" s="4"/>
      <c r="F7748" s="4"/>
      <c r="G7748" s="4"/>
      <c r="H7748" s="4"/>
      <c r="I7748" s="106"/>
      <c r="J7748" s="4"/>
      <c r="K7748" s="4"/>
      <c r="L7748" s="4"/>
      <c r="M7748" s="4"/>
      <c r="N7748" s="4"/>
      <c r="O7748" s="4"/>
      <c r="P7748" s="4"/>
      <c r="Q7748" s="4"/>
      <c r="R7748" s="4"/>
      <c r="S7748" s="4"/>
      <c r="T7748" s="4"/>
      <c r="U7748" s="4"/>
      <c r="V7748" s="4"/>
      <c r="W7748" s="4"/>
      <c r="X7748" s="4"/>
      <c r="Y7748" s="4"/>
      <c r="Z7748" s="4"/>
      <c r="AA7748" s="5" t="s">
        <v>0</v>
      </c>
    </row>
    <row r="7749" spans="1:27" ht="24" x14ac:dyDescent="0.65">
      <c r="A7749" s="6" t="s">
        <v>1</v>
      </c>
      <c r="B7749" s="6"/>
      <c r="C7749" s="6"/>
      <c r="D7749" s="6"/>
      <c r="E7749" s="6"/>
      <c r="F7749" s="6"/>
      <c r="G7749" s="6"/>
      <c r="H7749" s="6"/>
      <c r="I7749" s="6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6"/>
      <c r="U7749" s="6"/>
      <c r="V7749" s="6"/>
      <c r="W7749" s="6"/>
      <c r="X7749" s="6"/>
      <c r="Y7749" s="6"/>
      <c r="Z7749" s="6"/>
      <c r="AA7749" s="6"/>
    </row>
    <row r="7750" spans="1:27" ht="24" x14ac:dyDescent="0.65">
      <c r="A7750" s="6" t="s">
        <v>2</v>
      </c>
      <c r="B7750" s="6"/>
      <c r="C7750" s="6"/>
      <c r="D7750" s="6"/>
      <c r="E7750" s="6"/>
      <c r="F7750" s="6"/>
      <c r="G7750" s="6"/>
      <c r="H7750" s="6"/>
      <c r="I7750" s="6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6"/>
      <c r="U7750" s="6"/>
      <c r="V7750" s="6"/>
      <c r="W7750" s="6"/>
      <c r="X7750" s="6"/>
      <c r="Y7750" s="6"/>
      <c r="Z7750" s="6"/>
      <c r="AA7750" s="6"/>
    </row>
    <row r="7751" spans="1:27" ht="24" x14ac:dyDescent="0.65">
      <c r="A7751" s="7"/>
      <c r="B7751" s="8" t="s">
        <v>3</v>
      </c>
      <c r="C7751" s="8"/>
      <c r="D7751" s="8"/>
      <c r="E7751" s="8"/>
      <c r="F7751" s="8"/>
      <c r="G7751" s="8"/>
      <c r="H7751" s="8"/>
      <c r="I7751" s="8"/>
      <c r="J7751" s="8"/>
      <c r="K7751" s="8"/>
      <c r="L7751" s="8"/>
      <c r="M7751" s="9" t="s">
        <v>566</v>
      </c>
      <c r="N7751" s="9"/>
      <c r="O7751" s="9"/>
      <c r="P7751" s="9"/>
      <c r="Q7751" s="10" t="s">
        <v>567</v>
      </c>
      <c r="R7751" s="10"/>
      <c r="S7751" s="10" t="s">
        <v>68</v>
      </c>
      <c r="T7751" s="10"/>
      <c r="U7751" s="11" t="s">
        <v>7</v>
      </c>
      <c r="V7751" s="11"/>
      <c r="W7751" s="11"/>
      <c r="X7751" s="11"/>
      <c r="Y7751" s="11"/>
      <c r="Z7751" s="11"/>
      <c r="AA7751" s="11"/>
    </row>
    <row r="7752" spans="1:27" ht="18" x14ac:dyDescent="0.5">
      <c r="A7752" s="12" t="s">
        <v>8</v>
      </c>
      <c r="B7752" s="13" t="s">
        <v>9</v>
      </c>
      <c r="C7752" s="14" t="s">
        <v>10</v>
      </c>
      <c r="D7752" s="15" t="s">
        <v>11</v>
      </c>
      <c r="E7752" s="15"/>
      <c r="F7752" s="15"/>
      <c r="G7752" s="15"/>
      <c r="H7752" s="15"/>
      <c r="I7752" s="15"/>
      <c r="J7752" s="15"/>
      <c r="K7752" s="16" t="s">
        <v>12</v>
      </c>
      <c r="L7752" s="17"/>
      <c r="M7752" s="17"/>
      <c r="N7752" s="17"/>
      <c r="O7752" s="17"/>
      <c r="P7752" s="17"/>
      <c r="Q7752" s="17"/>
      <c r="R7752" s="17"/>
      <c r="S7752" s="17"/>
      <c r="T7752" s="17"/>
      <c r="U7752" s="18"/>
      <c r="V7752" s="19" t="s">
        <v>13</v>
      </c>
      <c r="W7752" s="19" t="s">
        <v>14</v>
      </c>
      <c r="X7752" s="19" t="s">
        <v>15</v>
      </c>
      <c r="Y7752" s="19" t="s">
        <v>16</v>
      </c>
      <c r="Z7752" s="19" t="s">
        <v>17</v>
      </c>
      <c r="AA7752" s="20" t="s">
        <v>18</v>
      </c>
    </row>
    <row r="7753" spans="1:27" ht="16.2" x14ac:dyDescent="0.45">
      <c r="A7753" s="12"/>
      <c r="B7753" s="13"/>
      <c r="C7753" s="14"/>
      <c r="D7753" s="21" t="s">
        <v>19</v>
      </c>
      <c r="E7753" s="22"/>
      <c r="F7753" s="23"/>
      <c r="G7753" s="24" t="s">
        <v>20</v>
      </c>
      <c r="H7753" s="25" t="s">
        <v>21</v>
      </c>
      <c r="I7753" s="26" t="s">
        <v>22</v>
      </c>
      <c r="J7753" s="25" t="s">
        <v>23</v>
      </c>
      <c r="K7753" s="27" t="s">
        <v>8</v>
      </c>
      <c r="L7753" s="28" t="s">
        <v>24</v>
      </c>
      <c r="M7753" s="28" t="s">
        <v>25</v>
      </c>
      <c r="N7753" s="29" t="s">
        <v>20</v>
      </c>
      <c r="O7753" s="28" t="s">
        <v>26</v>
      </c>
      <c r="P7753" s="29" t="s">
        <v>27</v>
      </c>
      <c r="Q7753" s="30" t="s">
        <v>28</v>
      </c>
      <c r="R7753" s="28" t="s">
        <v>29</v>
      </c>
      <c r="S7753" s="31" t="s">
        <v>30</v>
      </c>
      <c r="T7753" s="32"/>
      <c r="U7753" s="28" t="s">
        <v>31</v>
      </c>
      <c r="V7753" s="33"/>
      <c r="W7753" s="33"/>
      <c r="X7753" s="33"/>
      <c r="Y7753" s="33"/>
      <c r="Z7753" s="33"/>
      <c r="AA7753" s="34"/>
    </row>
    <row r="7754" spans="1:27" x14ac:dyDescent="0.3">
      <c r="A7754" s="12"/>
      <c r="B7754" s="13"/>
      <c r="C7754" s="14"/>
      <c r="D7754" s="35"/>
      <c r="E7754" s="36"/>
      <c r="F7754" s="37"/>
      <c r="G7754" s="24"/>
      <c r="H7754" s="38"/>
      <c r="I7754" s="39"/>
      <c r="J7754" s="38"/>
      <c r="K7754" s="40"/>
      <c r="L7754" s="41"/>
      <c r="M7754" s="41"/>
      <c r="N7754" s="42"/>
      <c r="O7754" s="41"/>
      <c r="P7754" s="42"/>
      <c r="Q7754" s="43"/>
      <c r="R7754" s="41"/>
      <c r="S7754" s="30" t="s">
        <v>32</v>
      </c>
      <c r="T7754" s="30" t="s">
        <v>33</v>
      </c>
      <c r="U7754" s="41"/>
      <c r="V7754" s="33"/>
      <c r="W7754" s="33"/>
      <c r="X7754" s="33"/>
      <c r="Y7754" s="33"/>
      <c r="Z7754" s="33"/>
      <c r="AA7754" s="34"/>
    </row>
    <row r="7755" spans="1:27" x14ac:dyDescent="0.3">
      <c r="A7755" s="12"/>
      <c r="B7755" s="13"/>
      <c r="C7755" s="14"/>
      <c r="D7755" s="44" t="s">
        <v>34</v>
      </c>
      <c r="E7755" s="44" t="s">
        <v>35</v>
      </c>
      <c r="F7755" s="44" t="s">
        <v>36</v>
      </c>
      <c r="G7755" s="24"/>
      <c r="H7755" s="38"/>
      <c r="I7755" s="39"/>
      <c r="J7755" s="38"/>
      <c r="K7755" s="40"/>
      <c r="L7755" s="41"/>
      <c r="M7755" s="41"/>
      <c r="N7755" s="42"/>
      <c r="O7755" s="41"/>
      <c r="P7755" s="42"/>
      <c r="Q7755" s="43"/>
      <c r="R7755" s="41"/>
      <c r="S7755" s="43"/>
      <c r="T7755" s="43"/>
      <c r="U7755" s="41"/>
      <c r="V7755" s="33"/>
      <c r="W7755" s="33"/>
      <c r="X7755" s="33"/>
      <c r="Y7755" s="33"/>
      <c r="Z7755" s="33"/>
      <c r="AA7755" s="34"/>
    </row>
    <row r="7756" spans="1:27" x14ac:dyDescent="0.3">
      <c r="A7756" s="12"/>
      <c r="B7756" s="13"/>
      <c r="C7756" s="14"/>
      <c r="D7756" s="45"/>
      <c r="E7756" s="45"/>
      <c r="F7756" s="45"/>
      <c r="G7756" s="24"/>
      <c r="H7756" s="38"/>
      <c r="I7756" s="39"/>
      <c r="J7756" s="38"/>
      <c r="K7756" s="40"/>
      <c r="L7756" s="41"/>
      <c r="M7756" s="41"/>
      <c r="N7756" s="42"/>
      <c r="O7756" s="41"/>
      <c r="P7756" s="42"/>
      <c r="Q7756" s="43"/>
      <c r="R7756" s="41"/>
      <c r="S7756" s="43"/>
      <c r="T7756" s="43"/>
      <c r="U7756" s="41"/>
      <c r="V7756" s="33"/>
      <c r="W7756" s="33"/>
      <c r="X7756" s="33"/>
      <c r="Y7756" s="33"/>
      <c r="Z7756" s="33"/>
      <c r="AA7756" s="34"/>
    </row>
    <row r="7757" spans="1:27" x14ac:dyDescent="0.3">
      <c r="A7757" s="12"/>
      <c r="B7757" s="13"/>
      <c r="C7757" s="14"/>
      <c r="D7757" s="46"/>
      <c r="E7757" s="46"/>
      <c r="F7757" s="46"/>
      <c r="G7757" s="47"/>
      <c r="H7757" s="48"/>
      <c r="I7757" s="49"/>
      <c r="J7757" s="48"/>
      <c r="K7757" s="50"/>
      <c r="L7757" s="51"/>
      <c r="M7757" s="51"/>
      <c r="N7757" s="52"/>
      <c r="O7757" s="51"/>
      <c r="P7757" s="52"/>
      <c r="Q7757" s="53"/>
      <c r="R7757" s="51"/>
      <c r="S7757" s="53"/>
      <c r="T7757" s="53"/>
      <c r="U7757" s="51"/>
      <c r="V7757" s="54"/>
      <c r="W7757" s="54"/>
      <c r="X7757" s="54"/>
      <c r="Y7757" s="54"/>
      <c r="Z7757" s="54"/>
      <c r="AA7757" s="55"/>
    </row>
    <row r="7758" spans="1:27" ht="16.2" x14ac:dyDescent="0.45">
      <c r="A7758" s="56">
        <v>1</v>
      </c>
      <c r="B7758" s="57" t="s">
        <v>37</v>
      </c>
      <c r="C7758" s="57">
        <v>2388</v>
      </c>
      <c r="D7758" s="58">
        <v>3</v>
      </c>
      <c r="E7758" s="58">
        <v>1</v>
      </c>
      <c r="F7758" s="59">
        <v>98</v>
      </c>
      <c r="G7758" s="58">
        <v>1</v>
      </c>
      <c r="H7758" s="60">
        <f t="shared" ref="H7758" si="574">(D7758*400)+(E7758*100)+(F7758)</f>
        <v>1398</v>
      </c>
      <c r="I7758" s="61">
        <v>85</v>
      </c>
      <c r="J7758" s="62">
        <f t="shared" ref="J7758" si="575">(H7758*I7758)</f>
        <v>118830</v>
      </c>
      <c r="K7758" s="57"/>
      <c r="L7758" s="63"/>
      <c r="M7758" s="63"/>
      <c r="N7758" s="63"/>
      <c r="O7758" s="64"/>
      <c r="P7758" s="65"/>
      <c r="Q7758" s="66"/>
      <c r="R7758" s="66"/>
      <c r="S7758" s="67"/>
      <c r="T7758" s="67"/>
      <c r="U7758" s="68"/>
      <c r="V7758" s="69"/>
      <c r="W7758" s="70"/>
      <c r="X7758" s="63"/>
      <c r="Y7758" s="62">
        <f>(J7758)</f>
        <v>118830</v>
      </c>
      <c r="Z7758" s="60">
        <v>0.01</v>
      </c>
      <c r="AA7758" s="71">
        <f>Y7758*Z7758/100</f>
        <v>11.882999999999999</v>
      </c>
    </row>
    <row r="7759" spans="1:27" ht="16.2" x14ac:dyDescent="0.45">
      <c r="A7759" s="57"/>
      <c r="B7759" s="57"/>
      <c r="C7759" s="57"/>
      <c r="D7759" s="58"/>
      <c r="E7759" s="58"/>
      <c r="F7759" s="59"/>
      <c r="G7759" s="58"/>
      <c r="H7759" s="72"/>
      <c r="I7759" s="61"/>
      <c r="J7759" s="62"/>
      <c r="K7759" s="57"/>
      <c r="L7759" s="63"/>
      <c r="M7759" s="63"/>
      <c r="N7759" s="63"/>
      <c r="O7759" s="64"/>
      <c r="P7759" s="73"/>
      <c r="Q7759" s="66"/>
      <c r="R7759" s="66"/>
      <c r="S7759" s="67"/>
      <c r="T7759" s="67"/>
      <c r="U7759" s="68"/>
      <c r="V7759" s="74"/>
      <c r="W7759" s="75"/>
      <c r="X7759" s="63"/>
      <c r="Y7759" s="62"/>
      <c r="Z7759" s="60"/>
      <c r="AA7759" s="71"/>
    </row>
    <row r="7760" spans="1:27" ht="16.2" x14ac:dyDescent="0.45">
      <c r="A7760" s="76"/>
      <c r="B7760" s="76"/>
      <c r="C7760" s="77"/>
      <c r="D7760" s="77"/>
      <c r="E7760" s="77"/>
      <c r="F7760" s="77"/>
      <c r="G7760" s="77"/>
      <c r="H7760" s="78"/>
      <c r="I7760" s="79"/>
      <c r="J7760" s="80"/>
      <c r="K7760" s="81"/>
      <c r="L7760" s="82"/>
      <c r="M7760" s="82"/>
      <c r="N7760" s="82"/>
      <c r="O7760" s="83"/>
      <c r="P7760" s="84"/>
      <c r="Q7760" s="85"/>
      <c r="R7760" s="85"/>
      <c r="S7760" s="84"/>
      <c r="T7760" s="84"/>
      <c r="U7760" s="86"/>
      <c r="V7760" s="87"/>
      <c r="W7760" s="87"/>
      <c r="X7760" s="88"/>
      <c r="Y7760" s="89"/>
      <c r="Z7760" s="83"/>
      <c r="AA7760" s="90">
        <f>SUM(AA7758:AA7759)</f>
        <v>11.882999999999999</v>
      </c>
    </row>
    <row r="7761" spans="1:27" ht="16.2" x14ac:dyDescent="0.45">
      <c r="A7761" s="1"/>
      <c r="B7761" s="1"/>
      <c r="C7761" s="2"/>
      <c r="D7761" s="1"/>
      <c r="E7761" s="1"/>
      <c r="F7761" s="1"/>
      <c r="G7761" s="1"/>
      <c r="H7761" s="1"/>
      <c r="I7761" s="3"/>
      <c r="J7761" s="1"/>
      <c r="K7761" s="1"/>
      <c r="L7761" s="1"/>
      <c r="M7761" s="1"/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"/>
      <c r="Y7761" s="1"/>
      <c r="Z7761" s="1"/>
      <c r="AA7761" s="1"/>
    </row>
    <row r="7762" spans="1:27" ht="16.2" x14ac:dyDescent="0.45">
      <c r="A7762" s="91"/>
      <c r="B7762" s="92" t="s">
        <v>38</v>
      </c>
      <c r="C7762" s="93" t="s">
        <v>39</v>
      </c>
      <c r="D7762" s="93"/>
      <c r="E7762" s="94"/>
      <c r="F7762" s="95"/>
      <c r="G7762" s="95"/>
      <c r="H7762" s="92"/>
      <c r="I7762" s="92"/>
      <c r="J7762" s="92" t="s">
        <v>40</v>
      </c>
      <c r="K7762" s="92"/>
      <c r="L7762" s="92"/>
      <c r="M7762" s="92"/>
      <c r="N7762" s="92"/>
      <c r="O7762" s="96"/>
      <c r="P7762" s="96"/>
      <c r="Q7762" s="96"/>
      <c r="R7762" s="96"/>
      <c r="S7762" s="1"/>
      <c r="T7762" s="1"/>
      <c r="U7762" s="1"/>
      <c r="V7762" s="97" t="s">
        <v>41</v>
      </c>
      <c r="W7762" s="97"/>
      <c r="X7762" s="98"/>
      <c r="Y7762" s="99">
        <f>AA7760</f>
        <v>11.882999999999999</v>
      </c>
      <c r="Z7762" s="97" t="s">
        <v>42</v>
      </c>
      <c r="AA7762" s="1"/>
    </row>
    <row r="7763" spans="1:27" ht="16.2" x14ac:dyDescent="0.45">
      <c r="A7763" s="91"/>
      <c r="B7763" s="92"/>
      <c r="C7763" s="93"/>
      <c r="D7763" s="93"/>
      <c r="E7763" s="94"/>
      <c r="F7763" s="95"/>
      <c r="G7763" s="95"/>
      <c r="H7763" s="92"/>
      <c r="I7763" s="92"/>
      <c r="J7763" s="92" t="s">
        <v>43</v>
      </c>
      <c r="K7763" s="92"/>
      <c r="L7763" s="92"/>
      <c r="M7763" s="92"/>
      <c r="N7763" s="92"/>
      <c r="O7763" s="96"/>
      <c r="P7763" s="96"/>
      <c r="Q7763" s="96"/>
      <c r="R7763" s="96"/>
      <c r="S7763" s="1"/>
      <c r="T7763" s="1"/>
      <c r="U7763" s="1"/>
      <c r="V7763" s="100" t="s">
        <v>44</v>
      </c>
      <c r="W7763" s="100"/>
      <c r="X7763" s="100"/>
      <c r="Y7763" s="101">
        <f>Y7762*90%</f>
        <v>10.694699999999999</v>
      </c>
      <c r="Z7763" s="97" t="s">
        <v>42</v>
      </c>
      <c r="AA7763" s="1"/>
    </row>
    <row r="7764" spans="1:27" ht="16.2" x14ac:dyDescent="0.45">
      <c r="A7764" s="91"/>
      <c r="B7764" s="92"/>
      <c r="C7764" s="93"/>
      <c r="D7764" s="93"/>
      <c r="E7764" s="94"/>
      <c r="F7764" s="95"/>
      <c r="G7764" s="95"/>
      <c r="H7764" s="92"/>
      <c r="I7764" s="92"/>
      <c r="J7764" s="92" t="s">
        <v>45</v>
      </c>
      <c r="K7764" s="92"/>
      <c r="L7764" s="92"/>
      <c r="M7764" s="92"/>
      <c r="N7764" s="92"/>
      <c r="O7764" s="96"/>
      <c r="P7764" s="96"/>
      <c r="Q7764" s="96"/>
      <c r="R7764" s="92"/>
      <c r="S7764" s="1"/>
      <c r="T7764" s="1"/>
      <c r="U7764" s="1"/>
      <c r="V7764" s="91" t="s">
        <v>46</v>
      </c>
      <c r="W7764" s="91"/>
      <c r="X7764" s="91"/>
      <c r="Y7764" s="101">
        <f>Y7762-Y7763</f>
        <v>1.1882999999999999</v>
      </c>
      <c r="Z7764" s="97" t="s">
        <v>42</v>
      </c>
      <c r="AA7764" s="91"/>
    </row>
    <row r="7765" spans="1:27" ht="16.2" x14ac:dyDescent="0.45">
      <c r="A7765" s="91"/>
      <c r="B7765" s="92"/>
      <c r="C7765" s="93"/>
      <c r="D7765" s="93"/>
      <c r="E7765" s="94"/>
      <c r="F7765" s="95"/>
      <c r="G7765" s="95"/>
      <c r="H7765" s="92"/>
      <c r="I7765" s="94"/>
      <c r="J7765" s="92" t="s">
        <v>47</v>
      </c>
      <c r="K7765" s="94"/>
      <c r="L7765" s="94"/>
      <c r="M7765" s="94"/>
      <c r="N7765" s="94"/>
      <c r="O7765" s="96"/>
      <c r="P7765" s="96"/>
      <c r="Q7765" s="96"/>
      <c r="R7765" s="92"/>
      <c r="S7765" s="1"/>
      <c r="T7765" s="1"/>
      <c r="U7765" s="1"/>
      <c r="V7765" s="1"/>
      <c r="W7765" s="1"/>
      <c r="X7765" s="91"/>
      <c r="Y7765" s="91"/>
      <c r="Z7765" s="91"/>
      <c r="AA7765" s="91"/>
    </row>
    <row r="7766" spans="1:27" ht="16.2" x14ac:dyDescent="0.45">
      <c r="A7766" s="98"/>
      <c r="B7766" s="94"/>
      <c r="C7766" s="102"/>
      <c r="D7766" s="94"/>
      <c r="E7766" s="94"/>
      <c r="F7766" s="95"/>
      <c r="G7766" s="95"/>
      <c r="H7766" s="103"/>
      <c r="I7766" s="94"/>
      <c r="J7766" s="103" t="s">
        <v>48</v>
      </c>
      <c r="K7766" s="94"/>
      <c r="L7766" s="94"/>
      <c r="M7766" s="94"/>
      <c r="N7766" s="94"/>
      <c r="O7766" s="95"/>
      <c r="P7766" s="95"/>
      <c r="Q7766" s="95"/>
      <c r="R7766" s="95"/>
      <c r="S7766" s="4"/>
      <c r="T7766" s="4"/>
      <c r="U7766" s="4"/>
      <c r="V7766" s="4"/>
      <c r="W7766" s="4"/>
      <c r="X7766" s="4"/>
      <c r="Y7766" s="4"/>
      <c r="Z7766" s="4"/>
      <c r="AA7766" s="4"/>
    </row>
    <row r="7767" spans="1:27" ht="24" x14ac:dyDescent="0.65">
      <c r="A7767" s="104"/>
      <c r="B7767" s="104"/>
      <c r="C7767" s="104"/>
      <c r="D7767" s="104"/>
      <c r="E7767" s="104"/>
      <c r="F7767" s="104"/>
      <c r="G7767" s="104"/>
      <c r="H7767" s="104"/>
      <c r="I7767" s="104"/>
      <c r="J7767" s="104"/>
      <c r="K7767" s="104"/>
      <c r="L7767" s="104"/>
      <c r="M7767" s="104"/>
      <c r="N7767" s="104"/>
      <c r="O7767" s="104"/>
      <c r="P7767" s="104"/>
      <c r="Q7767" s="104"/>
      <c r="R7767" s="104"/>
      <c r="S7767" s="104"/>
      <c r="T7767" s="104"/>
      <c r="U7767" s="104"/>
      <c r="V7767" s="104"/>
      <c r="W7767" s="104"/>
      <c r="X7767" s="104"/>
      <c r="Y7767" s="104"/>
      <c r="Z7767" s="104"/>
      <c r="AA7767" s="104"/>
    </row>
    <row r="7768" spans="1:27" ht="24" x14ac:dyDescent="0.65">
      <c r="A7768" s="104"/>
      <c r="B7768" s="104"/>
      <c r="C7768" s="104"/>
      <c r="D7768" s="104"/>
      <c r="E7768" s="104"/>
      <c r="F7768" s="104"/>
      <c r="G7768" s="104"/>
      <c r="H7768" s="104"/>
      <c r="I7768" s="104"/>
      <c r="J7768" s="104"/>
      <c r="K7768" s="104"/>
      <c r="L7768" s="104"/>
      <c r="M7768" s="104"/>
      <c r="N7768" s="104"/>
      <c r="O7768" s="104"/>
      <c r="P7768" s="104"/>
      <c r="Q7768" s="104"/>
      <c r="R7768" s="104"/>
      <c r="S7768" s="104"/>
      <c r="T7768" s="104"/>
      <c r="U7768" s="104"/>
      <c r="V7768" s="104"/>
      <c r="W7768" s="104"/>
      <c r="X7768" s="104"/>
      <c r="Y7768" s="104"/>
      <c r="Z7768" s="104"/>
      <c r="AA7768" s="104"/>
    </row>
    <row r="7769" spans="1:27" ht="16.2" x14ac:dyDescent="0.45">
      <c r="A7769" s="4"/>
      <c r="B7769" s="4"/>
      <c r="C7769" s="105"/>
      <c r="D7769" s="4"/>
      <c r="E7769" s="4"/>
      <c r="F7769" s="4"/>
      <c r="G7769" s="4"/>
      <c r="H7769" s="4"/>
      <c r="I7769" s="106"/>
      <c r="J7769" s="4"/>
      <c r="K7769" s="4"/>
      <c r="L7769" s="4"/>
      <c r="M7769" s="4"/>
      <c r="N7769" s="4"/>
      <c r="O7769" s="4"/>
      <c r="P7769" s="4"/>
      <c r="Q7769" s="4"/>
      <c r="R7769" s="4"/>
      <c r="S7769" s="4"/>
      <c r="T7769" s="4"/>
      <c r="U7769" s="4"/>
      <c r="V7769" s="4"/>
      <c r="W7769" s="4"/>
      <c r="X7769" s="4"/>
      <c r="Y7769" s="4"/>
      <c r="Z7769" s="4"/>
      <c r="AA7769" s="4"/>
    </row>
    <row r="7770" spans="1:27" ht="16.2" x14ac:dyDescent="0.45">
      <c r="A7770" s="4"/>
      <c r="B7770" s="4"/>
      <c r="C7770" s="105"/>
      <c r="D7770" s="4"/>
      <c r="E7770" s="4"/>
      <c r="F7770" s="4"/>
      <c r="G7770" s="4"/>
      <c r="H7770" s="4"/>
      <c r="I7770" s="106"/>
      <c r="J7770" s="4"/>
      <c r="K7770" s="4"/>
      <c r="L7770" s="4"/>
      <c r="M7770" s="4"/>
      <c r="N7770" s="4"/>
      <c r="O7770" s="4"/>
      <c r="P7770" s="4"/>
      <c r="Q7770" s="4"/>
      <c r="R7770" s="4"/>
      <c r="S7770" s="4"/>
      <c r="T7770" s="4"/>
      <c r="U7770" s="4"/>
      <c r="V7770" s="4"/>
      <c r="W7770" s="4"/>
      <c r="X7770" s="4"/>
      <c r="Y7770" s="4"/>
      <c r="Z7770" s="4"/>
      <c r="AA7770" s="4"/>
    </row>
    <row r="7771" spans="1:27" ht="16.2" x14ac:dyDescent="0.45">
      <c r="A7771" s="4"/>
      <c r="B7771" s="4"/>
      <c r="C7771" s="105"/>
      <c r="D7771" s="4"/>
      <c r="E7771" s="4"/>
      <c r="F7771" s="4"/>
      <c r="G7771" s="4"/>
      <c r="H7771" s="4"/>
      <c r="I7771" s="106"/>
      <c r="J7771" s="4"/>
      <c r="K7771" s="4"/>
      <c r="L7771" s="4"/>
      <c r="M7771" s="4"/>
      <c r="N7771" s="4"/>
      <c r="O7771" s="4"/>
      <c r="P7771" s="4"/>
      <c r="Q7771" s="4"/>
      <c r="R7771" s="4"/>
      <c r="S7771" s="4"/>
      <c r="T7771" s="4"/>
      <c r="U7771" s="4"/>
      <c r="V7771" s="4"/>
      <c r="W7771" s="4"/>
      <c r="X7771" s="4"/>
      <c r="Y7771" s="4"/>
      <c r="Z7771" s="4"/>
      <c r="AA7771" s="4"/>
    </row>
    <row r="7772" spans="1:27" ht="16.2" x14ac:dyDescent="0.45">
      <c r="A7772" s="4"/>
      <c r="B7772" s="4"/>
      <c r="C7772" s="105"/>
      <c r="D7772" s="4"/>
      <c r="E7772" s="4"/>
      <c r="F7772" s="4"/>
      <c r="G7772" s="4"/>
      <c r="H7772" s="4"/>
      <c r="I7772" s="106"/>
      <c r="J7772" s="4"/>
      <c r="K7772" s="4"/>
      <c r="L7772" s="4"/>
      <c r="M7772" s="4"/>
      <c r="N7772" s="4"/>
      <c r="O7772" s="4"/>
      <c r="P7772" s="4"/>
      <c r="Q7772" s="4"/>
      <c r="R7772" s="4"/>
      <c r="S7772" s="4"/>
      <c r="T7772" s="4"/>
      <c r="U7772" s="4"/>
      <c r="V7772" s="4"/>
      <c r="W7772" s="4"/>
      <c r="X7772" s="4"/>
      <c r="Y7772" s="4"/>
      <c r="Z7772" s="4"/>
      <c r="AA7772" s="4"/>
    </row>
    <row r="7773" spans="1:27" ht="16.2" x14ac:dyDescent="0.45">
      <c r="A7773" s="4"/>
      <c r="B7773" s="4"/>
      <c r="C7773" s="105"/>
      <c r="D7773" s="4"/>
      <c r="E7773" s="4"/>
      <c r="F7773" s="4"/>
      <c r="G7773" s="4"/>
      <c r="H7773" s="4"/>
      <c r="I7773" s="106"/>
      <c r="J7773" s="4"/>
      <c r="K7773" s="4"/>
      <c r="L7773" s="4"/>
      <c r="M7773" s="4"/>
      <c r="N7773" s="4"/>
      <c r="O7773" s="4"/>
      <c r="P7773" s="4"/>
      <c r="Q7773" s="4"/>
      <c r="R7773" s="4"/>
      <c r="S7773" s="4"/>
      <c r="T7773" s="4"/>
      <c r="U7773" s="4"/>
      <c r="V7773" s="4"/>
      <c r="W7773" s="4"/>
      <c r="X7773" s="4"/>
      <c r="Y7773" s="4"/>
      <c r="Z7773" s="4"/>
      <c r="AA7773" s="4"/>
    </row>
    <row r="7774" spans="1:27" ht="16.2" x14ac:dyDescent="0.45">
      <c r="A7774" s="4"/>
      <c r="B7774" s="4"/>
      <c r="C7774" s="105"/>
      <c r="D7774" s="4"/>
      <c r="E7774" s="4"/>
      <c r="F7774" s="4"/>
      <c r="G7774" s="4"/>
      <c r="H7774" s="4"/>
      <c r="I7774" s="106"/>
      <c r="J7774" s="4"/>
      <c r="K7774" s="4"/>
      <c r="L7774" s="4"/>
      <c r="M7774" s="4"/>
      <c r="N7774" s="4"/>
      <c r="O7774" s="4"/>
      <c r="P7774" s="4"/>
      <c r="Q7774" s="4"/>
      <c r="R7774" s="4"/>
      <c r="S7774" s="4"/>
      <c r="T7774" s="4"/>
      <c r="U7774" s="4"/>
      <c r="V7774" s="4"/>
      <c r="W7774" s="4"/>
      <c r="X7774" s="4"/>
      <c r="Y7774" s="4"/>
      <c r="Z7774" s="4"/>
      <c r="AA7774" s="4" t="s">
        <v>51</v>
      </c>
    </row>
    <row r="7775" spans="1:27" ht="18" x14ac:dyDescent="0.5">
      <c r="A7775" s="4"/>
      <c r="B7775" s="4"/>
      <c r="C7775" s="105"/>
      <c r="D7775" s="4"/>
      <c r="E7775" s="4"/>
      <c r="F7775" s="4"/>
      <c r="G7775" s="4"/>
      <c r="H7775" s="4"/>
      <c r="I7775" s="106"/>
      <c r="J7775" s="4"/>
      <c r="K7775" s="4"/>
      <c r="L7775" s="4"/>
      <c r="M7775" s="4"/>
      <c r="N7775" s="4"/>
      <c r="O7775" s="4"/>
      <c r="P7775" s="4"/>
      <c r="Q7775" s="4"/>
      <c r="R7775" s="4"/>
      <c r="S7775" s="4"/>
      <c r="T7775" s="4"/>
      <c r="U7775" s="4"/>
      <c r="V7775" s="4"/>
      <c r="W7775" s="4"/>
      <c r="X7775" s="4"/>
      <c r="Y7775" s="4"/>
      <c r="Z7775" s="4"/>
      <c r="AA7775" s="5" t="s">
        <v>0</v>
      </c>
    </row>
    <row r="7776" spans="1:27" ht="24" x14ac:dyDescent="0.65">
      <c r="A7776" s="6" t="s">
        <v>1</v>
      </c>
      <c r="B7776" s="6"/>
      <c r="C7776" s="6"/>
      <c r="D7776" s="6"/>
      <c r="E7776" s="6"/>
      <c r="F7776" s="6"/>
      <c r="G7776" s="6"/>
      <c r="H7776" s="6"/>
      <c r="I7776" s="6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6"/>
      <c r="U7776" s="6"/>
      <c r="V7776" s="6"/>
      <c r="W7776" s="6"/>
      <c r="X7776" s="6"/>
      <c r="Y7776" s="6"/>
      <c r="Z7776" s="6"/>
      <c r="AA7776" s="6"/>
    </row>
    <row r="7777" spans="1:27" ht="24" x14ac:dyDescent="0.65">
      <c r="A7777" s="6" t="s">
        <v>2</v>
      </c>
      <c r="B7777" s="6"/>
      <c r="C7777" s="6"/>
      <c r="D7777" s="6"/>
      <c r="E7777" s="6"/>
      <c r="F7777" s="6"/>
      <c r="G7777" s="6"/>
      <c r="H7777" s="6"/>
      <c r="I7777" s="6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6"/>
      <c r="U7777" s="6"/>
      <c r="V7777" s="6"/>
      <c r="W7777" s="6"/>
      <c r="X7777" s="6"/>
      <c r="Y7777" s="6"/>
      <c r="Z7777" s="6"/>
      <c r="AA7777" s="6"/>
    </row>
    <row r="7778" spans="1:27" ht="24" x14ac:dyDescent="0.65">
      <c r="A7778" s="7"/>
      <c r="B7778" s="8" t="s">
        <v>3</v>
      </c>
      <c r="C7778" s="8"/>
      <c r="D7778" s="8"/>
      <c r="E7778" s="8"/>
      <c r="F7778" s="8"/>
      <c r="G7778" s="8"/>
      <c r="H7778" s="8"/>
      <c r="I7778" s="8"/>
      <c r="J7778" s="8"/>
      <c r="K7778" s="8"/>
      <c r="L7778" s="8"/>
      <c r="M7778" s="9" t="s">
        <v>568</v>
      </c>
      <c r="N7778" s="9"/>
      <c r="O7778" s="9"/>
      <c r="P7778" s="9"/>
      <c r="Q7778" s="10" t="s">
        <v>569</v>
      </c>
      <c r="R7778" s="10"/>
      <c r="S7778" s="10" t="s">
        <v>74</v>
      </c>
      <c r="T7778" s="10"/>
      <c r="U7778" s="11" t="s">
        <v>7</v>
      </c>
      <c r="V7778" s="11"/>
      <c r="W7778" s="11"/>
      <c r="X7778" s="11"/>
      <c r="Y7778" s="11"/>
      <c r="Z7778" s="11"/>
      <c r="AA7778" s="11"/>
    </row>
    <row r="7779" spans="1:27" ht="18" x14ac:dyDescent="0.5">
      <c r="A7779" s="12" t="s">
        <v>8</v>
      </c>
      <c r="B7779" s="13" t="s">
        <v>9</v>
      </c>
      <c r="C7779" s="14" t="s">
        <v>10</v>
      </c>
      <c r="D7779" s="15" t="s">
        <v>11</v>
      </c>
      <c r="E7779" s="15"/>
      <c r="F7779" s="15"/>
      <c r="G7779" s="15"/>
      <c r="H7779" s="15"/>
      <c r="I7779" s="15"/>
      <c r="J7779" s="15"/>
      <c r="K7779" s="16" t="s">
        <v>12</v>
      </c>
      <c r="L7779" s="17"/>
      <c r="M7779" s="17"/>
      <c r="N7779" s="17"/>
      <c r="O7779" s="17"/>
      <c r="P7779" s="17"/>
      <c r="Q7779" s="17"/>
      <c r="R7779" s="17"/>
      <c r="S7779" s="17"/>
      <c r="T7779" s="17"/>
      <c r="U7779" s="18"/>
      <c r="V7779" s="19" t="s">
        <v>13</v>
      </c>
      <c r="W7779" s="19" t="s">
        <v>14</v>
      </c>
      <c r="X7779" s="19" t="s">
        <v>15</v>
      </c>
      <c r="Y7779" s="19" t="s">
        <v>16</v>
      </c>
      <c r="Z7779" s="19" t="s">
        <v>17</v>
      </c>
      <c r="AA7779" s="20" t="s">
        <v>18</v>
      </c>
    </row>
    <row r="7780" spans="1:27" ht="16.2" x14ac:dyDescent="0.45">
      <c r="A7780" s="12"/>
      <c r="B7780" s="13"/>
      <c r="C7780" s="14"/>
      <c r="D7780" s="21" t="s">
        <v>19</v>
      </c>
      <c r="E7780" s="22"/>
      <c r="F7780" s="23"/>
      <c r="G7780" s="24" t="s">
        <v>20</v>
      </c>
      <c r="H7780" s="25" t="s">
        <v>21</v>
      </c>
      <c r="I7780" s="26" t="s">
        <v>22</v>
      </c>
      <c r="J7780" s="25" t="s">
        <v>23</v>
      </c>
      <c r="K7780" s="27" t="s">
        <v>8</v>
      </c>
      <c r="L7780" s="28" t="s">
        <v>24</v>
      </c>
      <c r="M7780" s="28" t="s">
        <v>25</v>
      </c>
      <c r="N7780" s="29" t="s">
        <v>20</v>
      </c>
      <c r="O7780" s="28" t="s">
        <v>26</v>
      </c>
      <c r="P7780" s="29" t="s">
        <v>27</v>
      </c>
      <c r="Q7780" s="30" t="s">
        <v>28</v>
      </c>
      <c r="R7780" s="28" t="s">
        <v>29</v>
      </c>
      <c r="S7780" s="31" t="s">
        <v>30</v>
      </c>
      <c r="T7780" s="32"/>
      <c r="U7780" s="28" t="s">
        <v>31</v>
      </c>
      <c r="V7780" s="33"/>
      <c r="W7780" s="33"/>
      <c r="X7780" s="33"/>
      <c r="Y7780" s="33"/>
      <c r="Z7780" s="33"/>
      <c r="AA7780" s="34"/>
    </row>
    <row r="7781" spans="1:27" x14ac:dyDescent="0.3">
      <c r="A7781" s="12"/>
      <c r="B7781" s="13"/>
      <c r="C7781" s="14"/>
      <c r="D7781" s="35"/>
      <c r="E7781" s="36"/>
      <c r="F7781" s="37"/>
      <c r="G7781" s="24"/>
      <c r="H7781" s="38"/>
      <c r="I7781" s="39"/>
      <c r="J7781" s="38"/>
      <c r="K7781" s="40"/>
      <c r="L7781" s="41"/>
      <c r="M7781" s="41"/>
      <c r="N7781" s="42"/>
      <c r="O7781" s="41"/>
      <c r="P7781" s="42"/>
      <c r="Q7781" s="43"/>
      <c r="R7781" s="41"/>
      <c r="S7781" s="30" t="s">
        <v>32</v>
      </c>
      <c r="T7781" s="30" t="s">
        <v>33</v>
      </c>
      <c r="U7781" s="41"/>
      <c r="V7781" s="33"/>
      <c r="W7781" s="33"/>
      <c r="X7781" s="33"/>
      <c r="Y7781" s="33"/>
      <c r="Z7781" s="33"/>
      <c r="AA7781" s="34"/>
    </row>
    <row r="7782" spans="1:27" x14ac:dyDescent="0.3">
      <c r="A7782" s="12"/>
      <c r="B7782" s="13"/>
      <c r="C7782" s="14"/>
      <c r="D7782" s="44" t="s">
        <v>34</v>
      </c>
      <c r="E7782" s="44" t="s">
        <v>35</v>
      </c>
      <c r="F7782" s="44" t="s">
        <v>36</v>
      </c>
      <c r="G7782" s="24"/>
      <c r="H7782" s="38"/>
      <c r="I7782" s="39"/>
      <c r="J7782" s="38"/>
      <c r="K7782" s="40"/>
      <c r="L7782" s="41"/>
      <c r="M7782" s="41"/>
      <c r="N7782" s="42"/>
      <c r="O7782" s="41"/>
      <c r="P7782" s="42"/>
      <c r="Q7782" s="43"/>
      <c r="R7782" s="41"/>
      <c r="S7782" s="43"/>
      <c r="T7782" s="43"/>
      <c r="U7782" s="41"/>
      <c r="V7782" s="33"/>
      <c r="W7782" s="33"/>
      <c r="X7782" s="33"/>
      <c r="Y7782" s="33"/>
      <c r="Z7782" s="33"/>
      <c r="AA7782" s="34"/>
    </row>
    <row r="7783" spans="1:27" x14ac:dyDescent="0.3">
      <c r="A7783" s="12"/>
      <c r="B7783" s="13"/>
      <c r="C7783" s="14"/>
      <c r="D7783" s="45"/>
      <c r="E7783" s="45"/>
      <c r="F7783" s="45"/>
      <c r="G7783" s="24"/>
      <c r="H7783" s="38"/>
      <c r="I7783" s="39"/>
      <c r="J7783" s="38"/>
      <c r="K7783" s="40"/>
      <c r="L7783" s="41"/>
      <c r="M7783" s="41"/>
      <c r="N7783" s="42"/>
      <c r="O7783" s="41"/>
      <c r="P7783" s="42"/>
      <c r="Q7783" s="43"/>
      <c r="R7783" s="41"/>
      <c r="S7783" s="43"/>
      <c r="T7783" s="43"/>
      <c r="U7783" s="41"/>
      <c r="V7783" s="33"/>
      <c r="W7783" s="33"/>
      <c r="X7783" s="33"/>
      <c r="Y7783" s="33"/>
      <c r="Z7783" s="33"/>
      <c r="AA7783" s="34"/>
    </row>
    <row r="7784" spans="1:27" x14ac:dyDescent="0.3">
      <c r="A7784" s="12"/>
      <c r="B7784" s="13"/>
      <c r="C7784" s="14"/>
      <c r="D7784" s="46"/>
      <c r="E7784" s="46"/>
      <c r="F7784" s="46"/>
      <c r="G7784" s="47"/>
      <c r="H7784" s="48"/>
      <c r="I7784" s="49"/>
      <c r="J7784" s="48"/>
      <c r="K7784" s="50"/>
      <c r="L7784" s="51"/>
      <c r="M7784" s="51"/>
      <c r="N7784" s="52"/>
      <c r="O7784" s="51"/>
      <c r="P7784" s="52"/>
      <c r="Q7784" s="53"/>
      <c r="R7784" s="51"/>
      <c r="S7784" s="53"/>
      <c r="T7784" s="53"/>
      <c r="U7784" s="51"/>
      <c r="V7784" s="54"/>
      <c r="W7784" s="54"/>
      <c r="X7784" s="54"/>
      <c r="Y7784" s="54"/>
      <c r="Z7784" s="54"/>
      <c r="AA7784" s="55"/>
    </row>
    <row r="7785" spans="1:27" ht="16.2" x14ac:dyDescent="0.45">
      <c r="A7785" s="56">
        <v>1</v>
      </c>
      <c r="B7785" s="57" t="s">
        <v>37</v>
      </c>
      <c r="C7785" s="57">
        <v>2410</v>
      </c>
      <c r="D7785" s="58">
        <v>1</v>
      </c>
      <c r="E7785" s="58">
        <v>0</v>
      </c>
      <c r="F7785" s="59">
        <v>52</v>
      </c>
      <c r="G7785" s="58">
        <v>1</v>
      </c>
      <c r="H7785" s="60">
        <f t="shared" ref="H7785" si="576">(D7785*400)+(E7785*100)+(F7785)</f>
        <v>452</v>
      </c>
      <c r="I7785" s="61">
        <v>85</v>
      </c>
      <c r="J7785" s="62">
        <f t="shared" ref="J7785" si="577">(H7785*I7785)</f>
        <v>38420</v>
      </c>
      <c r="K7785" s="57"/>
      <c r="L7785" s="63"/>
      <c r="M7785" s="63"/>
      <c r="N7785" s="63"/>
      <c r="O7785" s="64"/>
      <c r="P7785" s="65"/>
      <c r="Q7785" s="66"/>
      <c r="R7785" s="66"/>
      <c r="S7785" s="67"/>
      <c r="T7785" s="67"/>
      <c r="U7785" s="68"/>
      <c r="V7785" s="69"/>
      <c r="W7785" s="70"/>
      <c r="X7785" s="63"/>
      <c r="Y7785" s="62">
        <f>(J7785)</f>
        <v>38420</v>
      </c>
      <c r="Z7785" s="60">
        <v>0.01</v>
      </c>
      <c r="AA7785" s="71">
        <f>Y7785*Z7785/100</f>
        <v>3.8420000000000001</v>
      </c>
    </row>
    <row r="7786" spans="1:27" ht="16.2" x14ac:dyDescent="0.45">
      <c r="A7786" s="57"/>
      <c r="B7786" s="57"/>
      <c r="C7786" s="57"/>
      <c r="D7786" s="58"/>
      <c r="E7786" s="58"/>
      <c r="F7786" s="59"/>
      <c r="G7786" s="58"/>
      <c r="H7786" s="72"/>
      <c r="I7786" s="61"/>
      <c r="J7786" s="62"/>
      <c r="K7786" s="57"/>
      <c r="L7786" s="63"/>
      <c r="M7786" s="63"/>
      <c r="N7786" s="63"/>
      <c r="O7786" s="64"/>
      <c r="P7786" s="73"/>
      <c r="Q7786" s="66"/>
      <c r="R7786" s="66"/>
      <c r="S7786" s="67"/>
      <c r="T7786" s="67"/>
      <c r="U7786" s="68"/>
      <c r="V7786" s="74"/>
      <c r="W7786" s="75"/>
      <c r="X7786" s="63"/>
      <c r="Y7786" s="62"/>
      <c r="Z7786" s="60"/>
      <c r="AA7786" s="71"/>
    </row>
    <row r="7787" spans="1:27" ht="16.2" x14ac:dyDescent="0.45">
      <c r="A7787" s="76"/>
      <c r="B7787" s="76"/>
      <c r="C7787" s="77"/>
      <c r="D7787" s="77"/>
      <c r="E7787" s="77"/>
      <c r="F7787" s="77"/>
      <c r="G7787" s="77"/>
      <c r="H7787" s="78"/>
      <c r="I7787" s="79"/>
      <c r="J7787" s="80"/>
      <c r="K7787" s="81"/>
      <c r="L7787" s="82"/>
      <c r="M7787" s="82"/>
      <c r="N7787" s="82"/>
      <c r="O7787" s="83"/>
      <c r="P7787" s="84"/>
      <c r="Q7787" s="85"/>
      <c r="R7787" s="85"/>
      <c r="S7787" s="84"/>
      <c r="T7787" s="84"/>
      <c r="U7787" s="86"/>
      <c r="V7787" s="87"/>
      <c r="W7787" s="87"/>
      <c r="X7787" s="88"/>
      <c r="Y7787" s="89"/>
      <c r="Z7787" s="83"/>
      <c r="AA7787" s="90">
        <f>SUM(AA7785:AA7786)</f>
        <v>3.8420000000000001</v>
      </c>
    </row>
    <row r="7788" spans="1:27" ht="16.2" x14ac:dyDescent="0.45">
      <c r="A7788" s="1"/>
      <c r="B7788" s="1"/>
      <c r="C7788" s="2"/>
      <c r="D7788" s="1"/>
      <c r="E7788" s="1"/>
      <c r="F7788" s="1"/>
      <c r="G7788" s="1"/>
      <c r="H7788" s="1"/>
      <c r="I7788" s="3"/>
      <c r="J7788" s="1"/>
      <c r="K7788" s="1"/>
      <c r="L7788" s="1"/>
      <c r="M7788" s="1"/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"/>
      <c r="Y7788" s="1"/>
      <c r="Z7788" s="1"/>
      <c r="AA7788" s="1"/>
    </row>
    <row r="7789" spans="1:27" ht="16.2" x14ac:dyDescent="0.45">
      <c r="A7789" s="91"/>
      <c r="B7789" s="92" t="s">
        <v>38</v>
      </c>
      <c r="C7789" s="93" t="s">
        <v>39</v>
      </c>
      <c r="D7789" s="93"/>
      <c r="E7789" s="94"/>
      <c r="F7789" s="95"/>
      <c r="G7789" s="95"/>
      <c r="H7789" s="92"/>
      <c r="I7789" s="92"/>
      <c r="J7789" s="92" t="s">
        <v>40</v>
      </c>
      <c r="K7789" s="92"/>
      <c r="L7789" s="92"/>
      <c r="M7789" s="92"/>
      <c r="N7789" s="92"/>
      <c r="O7789" s="96"/>
      <c r="P7789" s="96"/>
      <c r="Q7789" s="96"/>
      <c r="R7789" s="96"/>
      <c r="S7789" s="1"/>
      <c r="T7789" s="1"/>
      <c r="U7789" s="1"/>
      <c r="V7789" s="97" t="s">
        <v>41</v>
      </c>
      <c r="W7789" s="97"/>
      <c r="X7789" s="98"/>
      <c r="Y7789" s="99">
        <f>AA7787</f>
        <v>3.8420000000000001</v>
      </c>
      <c r="Z7789" s="97" t="s">
        <v>42</v>
      </c>
      <c r="AA7789" s="1"/>
    </row>
    <row r="7790" spans="1:27" ht="16.2" x14ac:dyDescent="0.45">
      <c r="A7790" s="91"/>
      <c r="B7790" s="92"/>
      <c r="C7790" s="93"/>
      <c r="D7790" s="93"/>
      <c r="E7790" s="94"/>
      <c r="F7790" s="95"/>
      <c r="G7790" s="95"/>
      <c r="H7790" s="92"/>
      <c r="I7790" s="92"/>
      <c r="J7790" s="92" t="s">
        <v>43</v>
      </c>
      <c r="K7790" s="92"/>
      <c r="L7790" s="92"/>
      <c r="M7790" s="92"/>
      <c r="N7790" s="92"/>
      <c r="O7790" s="96"/>
      <c r="P7790" s="96"/>
      <c r="Q7790" s="96"/>
      <c r="R7790" s="96"/>
      <c r="S7790" s="1"/>
      <c r="T7790" s="1"/>
      <c r="U7790" s="1"/>
      <c r="V7790" s="100" t="s">
        <v>44</v>
      </c>
      <c r="W7790" s="100"/>
      <c r="X7790" s="100"/>
      <c r="Y7790" s="101">
        <f>Y7789*90%</f>
        <v>3.4578000000000002</v>
      </c>
      <c r="Z7790" s="97" t="s">
        <v>42</v>
      </c>
      <c r="AA7790" s="1"/>
    </row>
    <row r="7791" spans="1:27" ht="16.2" x14ac:dyDescent="0.45">
      <c r="A7791" s="91"/>
      <c r="B7791" s="92"/>
      <c r="C7791" s="93"/>
      <c r="D7791" s="93"/>
      <c r="E7791" s="94"/>
      <c r="F7791" s="95"/>
      <c r="G7791" s="95"/>
      <c r="H7791" s="92"/>
      <c r="I7791" s="92"/>
      <c r="J7791" s="92" t="s">
        <v>45</v>
      </c>
      <c r="K7791" s="92"/>
      <c r="L7791" s="92"/>
      <c r="M7791" s="92"/>
      <c r="N7791" s="92"/>
      <c r="O7791" s="96"/>
      <c r="P7791" s="96"/>
      <c r="Q7791" s="96"/>
      <c r="R7791" s="92"/>
      <c r="S7791" s="1"/>
      <c r="T7791" s="1"/>
      <c r="U7791" s="1"/>
      <c r="V7791" s="91" t="s">
        <v>46</v>
      </c>
      <c r="W7791" s="91"/>
      <c r="X7791" s="91"/>
      <c r="Y7791" s="101">
        <f>Y7789-Y7790</f>
        <v>0.38419999999999987</v>
      </c>
      <c r="Z7791" s="97" t="s">
        <v>42</v>
      </c>
      <c r="AA7791" s="91"/>
    </row>
    <row r="7792" spans="1:27" ht="16.2" x14ac:dyDescent="0.45">
      <c r="A7792" s="91"/>
      <c r="B7792" s="92"/>
      <c r="C7792" s="93"/>
      <c r="D7792" s="93"/>
      <c r="E7792" s="94"/>
      <c r="F7792" s="95"/>
      <c r="G7792" s="95"/>
      <c r="H7792" s="92"/>
      <c r="I7792" s="94"/>
      <c r="J7792" s="92" t="s">
        <v>47</v>
      </c>
      <c r="K7792" s="94"/>
      <c r="L7792" s="94"/>
      <c r="M7792" s="94"/>
      <c r="N7792" s="94"/>
      <c r="O7792" s="96"/>
      <c r="P7792" s="96"/>
      <c r="Q7792" s="96"/>
      <c r="R7792" s="92"/>
      <c r="S7792" s="1"/>
      <c r="T7792" s="1"/>
      <c r="U7792" s="1"/>
      <c r="V7792" s="1"/>
      <c r="W7792" s="1"/>
      <c r="X7792" s="91"/>
      <c r="Y7792" s="91"/>
      <c r="Z7792" s="91"/>
      <c r="AA7792" s="91"/>
    </row>
    <row r="7793" spans="1:27" ht="16.2" x14ac:dyDescent="0.45">
      <c r="A7793" s="98"/>
      <c r="B7793" s="94"/>
      <c r="C7793" s="102"/>
      <c r="D7793" s="94"/>
      <c r="E7793" s="94"/>
      <c r="F7793" s="95"/>
      <c r="G7793" s="95"/>
      <c r="H7793" s="103"/>
      <c r="I7793" s="94"/>
      <c r="J7793" s="103" t="s">
        <v>48</v>
      </c>
      <c r="K7793" s="94"/>
      <c r="L7793" s="94"/>
      <c r="M7793" s="94"/>
      <c r="N7793" s="94"/>
      <c r="O7793" s="95"/>
      <c r="P7793" s="95"/>
      <c r="Q7793" s="95"/>
      <c r="R7793" s="95"/>
      <c r="S7793" s="4"/>
      <c r="T7793" s="4"/>
      <c r="U7793" s="4"/>
      <c r="V7793" s="4"/>
      <c r="W7793" s="4"/>
      <c r="X7793" s="4"/>
      <c r="Y7793" s="4"/>
      <c r="Z7793" s="4"/>
      <c r="AA7793" s="4"/>
    </row>
    <row r="7794" spans="1:27" ht="24" x14ac:dyDescent="0.65">
      <c r="A7794" s="104"/>
      <c r="B7794" s="104"/>
      <c r="C7794" s="104"/>
      <c r="D7794" s="104"/>
      <c r="E7794" s="104"/>
      <c r="F7794" s="104"/>
      <c r="G7794" s="104"/>
      <c r="H7794" s="104"/>
      <c r="I7794" s="104"/>
      <c r="J7794" s="104"/>
      <c r="K7794" s="104"/>
      <c r="L7794" s="104"/>
      <c r="M7794" s="104"/>
      <c r="N7794" s="104"/>
      <c r="O7794" s="104"/>
      <c r="P7794" s="104"/>
      <c r="Q7794" s="104"/>
      <c r="R7794" s="104"/>
      <c r="S7794" s="104"/>
      <c r="T7794" s="104"/>
      <c r="U7794" s="104"/>
      <c r="V7794" s="104"/>
      <c r="W7794" s="104"/>
      <c r="X7794" s="104"/>
      <c r="Y7794" s="104"/>
      <c r="Z7794" s="104"/>
      <c r="AA7794" s="104"/>
    </row>
    <row r="7795" spans="1:27" ht="24" x14ac:dyDescent="0.65">
      <c r="A7795" s="104"/>
      <c r="B7795" s="104"/>
      <c r="C7795" s="104"/>
      <c r="D7795" s="104"/>
      <c r="E7795" s="104"/>
      <c r="F7795" s="104"/>
      <c r="G7795" s="104"/>
      <c r="H7795" s="104"/>
      <c r="I7795" s="104"/>
      <c r="J7795" s="104"/>
      <c r="K7795" s="104"/>
      <c r="L7795" s="104"/>
      <c r="M7795" s="104"/>
      <c r="N7795" s="104"/>
      <c r="O7795" s="104"/>
      <c r="P7795" s="104"/>
      <c r="Q7795" s="104"/>
      <c r="R7795" s="104"/>
      <c r="S7795" s="104"/>
      <c r="T7795" s="104"/>
      <c r="U7795" s="104"/>
      <c r="V7795" s="104"/>
      <c r="W7795" s="104"/>
      <c r="X7795" s="104"/>
      <c r="Y7795" s="104"/>
      <c r="Z7795" s="104"/>
      <c r="AA7795" s="104"/>
    </row>
    <row r="7796" spans="1:27" ht="16.2" x14ac:dyDescent="0.45">
      <c r="A7796" s="4"/>
      <c r="B7796" s="4"/>
      <c r="C7796" s="105"/>
      <c r="D7796" s="4"/>
      <c r="E7796" s="4"/>
      <c r="F7796" s="4"/>
      <c r="G7796" s="4"/>
      <c r="H7796" s="4"/>
      <c r="I7796" s="106"/>
      <c r="J7796" s="4"/>
      <c r="K7796" s="4"/>
      <c r="L7796" s="4"/>
      <c r="M7796" s="4"/>
      <c r="N7796" s="4"/>
      <c r="O7796" s="4"/>
      <c r="P7796" s="4"/>
      <c r="Q7796" s="4"/>
      <c r="R7796" s="4"/>
      <c r="S7796" s="4"/>
      <c r="T7796" s="4"/>
      <c r="U7796" s="4"/>
      <c r="V7796" s="4"/>
      <c r="W7796" s="4"/>
      <c r="X7796" s="4"/>
      <c r="Y7796" s="4"/>
      <c r="Z7796" s="4"/>
      <c r="AA7796" s="4"/>
    </row>
    <row r="7797" spans="1:27" ht="16.2" x14ac:dyDescent="0.45">
      <c r="A7797" s="4"/>
      <c r="B7797" s="4"/>
      <c r="C7797" s="105"/>
      <c r="D7797" s="4"/>
      <c r="E7797" s="4"/>
      <c r="F7797" s="4"/>
      <c r="G7797" s="4"/>
      <c r="H7797" s="4"/>
      <c r="I7797" s="106"/>
      <c r="J7797" s="4"/>
      <c r="K7797" s="4"/>
      <c r="L7797" s="4"/>
      <c r="M7797" s="4"/>
      <c r="N7797" s="4"/>
      <c r="O7797" s="4"/>
      <c r="P7797" s="4"/>
      <c r="Q7797" s="4"/>
      <c r="R7797" s="4"/>
      <c r="S7797" s="4"/>
      <c r="T7797" s="4"/>
      <c r="U7797" s="4"/>
      <c r="V7797" s="4"/>
      <c r="W7797" s="4"/>
      <c r="X7797" s="4"/>
      <c r="Y7797" s="4"/>
      <c r="Z7797" s="4"/>
      <c r="AA7797" s="4"/>
    </row>
    <row r="7798" spans="1:27" ht="16.2" x14ac:dyDescent="0.45">
      <c r="A7798" s="4"/>
      <c r="B7798" s="4"/>
      <c r="C7798" s="105"/>
      <c r="D7798" s="4"/>
      <c r="E7798" s="4"/>
      <c r="F7798" s="4"/>
      <c r="G7798" s="4"/>
      <c r="H7798" s="4"/>
      <c r="I7798" s="106"/>
      <c r="J7798" s="4"/>
      <c r="K7798" s="4"/>
      <c r="L7798" s="4"/>
      <c r="M7798" s="4"/>
      <c r="N7798" s="4"/>
      <c r="O7798" s="4"/>
      <c r="P7798" s="4"/>
      <c r="Q7798" s="4"/>
      <c r="R7798" s="4"/>
      <c r="S7798" s="4"/>
      <c r="T7798" s="4"/>
      <c r="U7798" s="4"/>
      <c r="V7798" s="4"/>
      <c r="W7798" s="4"/>
      <c r="X7798" s="4"/>
      <c r="Y7798" s="4"/>
      <c r="Z7798" s="4"/>
      <c r="AA7798" s="4"/>
    </row>
    <row r="7799" spans="1:27" ht="16.2" x14ac:dyDescent="0.45">
      <c r="A7799" s="4"/>
      <c r="B7799" s="4"/>
      <c r="C7799" s="105"/>
      <c r="D7799" s="4"/>
      <c r="E7799" s="4"/>
      <c r="F7799" s="4"/>
      <c r="G7799" s="4"/>
      <c r="H7799" s="4"/>
      <c r="I7799" s="106"/>
      <c r="J7799" s="4"/>
      <c r="K7799" s="4"/>
      <c r="L7799" s="4"/>
      <c r="M7799" s="4"/>
      <c r="N7799" s="4"/>
      <c r="O7799" s="4"/>
      <c r="P7799" s="4"/>
      <c r="Q7799" s="4"/>
      <c r="R7799" s="4"/>
      <c r="S7799" s="4"/>
      <c r="T7799" s="4"/>
      <c r="U7799" s="4"/>
      <c r="V7799" s="4"/>
      <c r="W7799" s="4"/>
      <c r="X7799" s="4"/>
      <c r="Y7799" s="4"/>
      <c r="Z7799" s="4"/>
      <c r="AA7799" s="4"/>
    </row>
    <row r="7800" spans="1:27" ht="16.2" x14ac:dyDescent="0.45">
      <c r="A7800" s="4"/>
      <c r="B7800" s="4"/>
      <c r="C7800" s="105"/>
      <c r="D7800" s="4"/>
      <c r="E7800" s="4"/>
      <c r="F7800" s="4"/>
      <c r="G7800" s="4"/>
      <c r="H7800" s="4"/>
      <c r="I7800" s="106"/>
      <c r="J7800" s="4"/>
      <c r="K7800" s="4"/>
      <c r="L7800" s="4"/>
      <c r="M7800" s="4"/>
      <c r="N7800" s="4"/>
      <c r="O7800" s="4"/>
      <c r="P7800" s="4"/>
      <c r="Q7800" s="4"/>
      <c r="R7800" s="4"/>
      <c r="S7800" s="4"/>
      <c r="T7800" s="4"/>
      <c r="U7800" s="4"/>
      <c r="V7800" s="4"/>
      <c r="W7800" s="4"/>
      <c r="X7800" s="4"/>
      <c r="Y7800" s="4"/>
      <c r="Z7800" s="4"/>
      <c r="AA7800" s="4"/>
    </row>
    <row r="7801" spans="1:27" ht="16.2" x14ac:dyDescent="0.45">
      <c r="A7801" s="4"/>
      <c r="B7801" s="4"/>
      <c r="C7801" s="105"/>
      <c r="D7801" s="4"/>
      <c r="E7801" s="4"/>
      <c r="F7801" s="4"/>
      <c r="G7801" s="4"/>
      <c r="H7801" s="4"/>
      <c r="I7801" s="106"/>
      <c r="J7801" s="4"/>
      <c r="K7801" s="4"/>
      <c r="L7801" s="4"/>
      <c r="M7801" s="4"/>
      <c r="N7801" s="4"/>
      <c r="O7801" s="4"/>
      <c r="P7801" s="4"/>
      <c r="Q7801" s="4"/>
      <c r="R7801" s="4"/>
      <c r="S7801" s="4"/>
      <c r="T7801" s="4"/>
      <c r="U7801" s="4"/>
      <c r="V7801" s="4"/>
      <c r="W7801" s="4"/>
      <c r="X7801" s="4"/>
      <c r="Y7801" s="4"/>
      <c r="Z7801" s="4"/>
      <c r="AA7801" s="4" t="s">
        <v>51</v>
      </c>
    </row>
    <row r="7802" spans="1:27" ht="18" x14ac:dyDescent="0.5">
      <c r="A7802" s="4"/>
      <c r="B7802" s="4"/>
      <c r="C7802" s="105"/>
      <c r="D7802" s="4"/>
      <c r="E7802" s="4"/>
      <c r="F7802" s="4"/>
      <c r="G7802" s="4"/>
      <c r="H7802" s="4"/>
      <c r="I7802" s="106"/>
      <c r="J7802" s="4"/>
      <c r="K7802" s="4"/>
      <c r="L7802" s="4"/>
      <c r="M7802" s="4"/>
      <c r="N7802" s="4"/>
      <c r="O7802" s="4"/>
      <c r="P7802" s="4"/>
      <c r="Q7802" s="4"/>
      <c r="R7802" s="4"/>
      <c r="S7802" s="4"/>
      <c r="T7802" s="4"/>
      <c r="U7802" s="4"/>
      <c r="V7802" s="4"/>
      <c r="W7802" s="4"/>
      <c r="X7802" s="4"/>
      <c r="Y7802" s="4"/>
      <c r="Z7802" s="4"/>
      <c r="AA7802" s="5" t="s">
        <v>0</v>
      </c>
    </row>
    <row r="7803" spans="1:27" ht="24" x14ac:dyDescent="0.65">
      <c r="A7803" s="6" t="s">
        <v>1</v>
      </c>
      <c r="B7803" s="6"/>
      <c r="C7803" s="6"/>
      <c r="D7803" s="6"/>
      <c r="E7803" s="6"/>
      <c r="F7803" s="6"/>
      <c r="G7803" s="6"/>
      <c r="H7803" s="6"/>
      <c r="I7803" s="6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6"/>
      <c r="U7803" s="6"/>
      <c r="V7803" s="6"/>
      <c r="W7803" s="6"/>
      <c r="X7803" s="6"/>
      <c r="Y7803" s="6"/>
      <c r="Z7803" s="6"/>
      <c r="AA7803" s="6"/>
    </row>
    <row r="7804" spans="1:27" ht="24" x14ac:dyDescent="0.65">
      <c r="A7804" s="6" t="s">
        <v>2</v>
      </c>
      <c r="B7804" s="6"/>
      <c r="C7804" s="6"/>
      <c r="D7804" s="6"/>
      <c r="E7804" s="6"/>
      <c r="F7804" s="6"/>
      <c r="G7804" s="6"/>
      <c r="H7804" s="6"/>
      <c r="I7804" s="6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6"/>
      <c r="U7804" s="6"/>
      <c r="V7804" s="6"/>
      <c r="W7804" s="6"/>
      <c r="X7804" s="6"/>
      <c r="Y7804" s="6"/>
      <c r="Z7804" s="6"/>
      <c r="AA7804" s="6"/>
    </row>
    <row r="7805" spans="1:27" ht="24" x14ac:dyDescent="0.65">
      <c r="A7805" s="7"/>
      <c r="B7805" s="8" t="s">
        <v>3</v>
      </c>
      <c r="C7805" s="8"/>
      <c r="D7805" s="8"/>
      <c r="E7805" s="8"/>
      <c r="F7805" s="8"/>
      <c r="G7805" s="8"/>
      <c r="H7805" s="8"/>
      <c r="I7805" s="8"/>
      <c r="J7805" s="8"/>
      <c r="K7805" s="8"/>
      <c r="L7805" s="8"/>
      <c r="M7805" s="9" t="s">
        <v>570</v>
      </c>
      <c r="N7805" s="9"/>
      <c r="O7805" s="9"/>
      <c r="P7805" s="9"/>
      <c r="Q7805" s="10" t="s">
        <v>414</v>
      </c>
      <c r="R7805" s="10"/>
      <c r="S7805" s="10" t="s">
        <v>71</v>
      </c>
      <c r="T7805" s="10"/>
      <c r="U7805" s="11" t="s">
        <v>7</v>
      </c>
      <c r="V7805" s="11"/>
      <c r="W7805" s="11"/>
      <c r="X7805" s="11"/>
      <c r="Y7805" s="11"/>
      <c r="Z7805" s="11"/>
      <c r="AA7805" s="11"/>
    </row>
    <row r="7806" spans="1:27" ht="18" x14ac:dyDescent="0.5">
      <c r="A7806" s="12" t="s">
        <v>8</v>
      </c>
      <c r="B7806" s="13" t="s">
        <v>9</v>
      </c>
      <c r="C7806" s="14" t="s">
        <v>10</v>
      </c>
      <c r="D7806" s="15" t="s">
        <v>11</v>
      </c>
      <c r="E7806" s="15"/>
      <c r="F7806" s="15"/>
      <c r="G7806" s="15"/>
      <c r="H7806" s="15"/>
      <c r="I7806" s="15"/>
      <c r="J7806" s="15"/>
      <c r="K7806" s="16" t="s">
        <v>12</v>
      </c>
      <c r="L7806" s="17"/>
      <c r="M7806" s="17"/>
      <c r="N7806" s="17"/>
      <c r="O7806" s="17"/>
      <c r="P7806" s="17"/>
      <c r="Q7806" s="17"/>
      <c r="R7806" s="17"/>
      <c r="S7806" s="17"/>
      <c r="T7806" s="17"/>
      <c r="U7806" s="18"/>
      <c r="V7806" s="19" t="s">
        <v>13</v>
      </c>
      <c r="W7806" s="19" t="s">
        <v>14</v>
      </c>
      <c r="X7806" s="19" t="s">
        <v>15</v>
      </c>
      <c r="Y7806" s="19" t="s">
        <v>16</v>
      </c>
      <c r="Z7806" s="19" t="s">
        <v>17</v>
      </c>
      <c r="AA7806" s="20" t="s">
        <v>18</v>
      </c>
    </row>
    <row r="7807" spans="1:27" ht="16.2" x14ac:dyDescent="0.45">
      <c r="A7807" s="12"/>
      <c r="B7807" s="13"/>
      <c r="C7807" s="14"/>
      <c r="D7807" s="21" t="s">
        <v>19</v>
      </c>
      <c r="E7807" s="22"/>
      <c r="F7807" s="23"/>
      <c r="G7807" s="24" t="s">
        <v>20</v>
      </c>
      <c r="H7807" s="25" t="s">
        <v>21</v>
      </c>
      <c r="I7807" s="26" t="s">
        <v>22</v>
      </c>
      <c r="J7807" s="25" t="s">
        <v>23</v>
      </c>
      <c r="K7807" s="27" t="s">
        <v>8</v>
      </c>
      <c r="L7807" s="28" t="s">
        <v>24</v>
      </c>
      <c r="M7807" s="28" t="s">
        <v>25</v>
      </c>
      <c r="N7807" s="29" t="s">
        <v>20</v>
      </c>
      <c r="O7807" s="28" t="s">
        <v>26</v>
      </c>
      <c r="P7807" s="29" t="s">
        <v>27</v>
      </c>
      <c r="Q7807" s="30" t="s">
        <v>28</v>
      </c>
      <c r="R7807" s="28" t="s">
        <v>29</v>
      </c>
      <c r="S7807" s="31" t="s">
        <v>30</v>
      </c>
      <c r="T7807" s="32"/>
      <c r="U7807" s="28" t="s">
        <v>31</v>
      </c>
      <c r="V7807" s="33"/>
      <c r="W7807" s="33"/>
      <c r="X7807" s="33"/>
      <c r="Y7807" s="33"/>
      <c r="Z7807" s="33"/>
      <c r="AA7807" s="34"/>
    </row>
    <row r="7808" spans="1:27" x14ac:dyDescent="0.3">
      <c r="A7808" s="12"/>
      <c r="B7808" s="13"/>
      <c r="C7808" s="14"/>
      <c r="D7808" s="35"/>
      <c r="E7808" s="36"/>
      <c r="F7808" s="37"/>
      <c r="G7808" s="24"/>
      <c r="H7808" s="38"/>
      <c r="I7808" s="39"/>
      <c r="J7808" s="38"/>
      <c r="K7808" s="40"/>
      <c r="L7808" s="41"/>
      <c r="M7808" s="41"/>
      <c r="N7808" s="42"/>
      <c r="O7808" s="41"/>
      <c r="P7808" s="42"/>
      <c r="Q7808" s="43"/>
      <c r="R7808" s="41"/>
      <c r="S7808" s="30" t="s">
        <v>32</v>
      </c>
      <c r="T7808" s="30" t="s">
        <v>33</v>
      </c>
      <c r="U7808" s="41"/>
      <c r="V7808" s="33"/>
      <c r="W7808" s="33"/>
      <c r="X7808" s="33"/>
      <c r="Y7808" s="33"/>
      <c r="Z7808" s="33"/>
      <c r="AA7808" s="34"/>
    </row>
    <row r="7809" spans="1:27" x14ac:dyDescent="0.3">
      <c r="A7809" s="12"/>
      <c r="B7809" s="13"/>
      <c r="C7809" s="14"/>
      <c r="D7809" s="44" t="s">
        <v>34</v>
      </c>
      <c r="E7809" s="44" t="s">
        <v>35</v>
      </c>
      <c r="F7809" s="44" t="s">
        <v>36</v>
      </c>
      <c r="G7809" s="24"/>
      <c r="H7809" s="38"/>
      <c r="I7809" s="39"/>
      <c r="J7809" s="38"/>
      <c r="K7809" s="40"/>
      <c r="L7809" s="41"/>
      <c r="M7809" s="41"/>
      <c r="N7809" s="42"/>
      <c r="O7809" s="41"/>
      <c r="P7809" s="42"/>
      <c r="Q7809" s="43"/>
      <c r="R7809" s="41"/>
      <c r="S7809" s="43"/>
      <c r="T7809" s="43"/>
      <c r="U7809" s="41"/>
      <c r="V7809" s="33"/>
      <c r="W7809" s="33"/>
      <c r="X7809" s="33"/>
      <c r="Y7809" s="33"/>
      <c r="Z7809" s="33"/>
      <c r="AA7809" s="34"/>
    </row>
    <row r="7810" spans="1:27" x14ac:dyDescent="0.3">
      <c r="A7810" s="12"/>
      <c r="B7810" s="13"/>
      <c r="C7810" s="14"/>
      <c r="D7810" s="45"/>
      <c r="E7810" s="45"/>
      <c r="F7810" s="45"/>
      <c r="G7810" s="24"/>
      <c r="H7810" s="38"/>
      <c r="I7810" s="39"/>
      <c r="J7810" s="38"/>
      <c r="K7810" s="40"/>
      <c r="L7810" s="41"/>
      <c r="M7810" s="41"/>
      <c r="N7810" s="42"/>
      <c r="O7810" s="41"/>
      <c r="P7810" s="42"/>
      <c r="Q7810" s="43"/>
      <c r="R7810" s="41"/>
      <c r="S7810" s="43"/>
      <c r="T7810" s="43"/>
      <c r="U7810" s="41"/>
      <c r="V7810" s="33"/>
      <c r="W7810" s="33"/>
      <c r="X7810" s="33"/>
      <c r="Y7810" s="33"/>
      <c r="Z7810" s="33"/>
      <c r="AA7810" s="34"/>
    </row>
    <row r="7811" spans="1:27" x14ac:dyDescent="0.3">
      <c r="A7811" s="12"/>
      <c r="B7811" s="13"/>
      <c r="C7811" s="14"/>
      <c r="D7811" s="46"/>
      <c r="E7811" s="46"/>
      <c r="F7811" s="46"/>
      <c r="G7811" s="47"/>
      <c r="H7811" s="48"/>
      <c r="I7811" s="49"/>
      <c r="J7811" s="48"/>
      <c r="K7811" s="50"/>
      <c r="L7811" s="51"/>
      <c r="M7811" s="51"/>
      <c r="N7811" s="52"/>
      <c r="O7811" s="51"/>
      <c r="P7811" s="52"/>
      <c r="Q7811" s="53"/>
      <c r="R7811" s="51"/>
      <c r="S7811" s="53"/>
      <c r="T7811" s="53"/>
      <c r="U7811" s="51"/>
      <c r="V7811" s="54"/>
      <c r="W7811" s="54"/>
      <c r="X7811" s="54"/>
      <c r="Y7811" s="54"/>
      <c r="Z7811" s="54"/>
      <c r="AA7811" s="55"/>
    </row>
    <row r="7812" spans="1:27" ht="16.2" x14ac:dyDescent="0.45">
      <c r="A7812" s="56">
        <v>1</v>
      </c>
      <c r="B7812" s="57" t="s">
        <v>37</v>
      </c>
      <c r="C7812" s="57">
        <v>2414</v>
      </c>
      <c r="D7812" s="58">
        <v>5</v>
      </c>
      <c r="E7812" s="58">
        <v>2</v>
      </c>
      <c r="F7812" s="59">
        <v>43</v>
      </c>
      <c r="G7812" s="58">
        <v>1</v>
      </c>
      <c r="H7812" s="60">
        <f t="shared" ref="H7812" si="578">(D7812*400)+(E7812*100)+(F7812)</f>
        <v>2243</v>
      </c>
      <c r="I7812" s="61">
        <v>85</v>
      </c>
      <c r="J7812" s="62">
        <f t="shared" ref="J7812" si="579">(H7812*I7812)</f>
        <v>190655</v>
      </c>
      <c r="K7812" s="57"/>
      <c r="L7812" s="63"/>
      <c r="M7812" s="63"/>
      <c r="N7812" s="63"/>
      <c r="O7812" s="64"/>
      <c r="P7812" s="65"/>
      <c r="Q7812" s="66"/>
      <c r="R7812" s="66"/>
      <c r="S7812" s="67"/>
      <c r="T7812" s="67"/>
      <c r="U7812" s="68"/>
      <c r="V7812" s="69"/>
      <c r="W7812" s="70"/>
      <c r="X7812" s="63"/>
      <c r="Y7812" s="62">
        <f>(J7812)</f>
        <v>190655</v>
      </c>
      <c r="Z7812" s="60">
        <v>0.01</v>
      </c>
      <c r="AA7812" s="71">
        <f>Y7812*Z7812/100</f>
        <v>19.0655</v>
      </c>
    </row>
    <row r="7813" spans="1:27" ht="16.2" x14ac:dyDescent="0.45">
      <c r="A7813" s="57"/>
      <c r="B7813" s="57"/>
      <c r="C7813" s="57"/>
      <c r="D7813" s="58"/>
      <c r="E7813" s="58"/>
      <c r="F7813" s="59"/>
      <c r="G7813" s="58"/>
      <c r="H7813" s="72"/>
      <c r="I7813" s="61"/>
      <c r="J7813" s="62"/>
      <c r="K7813" s="57"/>
      <c r="L7813" s="63"/>
      <c r="M7813" s="63"/>
      <c r="N7813" s="63"/>
      <c r="O7813" s="64"/>
      <c r="P7813" s="73"/>
      <c r="Q7813" s="66"/>
      <c r="R7813" s="66"/>
      <c r="S7813" s="67"/>
      <c r="T7813" s="67"/>
      <c r="U7813" s="68"/>
      <c r="V7813" s="74"/>
      <c r="W7813" s="75"/>
      <c r="X7813" s="63"/>
      <c r="Y7813" s="62"/>
      <c r="Z7813" s="60"/>
      <c r="AA7813" s="71"/>
    </row>
    <row r="7814" spans="1:27" ht="16.2" x14ac:dyDescent="0.45">
      <c r="A7814" s="76"/>
      <c r="B7814" s="76"/>
      <c r="C7814" s="77"/>
      <c r="D7814" s="77"/>
      <c r="E7814" s="77"/>
      <c r="F7814" s="77"/>
      <c r="G7814" s="77"/>
      <c r="H7814" s="78"/>
      <c r="I7814" s="79"/>
      <c r="J7814" s="80"/>
      <c r="K7814" s="81"/>
      <c r="L7814" s="82"/>
      <c r="M7814" s="82"/>
      <c r="N7814" s="82"/>
      <c r="O7814" s="83"/>
      <c r="P7814" s="84"/>
      <c r="Q7814" s="85"/>
      <c r="R7814" s="85"/>
      <c r="S7814" s="84"/>
      <c r="T7814" s="84"/>
      <c r="U7814" s="86"/>
      <c r="V7814" s="87"/>
      <c r="W7814" s="87"/>
      <c r="X7814" s="88"/>
      <c r="Y7814" s="89"/>
      <c r="Z7814" s="83"/>
      <c r="AA7814" s="90">
        <f>SUM(AA7812:AA7813)</f>
        <v>19.0655</v>
      </c>
    </row>
    <row r="7815" spans="1:27" ht="16.2" x14ac:dyDescent="0.45">
      <c r="A7815" s="1"/>
      <c r="B7815" s="1"/>
      <c r="C7815" s="2"/>
      <c r="D7815" s="1"/>
      <c r="E7815" s="1"/>
      <c r="F7815" s="1"/>
      <c r="G7815" s="1"/>
      <c r="H7815" s="1"/>
      <c r="I7815" s="3"/>
      <c r="J7815" s="1"/>
      <c r="K7815" s="1"/>
      <c r="L7815" s="1"/>
      <c r="M7815" s="1"/>
      <c r="N7815" s="1"/>
      <c r="O7815" s="1"/>
      <c r="P7815" s="1"/>
      <c r="Q7815" s="1"/>
      <c r="R7815" s="1"/>
      <c r="S7815" s="1"/>
      <c r="T7815" s="1"/>
      <c r="U7815" s="1"/>
      <c r="V7815" s="1"/>
      <c r="W7815" s="1"/>
      <c r="X7815" s="1"/>
      <c r="Y7815" s="1"/>
      <c r="Z7815" s="1"/>
      <c r="AA7815" s="1"/>
    </row>
    <row r="7816" spans="1:27" ht="16.2" x14ac:dyDescent="0.45">
      <c r="A7816" s="91"/>
      <c r="B7816" s="92" t="s">
        <v>38</v>
      </c>
      <c r="C7816" s="93" t="s">
        <v>39</v>
      </c>
      <c r="D7816" s="93"/>
      <c r="E7816" s="94"/>
      <c r="F7816" s="95"/>
      <c r="G7816" s="95"/>
      <c r="H7816" s="92"/>
      <c r="I7816" s="92"/>
      <c r="J7816" s="92" t="s">
        <v>40</v>
      </c>
      <c r="K7816" s="92"/>
      <c r="L7816" s="92"/>
      <c r="M7816" s="92"/>
      <c r="N7816" s="92"/>
      <c r="O7816" s="96"/>
      <c r="P7816" s="96"/>
      <c r="Q7816" s="96"/>
      <c r="R7816" s="96"/>
      <c r="S7816" s="1"/>
      <c r="T7816" s="1"/>
      <c r="U7816" s="1"/>
      <c r="V7816" s="97" t="s">
        <v>41</v>
      </c>
      <c r="W7816" s="97"/>
      <c r="X7816" s="98"/>
      <c r="Y7816" s="99">
        <f>AA7814</f>
        <v>19.0655</v>
      </c>
      <c r="Z7816" s="97" t="s">
        <v>42</v>
      </c>
      <c r="AA7816" s="1"/>
    </row>
    <row r="7817" spans="1:27" ht="16.2" x14ac:dyDescent="0.45">
      <c r="A7817" s="91"/>
      <c r="B7817" s="92"/>
      <c r="C7817" s="93"/>
      <c r="D7817" s="93"/>
      <c r="E7817" s="94"/>
      <c r="F7817" s="95"/>
      <c r="G7817" s="95"/>
      <c r="H7817" s="92"/>
      <c r="I7817" s="92"/>
      <c r="J7817" s="92" t="s">
        <v>43</v>
      </c>
      <c r="K7817" s="92"/>
      <c r="L7817" s="92"/>
      <c r="M7817" s="92"/>
      <c r="N7817" s="92"/>
      <c r="O7817" s="96"/>
      <c r="P7817" s="96"/>
      <c r="Q7817" s="96"/>
      <c r="R7817" s="96"/>
      <c r="S7817" s="1"/>
      <c r="T7817" s="1"/>
      <c r="U7817" s="1"/>
      <c r="V7817" s="100" t="s">
        <v>44</v>
      </c>
      <c r="W7817" s="100"/>
      <c r="X7817" s="100"/>
      <c r="Y7817" s="101">
        <f>Y7816*90%</f>
        <v>17.158950000000001</v>
      </c>
      <c r="Z7817" s="97" t="s">
        <v>42</v>
      </c>
      <c r="AA7817" s="1"/>
    </row>
    <row r="7818" spans="1:27" ht="16.2" x14ac:dyDescent="0.45">
      <c r="A7818" s="91"/>
      <c r="B7818" s="92"/>
      <c r="C7818" s="93"/>
      <c r="D7818" s="93"/>
      <c r="E7818" s="94"/>
      <c r="F7818" s="95"/>
      <c r="G7818" s="95"/>
      <c r="H7818" s="92"/>
      <c r="I7818" s="92"/>
      <c r="J7818" s="92" t="s">
        <v>45</v>
      </c>
      <c r="K7818" s="92"/>
      <c r="L7818" s="92"/>
      <c r="M7818" s="92"/>
      <c r="N7818" s="92"/>
      <c r="O7818" s="96"/>
      <c r="P7818" s="96"/>
      <c r="Q7818" s="96"/>
      <c r="R7818" s="92"/>
      <c r="S7818" s="1"/>
      <c r="T7818" s="1"/>
      <c r="U7818" s="1"/>
      <c r="V7818" s="91" t="s">
        <v>46</v>
      </c>
      <c r="W7818" s="91"/>
      <c r="X7818" s="91"/>
      <c r="Y7818" s="101">
        <f>Y7816-Y7817</f>
        <v>1.9065499999999993</v>
      </c>
      <c r="Z7818" s="97" t="s">
        <v>42</v>
      </c>
      <c r="AA7818" s="91"/>
    </row>
    <row r="7819" spans="1:27" ht="16.2" x14ac:dyDescent="0.45">
      <c r="A7819" s="91"/>
      <c r="B7819" s="92"/>
      <c r="C7819" s="93"/>
      <c r="D7819" s="93"/>
      <c r="E7819" s="94"/>
      <c r="F7819" s="95"/>
      <c r="G7819" s="95"/>
      <c r="H7819" s="92"/>
      <c r="I7819" s="94"/>
      <c r="J7819" s="92" t="s">
        <v>47</v>
      </c>
      <c r="K7819" s="94"/>
      <c r="L7819" s="94"/>
      <c r="M7819" s="94"/>
      <c r="N7819" s="94"/>
      <c r="O7819" s="96"/>
      <c r="P7819" s="96"/>
      <c r="Q7819" s="96"/>
      <c r="R7819" s="92"/>
      <c r="S7819" s="1"/>
      <c r="T7819" s="1"/>
      <c r="U7819" s="1"/>
      <c r="V7819" s="1"/>
      <c r="W7819" s="1"/>
      <c r="X7819" s="91"/>
      <c r="Y7819" s="91"/>
      <c r="Z7819" s="91"/>
      <c r="AA7819" s="91"/>
    </row>
    <row r="7820" spans="1:27" ht="16.2" x14ac:dyDescent="0.45">
      <c r="A7820" s="98"/>
      <c r="B7820" s="94"/>
      <c r="C7820" s="102"/>
      <c r="D7820" s="94"/>
      <c r="E7820" s="94"/>
      <c r="F7820" s="95"/>
      <c r="G7820" s="95"/>
      <c r="H7820" s="103"/>
      <c r="I7820" s="94"/>
      <c r="J7820" s="103" t="s">
        <v>48</v>
      </c>
      <c r="K7820" s="94"/>
      <c r="L7820" s="94"/>
      <c r="M7820" s="94"/>
      <c r="N7820" s="94"/>
      <c r="O7820" s="95"/>
      <c r="P7820" s="95"/>
      <c r="Q7820" s="95"/>
      <c r="R7820" s="95"/>
      <c r="S7820" s="4"/>
      <c r="T7820" s="4"/>
      <c r="U7820" s="4"/>
      <c r="V7820" s="4"/>
      <c r="W7820" s="4"/>
      <c r="X7820" s="4"/>
      <c r="Y7820" s="4"/>
      <c r="Z7820" s="4"/>
      <c r="AA7820" s="4"/>
    </row>
    <row r="7821" spans="1:27" ht="24" x14ac:dyDescent="0.65">
      <c r="A7821" s="104"/>
      <c r="B7821" s="104"/>
      <c r="C7821" s="104"/>
      <c r="D7821" s="104"/>
      <c r="E7821" s="104"/>
      <c r="F7821" s="104"/>
      <c r="G7821" s="104"/>
      <c r="H7821" s="104"/>
      <c r="I7821" s="104"/>
      <c r="J7821" s="104"/>
      <c r="K7821" s="104"/>
      <c r="L7821" s="104"/>
      <c r="M7821" s="104"/>
      <c r="N7821" s="104"/>
      <c r="O7821" s="104"/>
      <c r="P7821" s="104"/>
      <c r="Q7821" s="104"/>
      <c r="R7821" s="104"/>
      <c r="S7821" s="104"/>
      <c r="T7821" s="104"/>
      <c r="U7821" s="104"/>
      <c r="V7821" s="104"/>
      <c r="W7821" s="104"/>
      <c r="X7821" s="104"/>
      <c r="Y7821" s="104"/>
      <c r="Z7821" s="104"/>
      <c r="AA7821" s="104"/>
    </row>
    <row r="7822" spans="1:27" ht="24" x14ac:dyDescent="0.65">
      <c r="A7822" s="104"/>
      <c r="B7822" s="104"/>
      <c r="C7822" s="104"/>
      <c r="D7822" s="104"/>
      <c r="E7822" s="104"/>
      <c r="F7822" s="104"/>
      <c r="G7822" s="104"/>
      <c r="H7822" s="104"/>
      <c r="I7822" s="104"/>
      <c r="J7822" s="104"/>
      <c r="K7822" s="104"/>
      <c r="L7822" s="104"/>
      <c r="M7822" s="104"/>
      <c r="N7822" s="104"/>
      <c r="O7822" s="104"/>
      <c r="P7822" s="104"/>
      <c r="Q7822" s="104"/>
      <c r="R7822" s="104"/>
      <c r="S7822" s="104"/>
      <c r="T7822" s="104"/>
      <c r="U7822" s="104"/>
      <c r="V7822" s="104"/>
      <c r="W7822" s="104"/>
      <c r="X7822" s="104"/>
      <c r="Y7822" s="104"/>
      <c r="Z7822" s="104"/>
      <c r="AA7822" s="104"/>
    </row>
    <row r="7823" spans="1:27" ht="16.2" x14ac:dyDescent="0.45">
      <c r="A7823" s="4"/>
      <c r="B7823" s="4"/>
      <c r="C7823" s="105"/>
      <c r="D7823" s="4"/>
      <c r="E7823" s="4"/>
      <c r="F7823" s="4"/>
      <c r="G7823" s="4"/>
      <c r="H7823" s="4"/>
      <c r="I7823" s="106"/>
      <c r="J7823" s="4"/>
      <c r="K7823" s="4"/>
      <c r="L7823" s="4"/>
      <c r="M7823" s="4"/>
      <c r="N7823" s="4"/>
      <c r="O7823" s="4"/>
      <c r="P7823" s="4"/>
      <c r="Q7823" s="4"/>
      <c r="R7823" s="4"/>
      <c r="S7823" s="4"/>
      <c r="T7823" s="4"/>
      <c r="U7823" s="4"/>
      <c r="V7823" s="4"/>
      <c r="W7823" s="4"/>
      <c r="X7823" s="4"/>
      <c r="Y7823" s="4"/>
      <c r="Z7823" s="4"/>
      <c r="AA7823" s="4"/>
    </row>
    <row r="7824" spans="1:27" ht="16.2" x14ac:dyDescent="0.45">
      <c r="A7824" s="4"/>
      <c r="B7824" s="4"/>
      <c r="C7824" s="105"/>
      <c r="D7824" s="4"/>
      <c r="E7824" s="4"/>
      <c r="F7824" s="4"/>
      <c r="G7824" s="4"/>
      <c r="H7824" s="4"/>
      <c r="I7824" s="106"/>
      <c r="J7824" s="4"/>
      <c r="K7824" s="4"/>
      <c r="L7824" s="4"/>
      <c r="M7824" s="4"/>
      <c r="N7824" s="4"/>
      <c r="O7824" s="4"/>
      <c r="P7824" s="4"/>
      <c r="Q7824" s="4"/>
      <c r="R7824" s="4"/>
      <c r="S7824" s="4"/>
      <c r="T7824" s="4"/>
      <c r="U7824" s="4"/>
      <c r="V7824" s="4"/>
      <c r="W7824" s="4"/>
      <c r="X7824" s="4"/>
      <c r="Y7824" s="4"/>
      <c r="Z7824" s="4"/>
      <c r="AA7824" s="4"/>
    </row>
    <row r="7825" spans="1:27" ht="16.2" x14ac:dyDescent="0.45">
      <c r="A7825" s="4"/>
      <c r="B7825" s="4"/>
      <c r="C7825" s="105"/>
      <c r="D7825" s="4"/>
      <c r="E7825" s="4"/>
      <c r="F7825" s="4"/>
      <c r="G7825" s="4"/>
      <c r="H7825" s="4"/>
      <c r="I7825" s="106"/>
      <c r="J7825" s="4"/>
      <c r="K7825" s="4"/>
      <c r="L7825" s="4"/>
      <c r="M7825" s="4"/>
      <c r="N7825" s="4"/>
      <c r="O7825" s="4"/>
      <c r="P7825" s="4"/>
      <c r="Q7825" s="4"/>
      <c r="R7825" s="4"/>
      <c r="S7825" s="4"/>
      <c r="T7825" s="4"/>
      <c r="U7825" s="4"/>
      <c r="V7825" s="4"/>
      <c r="W7825" s="4"/>
      <c r="X7825" s="4"/>
      <c r="Y7825" s="4"/>
      <c r="Z7825" s="4"/>
      <c r="AA7825" s="4"/>
    </row>
    <row r="7826" spans="1:27" ht="16.2" x14ac:dyDescent="0.45">
      <c r="A7826" s="4"/>
      <c r="B7826" s="4"/>
      <c r="C7826" s="105"/>
      <c r="D7826" s="4"/>
      <c r="E7826" s="4"/>
      <c r="F7826" s="4"/>
      <c r="G7826" s="4"/>
      <c r="H7826" s="4"/>
      <c r="I7826" s="106"/>
      <c r="J7826" s="4"/>
      <c r="K7826" s="4"/>
      <c r="L7826" s="4"/>
      <c r="M7826" s="4"/>
      <c r="N7826" s="4"/>
      <c r="O7826" s="4"/>
      <c r="P7826" s="4"/>
      <c r="Q7826" s="4"/>
      <c r="R7826" s="4"/>
      <c r="S7826" s="4"/>
      <c r="T7826" s="4"/>
      <c r="U7826" s="4"/>
      <c r="V7826" s="4"/>
      <c r="W7826" s="4"/>
      <c r="X7826" s="4"/>
      <c r="Y7826" s="4"/>
      <c r="Z7826" s="4"/>
      <c r="AA7826" s="4"/>
    </row>
    <row r="7827" spans="1:27" ht="16.2" x14ac:dyDescent="0.45">
      <c r="A7827" s="4"/>
      <c r="B7827" s="4"/>
      <c r="C7827" s="105"/>
      <c r="D7827" s="4"/>
      <c r="E7827" s="4"/>
      <c r="F7827" s="4"/>
      <c r="G7827" s="4"/>
      <c r="H7827" s="4"/>
      <c r="I7827" s="106"/>
      <c r="J7827" s="4"/>
      <c r="K7827" s="4"/>
      <c r="L7827" s="4"/>
      <c r="M7827" s="4"/>
      <c r="N7827" s="4"/>
      <c r="O7827" s="4"/>
      <c r="P7827" s="4"/>
      <c r="Q7827" s="4"/>
      <c r="R7827" s="4"/>
      <c r="S7827" s="4"/>
      <c r="T7827" s="4"/>
      <c r="U7827" s="4"/>
      <c r="V7827" s="4"/>
      <c r="W7827" s="4"/>
      <c r="X7827" s="4"/>
      <c r="Y7827" s="4"/>
      <c r="Z7827" s="4"/>
      <c r="AA7827" s="4"/>
    </row>
    <row r="7828" spans="1:27" ht="16.2" x14ac:dyDescent="0.45">
      <c r="A7828" s="4"/>
      <c r="B7828" s="4"/>
      <c r="C7828" s="105"/>
      <c r="D7828" s="4"/>
      <c r="E7828" s="4"/>
      <c r="F7828" s="4"/>
      <c r="G7828" s="4"/>
      <c r="H7828" s="4"/>
      <c r="I7828" s="106"/>
      <c r="J7828" s="4"/>
      <c r="K7828" s="4"/>
      <c r="L7828" s="4"/>
      <c r="M7828" s="4"/>
      <c r="N7828" s="4"/>
      <c r="O7828" s="4"/>
      <c r="P7828" s="4"/>
      <c r="Q7828" s="4"/>
      <c r="R7828" s="4"/>
      <c r="S7828" s="4"/>
      <c r="T7828" s="4"/>
      <c r="U7828" s="4"/>
      <c r="V7828" s="4"/>
      <c r="W7828" s="4"/>
      <c r="X7828" s="4"/>
      <c r="Y7828" s="4"/>
      <c r="Z7828" s="4"/>
      <c r="AA7828" s="4" t="s">
        <v>51</v>
      </c>
    </row>
    <row r="7829" spans="1:27" ht="18" x14ac:dyDescent="0.5">
      <c r="A7829" s="4"/>
      <c r="B7829" s="4"/>
      <c r="C7829" s="105"/>
      <c r="D7829" s="4"/>
      <c r="E7829" s="4"/>
      <c r="F7829" s="4"/>
      <c r="G7829" s="4"/>
      <c r="H7829" s="4"/>
      <c r="I7829" s="106"/>
      <c r="J7829" s="4"/>
      <c r="K7829" s="4"/>
      <c r="L7829" s="4"/>
      <c r="M7829" s="4"/>
      <c r="N7829" s="4"/>
      <c r="O7829" s="4"/>
      <c r="P7829" s="4"/>
      <c r="Q7829" s="4"/>
      <c r="R7829" s="4"/>
      <c r="S7829" s="4"/>
      <c r="T7829" s="4"/>
      <c r="U7829" s="4"/>
      <c r="V7829" s="4"/>
      <c r="W7829" s="4"/>
      <c r="X7829" s="4"/>
      <c r="Y7829" s="4"/>
      <c r="Z7829" s="4"/>
      <c r="AA7829" s="5" t="s">
        <v>0</v>
      </c>
    </row>
    <row r="7830" spans="1:27" ht="24" x14ac:dyDescent="0.65">
      <c r="A7830" s="6" t="s">
        <v>1</v>
      </c>
      <c r="B7830" s="6"/>
      <c r="C7830" s="6"/>
      <c r="D7830" s="6"/>
      <c r="E7830" s="6"/>
      <c r="F7830" s="6"/>
      <c r="G7830" s="6"/>
      <c r="H7830" s="6"/>
      <c r="I7830" s="6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6"/>
      <c r="U7830" s="6"/>
      <c r="V7830" s="6"/>
      <c r="W7830" s="6"/>
      <c r="X7830" s="6"/>
      <c r="Y7830" s="6"/>
      <c r="Z7830" s="6"/>
      <c r="AA7830" s="6"/>
    </row>
    <row r="7831" spans="1:27" ht="24" x14ac:dyDescent="0.65">
      <c r="A7831" s="6" t="s">
        <v>2</v>
      </c>
      <c r="B7831" s="6"/>
      <c r="C7831" s="6"/>
      <c r="D7831" s="6"/>
      <c r="E7831" s="6"/>
      <c r="F7831" s="6"/>
      <c r="G7831" s="6"/>
      <c r="H7831" s="6"/>
      <c r="I7831" s="6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6"/>
      <c r="U7831" s="6"/>
      <c r="V7831" s="6"/>
      <c r="W7831" s="6"/>
      <c r="X7831" s="6"/>
      <c r="Y7831" s="6"/>
      <c r="Z7831" s="6"/>
      <c r="AA7831" s="6"/>
    </row>
    <row r="7832" spans="1:27" ht="24" x14ac:dyDescent="0.65">
      <c r="A7832" s="7"/>
      <c r="B7832" s="8" t="s">
        <v>3</v>
      </c>
      <c r="C7832" s="8"/>
      <c r="D7832" s="8"/>
      <c r="E7832" s="8"/>
      <c r="F7832" s="8"/>
      <c r="G7832" s="8"/>
      <c r="H7832" s="8"/>
      <c r="I7832" s="8"/>
      <c r="J7832" s="8"/>
      <c r="K7832" s="8"/>
      <c r="L7832" s="8"/>
      <c r="M7832" s="9" t="s">
        <v>571</v>
      </c>
      <c r="N7832" s="9"/>
      <c r="O7832" s="9"/>
      <c r="P7832" s="9"/>
      <c r="Q7832" s="10" t="s">
        <v>572</v>
      </c>
      <c r="R7832" s="10"/>
      <c r="S7832" s="10" t="s">
        <v>59</v>
      </c>
      <c r="T7832" s="10"/>
      <c r="U7832" s="11" t="s">
        <v>7</v>
      </c>
      <c r="V7832" s="11"/>
      <c r="W7832" s="11"/>
      <c r="X7832" s="11"/>
      <c r="Y7832" s="11"/>
      <c r="Z7832" s="11"/>
      <c r="AA7832" s="11"/>
    </row>
    <row r="7833" spans="1:27" ht="18" x14ac:dyDescent="0.5">
      <c r="A7833" s="12" t="s">
        <v>8</v>
      </c>
      <c r="B7833" s="13" t="s">
        <v>9</v>
      </c>
      <c r="C7833" s="14" t="s">
        <v>10</v>
      </c>
      <c r="D7833" s="15" t="s">
        <v>11</v>
      </c>
      <c r="E7833" s="15"/>
      <c r="F7833" s="15"/>
      <c r="G7833" s="15"/>
      <c r="H7833" s="15"/>
      <c r="I7833" s="15"/>
      <c r="J7833" s="15"/>
      <c r="K7833" s="16" t="s">
        <v>12</v>
      </c>
      <c r="L7833" s="17"/>
      <c r="M7833" s="17"/>
      <c r="N7833" s="17"/>
      <c r="O7833" s="17"/>
      <c r="P7833" s="17"/>
      <c r="Q7833" s="17"/>
      <c r="R7833" s="17"/>
      <c r="S7833" s="17"/>
      <c r="T7833" s="17"/>
      <c r="U7833" s="18"/>
      <c r="V7833" s="19" t="s">
        <v>13</v>
      </c>
      <c r="W7833" s="19" t="s">
        <v>14</v>
      </c>
      <c r="X7833" s="19" t="s">
        <v>15</v>
      </c>
      <c r="Y7833" s="19" t="s">
        <v>16</v>
      </c>
      <c r="Z7833" s="19" t="s">
        <v>17</v>
      </c>
      <c r="AA7833" s="20" t="s">
        <v>18</v>
      </c>
    </row>
    <row r="7834" spans="1:27" ht="16.2" x14ac:dyDescent="0.45">
      <c r="A7834" s="12"/>
      <c r="B7834" s="13"/>
      <c r="C7834" s="14"/>
      <c r="D7834" s="21" t="s">
        <v>19</v>
      </c>
      <c r="E7834" s="22"/>
      <c r="F7834" s="23"/>
      <c r="G7834" s="24" t="s">
        <v>20</v>
      </c>
      <c r="H7834" s="25" t="s">
        <v>21</v>
      </c>
      <c r="I7834" s="26" t="s">
        <v>22</v>
      </c>
      <c r="J7834" s="25" t="s">
        <v>23</v>
      </c>
      <c r="K7834" s="27" t="s">
        <v>8</v>
      </c>
      <c r="L7834" s="28" t="s">
        <v>24</v>
      </c>
      <c r="M7834" s="28" t="s">
        <v>25</v>
      </c>
      <c r="N7834" s="29" t="s">
        <v>20</v>
      </c>
      <c r="O7834" s="28" t="s">
        <v>26</v>
      </c>
      <c r="P7834" s="29" t="s">
        <v>27</v>
      </c>
      <c r="Q7834" s="30" t="s">
        <v>28</v>
      </c>
      <c r="R7834" s="28" t="s">
        <v>29</v>
      </c>
      <c r="S7834" s="31" t="s">
        <v>30</v>
      </c>
      <c r="T7834" s="32"/>
      <c r="U7834" s="28" t="s">
        <v>31</v>
      </c>
      <c r="V7834" s="33"/>
      <c r="W7834" s="33"/>
      <c r="X7834" s="33"/>
      <c r="Y7834" s="33"/>
      <c r="Z7834" s="33"/>
      <c r="AA7834" s="34"/>
    </row>
    <row r="7835" spans="1:27" x14ac:dyDescent="0.3">
      <c r="A7835" s="12"/>
      <c r="B7835" s="13"/>
      <c r="C7835" s="14"/>
      <c r="D7835" s="35"/>
      <c r="E7835" s="36"/>
      <c r="F7835" s="37"/>
      <c r="G7835" s="24"/>
      <c r="H7835" s="38"/>
      <c r="I7835" s="39"/>
      <c r="J7835" s="38"/>
      <c r="K7835" s="40"/>
      <c r="L7835" s="41"/>
      <c r="M7835" s="41"/>
      <c r="N7835" s="42"/>
      <c r="O7835" s="41"/>
      <c r="P7835" s="42"/>
      <c r="Q7835" s="43"/>
      <c r="R7835" s="41"/>
      <c r="S7835" s="30" t="s">
        <v>32</v>
      </c>
      <c r="T7835" s="30" t="s">
        <v>33</v>
      </c>
      <c r="U7835" s="41"/>
      <c r="V7835" s="33"/>
      <c r="W7835" s="33"/>
      <c r="X7835" s="33"/>
      <c r="Y7835" s="33"/>
      <c r="Z7835" s="33"/>
      <c r="AA7835" s="34"/>
    </row>
    <row r="7836" spans="1:27" x14ac:dyDescent="0.3">
      <c r="A7836" s="12"/>
      <c r="B7836" s="13"/>
      <c r="C7836" s="14"/>
      <c r="D7836" s="44" t="s">
        <v>34</v>
      </c>
      <c r="E7836" s="44" t="s">
        <v>35</v>
      </c>
      <c r="F7836" s="44" t="s">
        <v>36</v>
      </c>
      <c r="G7836" s="24"/>
      <c r="H7836" s="38"/>
      <c r="I7836" s="39"/>
      <c r="J7836" s="38"/>
      <c r="K7836" s="40"/>
      <c r="L7836" s="41"/>
      <c r="M7836" s="41"/>
      <c r="N7836" s="42"/>
      <c r="O7836" s="41"/>
      <c r="P7836" s="42"/>
      <c r="Q7836" s="43"/>
      <c r="R7836" s="41"/>
      <c r="S7836" s="43"/>
      <c r="T7836" s="43"/>
      <c r="U7836" s="41"/>
      <c r="V7836" s="33"/>
      <c r="W7836" s="33"/>
      <c r="X7836" s="33"/>
      <c r="Y7836" s="33"/>
      <c r="Z7836" s="33"/>
      <c r="AA7836" s="34"/>
    </row>
    <row r="7837" spans="1:27" x14ac:dyDescent="0.3">
      <c r="A7837" s="12"/>
      <c r="B7837" s="13"/>
      <c r="C7837" s="14"/>
      <c r="D7837" s="45"/>
      <c r="E7837" s="45"/>
      <c r="F7837" s="45"/>
      <c r="G7837" s="24"/>
      <c r="H7837" s="38"/>
      <c r="I7837" s="39"/>
      <c r="J7837" s="38"/>
      <c r="K7837" s="40"/>
      <c r="L7837" s="41"/>
      <c r="M7837" s="41"/>
      <c r="N7837" s="42"/>
      <c r="O7837" s="41"/>
      <c r="P7837" s="42"/>
      <c r="Q7837" s="43"/>
      <c r="R7837" s="41"/>
      <c r="S7837" s="43"/>
      <c r="T7837" s="43"/>
      <c r="U7837" s="41"/>
      <c r="V7837" s="33"/>
      <c r="W7837" s="33"/>
      <c r="X7837" s="33"/>
      <c r="Y7837" s="33"/>
      <c r="Z7837" s="33"/>
      <c r="AA7837" s="34"/>
    </row>
    <row r="7838" spans="1:27" x14ac:dyDescent="0.3">
      <c r="A7838" s="12"/>
      <c r="B7838" s="13"/>
      <c r="C7838" s="14"/>
      <c r="D7838" s="46"/>
      <c r="E7838" s="46"/>
      <c r="F7838" s="46"/>
      <c r="G7838" s="47"/>
      <c r="H7838" s="48"/>
      <c r="I7838" s="49"/>
      <c r="J7838" s="48"/>
      <c r="K7838" s="50"/>
      <c r="L7838" s="51"/>
      <c r="M7838" s="51"/>
      <c r="N7838" s="52"/>
      <c r="O7838" s="51"/>
      <c r="P7838" s="52"/>
      <c r="Q7838" s="53"/>
      <c r="R7838" s="51"/>
      <c r="S7838" s="53"/>
      <c r="T7838" s="53"/>
      <c r="U7838" s="51"/>
      <c r="V7838" s="54"/>
      <c r="W7838" s="54"/>
      <c r="X7838" s="54"/>
      <c r="Y7838" s="54"/>
      <c r="Z7838" s="54"/>
      <c r="AA7838" s="55"/>
    </row>
    <row r="7839" spans="1:27" ht="16.2" x14ac:dyDescent="0.45">
      <c r="A7839" s="56">
        <v>1</v>
      </c>
      <c r="B7839" s="57" t="s">
        <v>37</v>
      </c>
      <c r="C7839" s="57">
        <v>2442</v>
      </c>
      <c r="D7839" s="58">
        <v>0</v>
      </c>
      <c r="E7839" s="58">
        <v>0</v>
      </c>
      <c r="F7839" s="59">
        <v>18.8</v>
      </c>
      <c r="G7839" s="58">
        <v>1</v>
      </c>
      <c r="H7839" s="60">
        <f t="shared" ref="H7839" si="580">(D7839*400)+(E7839*100)+(F7839)</f>
        <v>18.8</v>
      </c>
      <c r="I7839" s="61">
        <v>85</v>
      </c>
      <c r="J7839" s="62">
        <f t="shared" ref="J7839" si="581">(H7839*I7839)</f>
        <v>1598</v>
      </c>
      <c r="K7839" s="57"/>
      <c r="L7839" s="63"/>
      <c r="M7839" s="63"/>
      <c r="N7839" s="63"/>
      <c r="O7839" s="64"/>
      <c r="P7839" s="65"/>
      <c r="Q7839" s="66"/>
      <c r="R7839" s="66"/>
      <c r="S7839" s="67"/>
      <c r="T7839" s="67"/>
      <c r="U7839" s="68"/>
      <c r="V7839" s="69"/>
      <c r="W7839" s="70"/>
      <c r="X7839" s="63"/>
      <c r="Y7839" s="62">
        <f>(J7839)</f>
        <v>1598</v>
      </c>
      <c r="Z7839" s="60">
        <v>0.01</v>
      </c>
      <c r="AA7839" s="71">
        <f>Y7839*Z7839/100</f>
        <v>0.1598</v>
      </c>
    </row>
    <row r="7840" spans="1:27" ht="16.2" x14ac:dyDescent="0.45">
      <c r="A7840" s="57"/>
      <c r="B7840" s="57"/>
      <c r="C7840" s="57"/>
      <c r="D7840" s="58"/>
      <c r="E7840" s="58"/>
      <c r="F7840" s="59"/>
      <c r="G7840" s="58"/>
      <c r="H7840" s="72"/>
      <c r="I7840" s="61"/>
      <c r="J7840" s="62"/>
      <c r="K7840" s="57"/>
      <c r="L7840" s="63"/>
      <c r="M7840" s="63"/>
      <c r="N7840" s="63"/>
      <c r="O7840" s="64"/>
      <c r="P7840" s="73"/>
      <c r="Q7840" s="66"/>
      <c r="R7840" s="66"/>
      <c r="S7840" s="67"/>
      <c r="T7840" s="67"/>
      <c r="U7840" s="68"/>
      <c r="V7840" s="74"/>
      <c r="W7840" s="75"/>
      <c r="X7840" s="63"/>
      <c r="Y7840" s="62"/>
      <c r="Z7840" s="60"/>
      <c r="AA7840" s="71"/>
    </row>
    <row r="7841" spans="1:27" ht="16.2" x14ac:dyDescent="0.45">
      <c r="A7841" s="76"/>
      <c r="B7841" s="76"/>
      <c r="C7841" s="77"/>
      <c r="D7841" s="77"/>
      <c r="E7841" s="77"/>
      <c r="F7841" s="77"/>
      <c r="G7841" s="77"/>
      <c r="H7841" s="78"/>
      <c r="I7841" s="79"/>
      <c r="J7841" s="80"/>
      <c r="K7841" s="81"/>
      <c r="L7841" s="82"/>
      <c r="M7841" s="82"/>
      <c r="N7841" s="82"/>
      <c r="O7841" s="83"/>
      <c r="P7841" s="84"/>
      <c r="Q7841" s="85"/>
      <c r="R7841" s="85"/>
      <c r="S7841" s="84"/>
      <c r="T7841" s="84"/>
      <c r="U7841" s="86"/>
      <c r="V7841" s="87"/>
      <c r="W7841" s="87"/>
      <c r="X7841" s="88"/>
      <c r="Y7841" s="89"/>
      <c r="Z7841" s="83"/>
      <c r="AA7841" s="90">
        <f>SUM(AA7839:AA7840)</f>
        <v>0.1598</v>
      </c>
    </row>
    <row r="7842" spans="1:27" ht="16.2" x14ac:dyDescent="0.45">
      <c r="A7842" s="1"/>
      <c r="B7842" s="1"/>
      <c r="C7842" s="2"/>
      <c r="D7842" s="1"/>
      <c r="E7842" s="1"/>
      <c r="F7842" s="1"/>
      <c r="G7842" s="1"/>
      <c r="H7842" s="1"/>
      <c r="I7842" s="3"/>
      <c r="J7842" s="1"/>
      <c r="K7842" s="1"/>
      <c r="L7842" s="1"/>
      <c r="M7842" s="1"/>
      <c r="N7842" s="1"/>
      <c r="O7842" s="1"/>
      <c r="P7842" s="1"/>
      <c r="Q7842" s="1"/>
      <c r="R7842" s="1"/>
      <c r="S7842" s="1"/>
      <c r="T7842" s="1"/>
      <c r="U7842" s="1"/>
      <c r="V7842" s="1"/>
      <c r="W7842" s="1"/>
      <c r="X7842" s="1"/>
      <c r="Y7842" s="1"/>
      <c r="Z7842" s="1"/>
      <c r="AA7842" s="1"/>
    </row>
    <row r="7843" spans="1:27" ht="16.2" x14ac:dyDescent="0.45">
      <c r="A7843" s="91"/>
      <c r="B7843" s="92" t="s">
        <v>38</v>
      </c>
      <c r="C7843" s="93" t="s">
        <v>39</v>
      </c>
      <c r="D7843" s="93"/>
      <c r="E7843" s="94"/>
      <c r="F7843" s="95"/>
      <c r="G7843" s="95"/>
      <c r="H7843" s="92"/>
      <c r="I7843" s="92"/>
      <c r="J7843" s="92" t="s">
        <v>40</v>
      </c>
      <c r="K7843" s="92"/>
      <c r="L7843" s="92"/>
      <c r="M7843" s="92"/>
      <c r="N7843" s="92"/>
      <c r="O7843" s="96"/>
      <c r="P7843" s="96"/>
      <c r="Q7843" s="96"/>
      <c r="R7843" s="96"/>
      <c r="S7843" s="1"/>
      <c r="T7843" s="1"/>
      <c r="U7843" s="1"/>
      <c r="V7843" s="97" t="s">
        <v>41</v>
      </c>
      <c r="W7843" s="97"/>
      <c r="X7843" s="98"/>
      <c r="Y7843" s="99">
        <f>AA7841</f>
        <v>0.1598</v>
      </c>
      <c r="Z7843" s="97" t="s">
        <v>42</v>
      </c>
      <c r="AA7843" s="1"/>
    </row>
    <row r="7844" spans="1:27" ht="16.2" x14ac:dyDescent="0.45">
      <c r="A7844" s="91"/>
      <c r="B7844" s="92"/>
      <c r="C7844" s="93"/>
      <c r="D7844" s="93"/>
      <c r="E7844" s="94"/>
      <c r="F7844" s="95"/>
      <c r="G7844" s="95"/>
      <c r="H7844" s="92"/>
      <c r="I7844" s="92"/>
      <c r="J7844" s="92" t="s">
        <v>43</v>
      </c>
      <c r="K7844" s="92"/>
      <c r="L7844" s="92"/>
      <c r="M7844" s="92"/>
      <c r="N7844" s="92"/>
      <c r="O7844" s="96"/>
      <c r="P7844" s="96"/>
      <c r="Q7844" s="96"/>
      <c r="R7844" s="96"/>
      <c r="S7844" s="1"/>
      <c r="T7844" s="1"/>
      <c r="U7844" s="1"/>
      <c r="V7844" s="100" t="s">
        <v>44</v>
      </c>
      <c r="W7844" s="100"/>
      <c r="X7844" s="100"/>
      <c r="Y7844" s="101">
        <f>Y7843*90%</f>
        <v>0.14382</v>
      </c>
      <c r="Z7844" s="97" t="s">
        <v>42</v>
      </c>
      <c r="AA7844" s="1"/>
    </row>
    <row r="7845" spans="1:27" ht="16.2" x14ac:dyDescent="0.45">
      <c r="A7845" s="91"/>
      <c r="B7845" s="92"/>
      <c r="C7845" s="93"/>
      <c r="D7845" s="93"/>
      <c r="E7845" s="94"/>
      <c r="F7845" s="95"/>
      <c r="G7845" s="95"/>
      <c r="H7845" s="92"/>
      <c r="I7845" s="92"/>
      <c r="J7845" s="92" t="s">
        <v>45</v>
      </c>
      <c r="K7845" s="92"/>
      <c r="L7845" s="92"/>
      <c r="M7845" s="92"/>
      <c r="N7845" s="92"/>
      <c r="O7845" s="96"/>
      <c r="P7845" s="96"/>
      <c r="Q7845" s="96"/>
      <c r="R7845" s="92"/>
      <c r="S7845" s="1"/>
      <c r="T7845" s="1"/>
      <c r="U7845" s="1"/>
      <c r="V7845" s="91" t="s">
        <v>46</v>
      </c>
      <c r="W7845" s="91"/>
      <c r="X7845" s="91"/>
      <c r="Y7845" s="101">
        <f>Y7843-Y7844</f>
        <v>1.5979999999999994E-2</v>
      </c>
      <c r="Z7845" s="97" t="s">
        <v>42</v>
      </c>
      <c r="AA7845" s="91"/>
    </row>
    <row r="7846" spans="1:27" ht="16.2" x14ac:dyDescent="0.45">
      <c r="A7846" s="91"/>
      <c r="B7846" s="92"/>
      <c r="C7846" s="93"/>
      <c r="D7846" s="93"/>
      <c r="E7846" s="94"/>
      <c r="F7846" s="95"/>
      <c r="G7846" s="95"/>
      <c r="H7846" s="92"/>
      <c r="I7846" s="94"/>
      <c r="J7846" s="92" t="s">
        <v>47</v>
      </c>
      <c r="K7846" s="94"/>
      <c r="L7846" s="94"/>
      <c r="M7846" s="94"/>
      <c r="N7846" s="94"/>
      <c r="O7846" s="96"/>
      <c r="P7846" s="96"/>
      <c r="Q7846" s="96"/>
      <c r="R7846" s="92"/>
      <c r="S7846" s="1"/>
      <c r="T7846" s="1"/>
      <c r="U7846" s="1"/>
      <c r="V7846" s="1"/>
      <c r="W7846" s="1"/>
      <c r="X7846" s="91"/>
      <c r="Y7846" s="91"/>
      <c r="Z7846" s="91"/>
      <c r="AA7846" s="91"/>
    </row>
    <row r="7847" spans="1:27" ht="16.2" x14ac:dyDescent="0.45">
      <c r="A7847" s="98"/>
      <c r="B7847" s="94"/>
      <c r="C7847" s="102"/>
      <c r="D7847" s="94"/>
      <c r="E7847" s="94"/>
      <c r="F7847" s="95"/>
      <c r="G7847" s="95"/>
      <c r="H7847" s="103"/>
      <c r="I7847" s="94"/>
      <c r="J7847" s="103" t="s">
        <v>48</v>
      </c>
      <c r="K7847" s="94"/>
      <c r="L7847" s="94"/>
      <c r="M7847" s="94"/>
      <c r="N7847" s="94"/>
      <c r="O7847" s="95"/>
      <c r="P7847" s="95"/>
      <c r="Q7847" s="95"/>
      <c r="R7847" s="95"/>
      <c r="S7847" s="4"/>
      <c r="T7847" s="4"/>
      <c r="U7847" s="4"/>
      <c r="V7847" s="4"/>
      <c r="W7847" s="4"/>
      <c r="X7847" s="4"/>
      <c r="Y7847" s="4"/>
      <c r="Z7847" s="4"/>
      <c r="AA7847" s="4"/>
    </row>
    <row r="7848" spans="1:27" ht="24" x14ac:dyDescent="0.65">
      <c r="A7848" s="104"/>
      <c r="B7848" s="104"/>
      <c r="C7848" s="104"/>
      <c r="D7848" s="104"/>
      <c r="E7848" s="104"/>
      <c r="F7848" s="104"/>
      <c r="G7848" s="104"/>
      <c r="H7848" s="104"/>
      <c r="I7848" s="104"/>
      <c r="J7848" s="104"/>
      <c r="K7848" s="104"/>
      <c r="L7848" s="104"/>
      <c r="M7848" s="104"/>
      <c r="N7848" s="104"/>
      <c r="O7848" s="104"/>
      <c r="P7848" s="104"/>
      <c r="Q7848" s="104"/>
      <c r="R7848" s="104"/>
      <c r="S7848" s="104"/>
      <c r="T7848" s="104"/>
      <c r="U7848" s="104"/>
      <c r="V7848" s="104"/>
      <c r="W7848" s="104"/>
      <c r="X7848" s="104"/>
      <c r="Y7848" s="104"/>
      <c r="Z7848" s="104"/>
      <c r="AA7848" s="104"/>
    </row>
    <row r="7849" spans="1:27" ht="24" x14ac:dyDescent="0.65">
      <c r="A7849" s="104"/>
      <c r="B7849" s="104"/>
      <c r="C7849" s="104"/>
      <c r="D7849" s="104"/>
      <c r="E7849" s="104"/>
      <c r="F7849" s="104"/>
      <c r="G7849" s="104"/>
      <c r="H7849" s="104"/>
      <c r="I7849" s="104"/>
      <c r="J7849" s="104"/>
      <c r="K7849" s="104"/>
      <c r="L7849" s="104"/>
      <c r="M7849" s="104"/>
      <c r="N7849" s="104"/>
      <c r="O7849" s="104"/>
      <c r="P7849" s="104"/>
      <c r="Q7849" s="104"/>
      <c r="R7849" s="104"/>
      <c r="S7849" s="104"/>
      <c r="T7849" s="104"/>
      <c r="U7849" s="104"/>
      <c r="V7849" s="104"/>
      <c r="W7849" s="104"/>
      <c r="X7849" s="104"/>
      <c r="Y7849" s="104"/>
      <c r="Z7849" s="104"/>
      <c r="AA7849" s="104"/>
    </row>
    <row r="7850" spans="1:27" ht="16.2" x14ac:dyDescent="0.45">
      <c r="A7850" s="4"/>
      <c r="B7850" s="4"/>
      <c r="C7850" s="105"/>
      <c r="D7850" s="4"/>
      <c r="E7850" s="4"/>
      <c r="F7850" s="4"/>
      <c r="G7850" s="4"/>
      <c r="H7850" s="4"/>
      <c r="I7850" s="106"/>
      <c r="J7850" s="4"/>
      <c r="K7850" s="4"/>
      <c r="L7850" s="4"/>
      <c r="M7850" s="4"/>
      <c r="N7850" s="4"/>
      <c r="O7850" s="4"/>
      <c r="P7850" s="4"/>
      <c r="Q7850" s="4"/>
      <c r="R7850" s="4"/>
      <c r="S7850" s="4"/>
      <c r="T7850" s="4"/>
      <c r="U7850" s="4"/>
      <c r="V7850" s="4"/>
      <c r="W7850" s="4"/>
      <c r="X7850" s="4"/>
      <c r="Y7850" s="4"/>
      <c r="Z7850" s="4"/>
      <c r="AA7850" s="4"/>
    </row>
    <row r="7851" spans="1:27" ht="16.2" x14ac:dyDescent="0.45">
      <c r="A7851" s="4"/>
      <c r="B7851" s="4"/>
      <c r="C7851" s="105"/>
      <c r="D7851" s="4"/>
      <c r="E7851" s="4"/>
      <c r="F7851" s="4"/>
      <c r="G7851" s="4"/>
      <c r="H7851" s="4"/>
      <c r="I7851" s="106"/>
      <c r="J7851" s="4"/>
      <c r="K7851" s="4"/>
      <c r="L7851" s="4"/>
      <c r="M7851" s="4"/>
      <c r="N7851" s="4"/>
      <c r="O7851" s="4"/>
      <c r="P7851" s="4"/>
      <c r="Q7851" s="4"/>
      <c r="R7851" s="4"/>
      <c r="S7851" s="4"/>
      <c r="T7851" s="4"/>
      <c r="U7851" s="4"/>
      <c r="V7851" s="4"/>
      <c r="W7851" s="4"/>
      <c r="X7851" s="4"/>
      <c r="Y7851" s="4"/>
      <c r="Z7851" s="4"/>
      <c r="AA7851" s="4"/>
    </row>
    <row r="7852" spans="1:27" ht="16.2" x14ac:dyDescent="0.45">
      <c r="A7852" s="4"/>
      <c r="B7852" s="4"/>
      <c r="C7852" s="105"/>
      <c r="D7852" s="4"/>
      <c r="E7852" s="4"/>
      <c r="F7852" s="4"/>
      <c r="G7852" s="4"/>
      <c r="H7852" s="4"/>
      <c r="I7852" s="106"/>
      <c r="J7852" s="4"/>
      <c r="K7852" s="4"/>
      <c r="L7852" s="4"/>
      <c r="M7852" s="4"/>
      <c r="N7852" s="4"/>
      <c r="O7852" s="4"/>
      <c r="P7852" s="4"/>
      <c r="Q7852" s="4"/>
      <c r="R7852" s="4"/>
      <c r="S7852" s="4"/>
      <c r="T7852" s="4"/>
      <c r="U7852" s="4"/>
      <c r="V7852" s="4"/>
      <c r="W7852" s="4"/>
      <c r="X7852" s="4"/>
      <c r="Y7852" s="4"/>
      <c r="Z7852" s="4"/>
      <c r="AA7852" s="4"/>
    </row>
    <row r="7853" spans="1:27" ht="16.2" x14ac:dyDescent="0.45">
      <c r="A7853" s="4"/>
      <c r="B7853" s="4"/>
      <c r="C7853" s="105"/>
      <c r="D7853" s="4"/>
      <c r="E7853" s="4"/>
      <c r="F7853" s="4"/>
      <c r="G7853" s="4"/>
      <c r="H7853" s="4"/>
      <c r="I7853" s="106"/>
      <c r="J7853" s="4"/>
      <c r="K7853" s="4"/>
      <c r="L7853" s="4"/>
      <c r="M7853" s="4"/>
      <c r="N7853" s="4"/>
      <c r="O7853" s="4"/>
      <c r="P7853" s="4"/>
      <c r="Q7853" s="4"/>
      <c r="R7853" s="4"/>
      <c r="S7853" s="4"/>
      <c r="T7853" s="4"/>
      <c r="U7853" s="4"/>
      <c r="V7853" s="4"/>
      <c r="W7853" s="4"/>
      <c r="X7853" s="4"/>
      <c r="Y7853" s="4"/>
      <c r="Z7853" s="4"/>
      <c r="AA7853" s="4"/>
    </row>
    <row r="7854" spans="1:27" ht="16.2" x14ac:dyDescent="0.45">
      <c r="A7854" s="4"/>
      <c r="B7854" s="4"/>
      <c r="C7854" s="105"/>
      <c r="D7854" s="4"/>
      <c r="E7854" s="4"/>
      <c r="F7854" s="4"/>
      <c r="G7854" s="4"/>
      <c r="H7854" s="4"/>
      <c r="I7854" s="106"/>
      <c r="J7854" s="4"/>
      <c r="K7854" s="4"/>
      <c r="L7854" s="4"/>
      <c r="M7854" s="4"/>
      <c r="N7854" s="4"/>
      <c r="O7854" s="4"/>
      <c r="P7854" s="4"/>
      <c r="Q7854" s="4"/>
      <c r="R7854" s="4"/>
      <c r="S7854" s="4"/>
      <c r="T7854" s="4"/>
      <c r="U7854" s="4"/>
      <c r="V7854" s="4"/>
      <c r="W7854" s="4"/>
      <c r="X7854" s="4"/>
      <c r="Y7854" s="4"/>
      <c r="Z7854" s="4"/>
      <c r="AA7854" s="4"/>
    </row>
    <row r="7855" spans="1:27" ht="16.2" x14ac:dyDescent="0.45">
      <c r="A7855" s="4"/>
      <c r="B7855" s="4"/>
      <c r="C7855" s="105"/>
      <c r="D7855" s="4"/>
      <c r="E7855" s="4"/>
      <c r="F7855" s="4"/>
      <c r="G7855" s="4"/>
      <c r="H7855" s="4"/>
      <c r="I7855" s="106"/>
      <c r="J7855" s="4"/>
      <c r="K7855" s="4"/>
      <c r="L7855" s="4"/>
      <c r="M7855" s="4"/>
      <c r="N7855" s="4"/>
      <c r="O7855" s="4"/>
      <c r="P7855" s="4"/>
      <c r="Q7855" s="4"/>
      <c r="R7855" s="4"/>
      <c r="S7855" s="4"/>
      <c r="T7855" s="4"/>
      <c r="U7855" s="4"/>
      <c r="V7855" s="4"/>
      <c r="W7855" s="4"/>
      <c r="X7855" s="4"/>
      <c r="Y7855" s="4"/>
      <c r="Z7855" s="4"/>
      <c r="AA7855" s="4" t="s">
        <v>51</v>
      </c>
    </row>
    <row r="7856" spans="1:27" ht="18" x14ac:dyDescent="0.5">
      <c r="A7856" s="4"/>
      <c r="B7856" s="4"/>
      <c r="C7856" s="105"/>
      <c r="D7856" s="4"/>
      <c r="E7856" s="4"/>
      <c r="F7856" s="4"/>
      <c r="G7856" s="4"/>
      <c r="H7856" s="4"/>
      <c r="I7856" s="106"/>
      <c r="J7856" s="4"/>
      <c r="K7856" s="4"/>
      <c r="L7856" s="4"/>
      <c r="M7856" s="4"/>
      <c r="N7856" s="4"/>
      <c r="O7856" s="4"/>
      <c r="P7856" s="4"/>
      <c r="Q7856" s="4"/>
      <c r="R7856" s="4"/>
      <c r="S7856" s="4"/>
      <c r="T7856" s="4"/>
      <c r="U7856" s="4"/>
      <c r="V7856" s="4"/>
      <c r="W7856" s="4"/>
      <c r="X7856" s="4"/>
      <c r="Y7856" s="4"/>
      <c r="Z7856" s="4"/>
      <c r="AA7856" s="5" t="s">
        <v>0</v>
      </c>
    </row>
    <row r="7857" spans="1:27" ht="24" x14ac:dyDescent="0.65">
      <c r="A7857" s="6" t="s">
        <v>1</v>
      </c>
      <c r="B7857" s="6"/>
      <c r="C7857" s="6"/>
      <c r="D7857" s="6"/>
      <c r="E7857" s="6"/>
      <c r="F7857" s="6"/>
      <c r="G7857" s="6"/>
      <c r="H7857" s="6"/>
      <c r="I7857" s="6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6"/>
      <c r="U7857" s="6"/>
      <c r="V7857" s="6"/>
      <c r="W7857" s="6"/>
      <c r="X7857" s="6"/>
      <c r="Y7857" s="6"/>
      <c r="Z7857" s="6"/>
      <c r="AA7857" s="6"/>
    </row>
    <row r="7858" spans="1:27" ht="24" x14ac:dyDescent="0.65">
      <c r="A7858" s="6" t="s">
        <v>2</v>
      </c>
      <c r="B7858" s="6"/>
      <c r="C7858" s="6"/>
      <c r="D7858" s="6"/>
      <c r="E7858" s="6"/>
      <c r="F7858" s="6"/>
      <c r="G7858" s="6"/>
      <c r="H7858" s="6"/>
      <c r="I7858" s="6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6"/>
      <c r="U7858" s="6"/>
      <c r="V7858" s="6"/>
      <c r="W7858" s="6"/>
      <c r="X7858" s="6"/>
      <c r="Y7858" s="6"/>
      <c r="Z7858" s="6"/>
      <c r="AA7858" s="6"/>
    </row>
    <row r="7859" spans="1:27" ht="24" x14ac:dyDescent="0.65">
      <c r="A7859" s="7"/>
      <c r="B7859" s="8" t="s">
        <v>3</v>
      </c>
      <c r="C7859" s="8"/>
      <c r="D7859" s="8"/>
      <c r="E7859" s="8"/>
      <c r="F7859" s="8"/>
      <c r="G7859" s="8"/>
      <c r="H7859" s="8"/>
      <c r="I7859" s="8"/>
      <c r="J7859" s="8"/>
      <c r="K7859" s="8"/>
      <c r="L7859" s="8"/>
      <c r="M7859" s="9" t="s">
        <v>573</v>
      </c>
      <c r="N7859" s="9"/>
      <c r="O7859" s="9"/>
      <c r="P7859" s="9"/>
      <c r="Q7859" s="10" t="s">
        <v>574</v>
      </c>
      <c r="R7859" s="10"/>
      <c r="S7859" s="10" t="s">
        <v>100</v>
      </c>
      <c r="T7859" s="10"/>
      <c r="U7859" s="11" t="s">
        <v>7</v>
      </c>
      <c r="V7859" s="11"/>
      <c r="W7859" s="11"/>
      <c r="X7859" s="11"/>
      <c r="Y7859" s="11"/>
      <c r="Z7859" s="11"/>
      <c r="AA7859" s="11"/>
    </row>
    <row r="7860" spans="1:27" ht="18" x14ac:dyDescent="0.5">
      <c r="A7860" s="12" t="s">
        <v>8</v>
      </c>
      <c r="B7860" s="13" t="s">
        <v>9</v>
      </c>
      <c r="C7860" s="14" t="s">
        <v>10</v>
      </c>
      <c r="D7860" s="15" t="s">
        <v>11</v>
      </c>
      <c r="E7860" s="15"/>
      <c r="F7860" s="15"/>
      <c r="G7860" s="15"/>
      <c r="H7860" s="15"/>
      <c r="I7860" s="15"/>
      <c r="J7860" s="15"/>
      <c r="K7860" s="16" t="s">
        <v>12</v>
      </c>
      <c r="L7860" s="17"/>
      <c r="M7860" s="17"/>
      <c r="N7860" s="17"/>
      <c r="O7860" s="17"/>
      <c r="P7860" s="17"/>
      <c r="Q7860" s="17"/>
      <c r="R7860" s="17"/>
      <c r="S7860" s="17"/>
      <c r="T7860" s="17"/>
      <c r="U7860" s="18"/>
      <c r="V7860" s="19" t="s">
        <v>13</v>
      </c>
      <c r="W7860" s="19" t="s">
        <v>14</v>
      </c>
      <c r="X7860" s="19" t="s">
        <v>15</v>
      </c>
      <c r="Y7860" s="19" t="s">
        <v>16</v>
      </c>
      <c r="Z7860" s="19" t="s">
        <v>17</v>
      </c>
      <c r="AA7860" s="20" t="s">
        <v>18</v>
      </c>
    </row>
    <row r="7861" spans="1:27" ht="16.2" x14ac:dyDescent="0.45">
      <c r="A7861" s="12"/>
      <c r="B7861" s="13"/>
      <c r="C7861" s="14"/>
      <c r="D7861" s="21" t="s">
        <v>19</v>
      </c>
      <c r="E7861" s="22"/>
      <c r="F7861" s="23"/>
      <c r="G7861" s="24" t="s">
        <v>20</v>
      </c>
      <c r="H7861" s="25" t="s">
        <v>21</v>
      </c>
      <c r="I7861" s="26" t="s">
        <v>22</v>
      </c>
      <c r="J7861" s="25" t="s">
        <v>23</v>
      </c>
      <c r="K7861" s="27" t="s">
        <v>8</v>
      </c>
      <c r="L7861" s="28" t="s">
        <v>24</v>
      </c>
      <c r="M7861" s="28" t="s">
        <v>25</v>
      </c>
      <c r="N7861" s="29" t="s">
        <v>20</v>
      </c>
      <c r="O7861" s="28" t="s">
        <v>26</v>
      </c>
      <c r="P7861" s="29" t="s">
        <v>27</v>
      </c>
      <c r="Q7861" s="30" t="s">
        <v>28</v>
      </c>
      <c r="R7861" s="28" t="s">
        <v>29</v>
      </c>
      <c r="S7861" s="31" t="s">
        <v>30</v>
      </c>
      <c r="T7861" s="32"/>
      <c r="U7861" s="28" t="s">
        <v>31</v>
      </c>
      <c r="V7861" s="33"/>
      <c r="W7861" s="33"/>
      <c r="X7861" s="33"/>
      <c r="Y7861" s="33"/>
      <c r="Z7861" s="33"/>
      <c r="AA7861" s="34"/>
    </row>
    <row r="7862" spans="1:27" x14ac:dyDescent="0.3">
      <c r="A7862" s="12"/>
      <c r="B7862" s="13"/>
      <c r="C7862" s="14"/>
      <c r="D7862" s="35"/>
      <c r="E7862" s="36"/>
      <c r="F7862" s="37"/>
      <c r="G7862" s="24"/>
      <c r="H7862" s="38"/>
      <c r="I7862" s="39"/>
      <c r="J7862" s="38"/>
      <c r="K7862" s="40"/>
      <c r="L7862" s="41"/>
      <c r="M7862" s="41"/>
      <c r="N7862" s="42"/>
      <c r="O7862" s="41"/>
      <c r="P7862" s="42"/>
      <c r="Q7862" s="43"/>
      <c r="R7862" s="41"/>
      <c r="S7862" s="30" t="s">
        <v>32</v>
      </c>
      <c r="T7862" s="30" t="s">
        <v>33</v>
      </c>
      <c r="U7862" s="41"/>
      <c r="V7862" s="33"/>
      <c r="W7862" s="33"/>
      <c r="X7862" s="33"/>
      <c r="Y7862" s="33"/>
      <c r="Z7862" s="33"/>
      <c r="AA7862" s="34"/>
    </row>
    <row r="7863" spans="1:27" x14ac:dyDescent="0.3">
      <c r="A7863" s="12"/>
      <c r="B7863" s="13"/>
      <c r="C7863" s="14"/>
      <c r="D7863" s="44" t="s">
        <v>34</v>
      </c>
      <c r="E7863" s="44" t="s">
        <v>35</v>
      </c>
      <c r="F7863" s="44" t="s">
        <v>36</v>
      </c>
      <c r="G7863" s="24"/>
      <c r="H7863" s="38"/>
      <c r="I7863" s="39"/>
      <c r="J7863" s="38"/>
      <c r="K7863" s="40"/>
      <c r="L7863" s="41"/>
      <c r="M7863" s="41"/>
      <c r="N7863" s="42"/>
      <c r="O7863" s="41"/>
      <c r="P7863" s="42"/>
      <c r="Q7863" s="43"/>
      <c r="R7863" s="41"/>
      <c r="S7863" s="43"/>
      <c r="T7863" s="43"/>
      <c r="U7863" s="41"/>
      <c r="V7863" s="33"/>
      <c r="W7863" s="33"/>
      <c r="X7863" s="33"/>
      <c r="Y7863" s="33"/>
      <c r="Z7863" s="33"/>
      <c r="AA7863" s="34"/>
    </row>
    <row r="7864" spans="1:27" x14ac:dyDescent="0.3">
      <c r="A7864" s="12"/>
      <c r="B7864" s="13"/>
      <c r="C7864" s="14"/>
      <c r="D7864" s="45"/>
      <c r="E7864" s="45"/>
      <c r="F7864" s="45"/>
      <c r="G7864" s="24"/>
      <c r="H7864" s="38"/>
      <c r="I7864" s="39"/>
      <c r="J7864" s="38"/>
      <c r="K7864" s="40"/>
      <c r="L7864" s="41"/>
      <c r="M7864" s="41"/>
      <c r="N7864" s="42"/>
      <c r="O7864" s="41"/>
      <c r="P7864" s="42"/>
      <c r="Q7864" s="43"/>
      <c r="R7864" s="41"/>
      <c r="S7864" s="43"/>
      <c r="T7864" s="43"/>
      <c r="U7864" s="41"/>
      <c r="V7864" s="33"/>
      <c r="W7864" s="33"/>
      <c r="X7864" s="33"/>
      <c r="Y7864" s="33"/>
      <c r="Z7864" s="33"/>
      <c r="AA7864" s="34"/>
    </row>
    <row r="7865" spans="1:27" x14ac:dyDescent="0.3">
      <c r="A7865" s="12"/>
      <c r="B7865" s="13"/>
      <c r="C7865" s="14"/>
      <c r="D7865" s="46"/>
      <c r="E7865" s="46"/>
      <c r="F7865" s="46"/>
      <c r="G7865" s="47"/>
      <c r="H7865" s="48"/>
      <c r="I7865" s="49"/>
      <c r="J7865" s="48"/>
      <c r="K7865" s="50"/>
      <c r="L7865" s="51"/>
      <c r="M7865" s="51"/>
      <c r="N7865" s="52"/>
      <c r="O7865" s="51"/>
      <c r="P7865" s="52"/>
      <c r="Q7865" s="53"/>
      <c r="R7865" s="51"/>
      <c r="S7865" s="53"/>
      <c r="T7865" s="53"/>
      <c r="U7865" s="51"/>
      <c r="V7865" s="54"/>
      <c r="W7865" s="54"/>
      <c r="X7865" s="54"/>
      <c r="Y7865" s="54"/>
      <c r="Z7865" s="54"/>
      <c r="AA7865" s="55"/>
    </row>
    <row r="7866" spans="1:27" ht="16.2" x14ac:dyDescent="0.45">
      <c r="A7866" s="56">
        <v>1</v>
      </c>
      <c r="B7866" s="57" t="s">
        <v>37</v>
      </c>
      <c r="C7866" s="57">
        <v>2443</v>
      </c>
      <c r="D7866" s="58">
        <v>0</v>
      </c>
      <c r="E7866" s="58">
        <v>0</v>
      </c>
      <c r="F7866" s="59">
        <v>48.7</v>
      </c>
      <c r="G7866" s="58">
        <v>1</v>
      </c>
      <c r="H7866" s="60">
        <f t="shared" ref="H7866" si="582">(D7866*400)+(E7866*100)+(F7866)</f>
        <v>48.7</v>
      </c>
      <c r="I7866" s="61">
        <v>85</v>
      </c>
      <c r="J7866" s="62">
        <f t="shared" ref="J7866" si="583">(H7866*I7866)</f>
        <v>4139.5</v>
      </c>
      <c r="K7866" s="57"/>
      <c r="L7866" s="63"/>
      <c r="M7866" s="63"/>
      <c r="N7866" s="63"/>
      <c r="O7866" s="64"/>
      <c r="P7866" s="65"/>
      <c r="Q7866" s="66"/>
      <c r="R7866" s="66"/>
      <c r="S7866" s="67"/>
      <c r="T7866" s="67"/>
      <c r="U7866" s="68"/>
      <c r="V7866" s="69"/>
      <c r="W7866" s="70"/>
      <c r="X7866" s="63"/>
      <c r="Y7866" s="62">
        <f>(J7866)</f>
        <v>4139.5</v>
      </c>
      <c r="Z7866" s="60">
        <v>0.01</v>
      </c>
      <c r="AA7866" s="71">
        <f>Y7866*Z7866/100</f>
        <v>0.41395000000000004</v>
      </c>
    </row>
    <row r="7867" spans="1:27" ht="16.2" x14ac:dyDescent="0.45">
      <c r="A7867" s="57"/>
      <c r="B7867" s="57"/>
      <c r="C7867" s="57"/>
      <c r="D7867" s="58"/>
      <c r="E7867" s="58"/>
      <c r="F7867" s="59"/>
      <c r="G7867" s="58"/>
      <c r="H7867" s="72"/>
      <c r="I7867" s="61"/>
      <c r="J7867" s="62"/>
      <c r="K7867" s="57"/>
      <c r="L7867" s="63"/>
      <c r="M7867" s="63"/>
      <c r="N7867" s="63"/>
      <c r="O7867" s="64"/>
      <c r="P7867" s="73"/>
      <c r="Q7867" s="66"/>
      <c r="R7867" s="66"/>
      <c r="S7867" s="67"/>
      <c r="T7867" s="67"/>
      <c r="U7867" s="68"/>
      <c r="V7867" s="74"/>
      <c r="W7867" s="75"/>
      <c r="X7867" s="63"/>
      <c r="Y7867" s="62"/>
      <c r="Z7867" s="60"/>
      <c r="AA7867" s="71"/>
    </row>
    <row r="7868" spans="1:27" ht="16.2" x14ac:dyDescent="0.45">
      <c r="A7868" s="76"/>
      <c r="B7868" s="76"/>
      <c r="C7868" s="77"/>
      <c r="D7868" s="77"/>
      <c r="E7868" s="77"/>
      <c r="F7868" s="77"/>
      <c r="G7868" s="77"/>
      <c r="H7868" s="78"/>
      <c r="I7868" s="79"/>
      <c r="J7868" s="80"/>
      <c r="K7868" s="81"/>
      <c r="L7868" s="82"/>
      <c r="M7868" s="82"/>
      <c r="N7868" s="82"/>
      <c r="O7868" s="83"/>
      <c r="P7868" s="84"/>
      <c r="Q7868" s="85"/>
      <c r="R7868" s="85"/>
      <c r="S7868" s="84"/>
      <c r="T7868" s="84"/>
      <c r="U7868" s="86"/>
      <c r="V7868" s="87"/>
      <c r="W7868" s="87"/>
      <c r="X7868" s="88"/>
      <c r="Y7868" s="89"/>
      <c r="Z7868" s="83"/>
      <c r="AA7868" s="90">
        <f>SUM(AA7866:AA7867)</f>
        <v>0.41395000000000004</v>
      </c>
    </row>
    <row r="7869" spans="1:27" ht="16.2" x14ac:dyDescent="0.45">
      <c r="A7869" s="1"/>
      <c r="B7869" s="1"/>
      <c r="C7869" s="2"/>
      <c r="D7869" s="1"/>
      <c r="E7869" s="1"/>
      <c r="F7869" s="1"/>
      <c r="G7869" s="1"/>
      <c r="H7869" s="1"/>
      <c r="I7869" s="3"/>
      <c r="J7869" s="1"/>
      <c r="K7869" s="1"/>
      <c r="L7869" s="1"/>
      <c r="M7869" s="1"/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"/>
      <c r="Y7869" s="1"/>
      <c r="Z7869" s="1"/>
      <c r="AA7869" s="1"/>
    </row>
    <row r="7870" spans="1:27" ht="16.2" x14ac:dyDescent="0.45">
      <c r="A7870" s="91"/>
      <c r="B7870" s="92" t="s">
        <v>38</v>
      </c>
      <c r="C7870" s="93" t="s">
        <v>39</v>
      </c>
      <c r="D7870" s="93"/>
      <c r="E7870" s="94"/>
      <c r="F7870" s="95"/>
      <c r="G7870" s="95"/>
      <c r="H7870" s="92"/>
      <c r="I7870" s="92"/>
      <c r="J7870" s="92" t="s">
        <v>40</v>
      </c>
      <c r="K7870" s="92"/>
      <c r="L7870" s="92"/>
      <c r="M7870" s="92"/>
      <c r="N7870" s="92"/>
      <c r="O7870" s="96"/>
      <c r="P7870" s="96"/>
      <c r="Q7870" s="96"/>
      <c r="R7870" s="96"/>
      <c r="S7870" s="1"/>
      <c r="T7870" s="1"/>
      <c r="U7870" s="1"/>
      <c r="V7870" s="97" t="s">
        <v>41</v>
      </c>
      <c r="W7870" s="97"/>
      <c r="X7870" s="98"/>
      <c r="Y7870" s="99">
        <f>AA7868</f>
        <v>0.41395000000000004</v>
      </c>
      <c r="Z7870" s="97" t="s">
        <v>42</v>
      </c>
      <c r="AA7870" s="1"/>
    </row>
    <row r="7871" spans="1:27" ht="16.2" x14ac:dyDescent="0.45">
      <c r="A7871" s="91"/>
      <c r="B7871" s="92"/>
      <c r="C7871" s="93"/>
      <c r="D7871" s="93"/>
      <c r="E7871" s="94"/>
      <c r="F7871" s="95"/>
      <c r="G7871" s="95"/>
      <c r="H7871" s="92"/>
      <c r="I7871" s="92"/>
      <c r="J7871" s="92" t="s">
        <v>43</v>
      </c>
      <c r="K7871" s="92"/>
      <c r="L7871" s="92"/>
      <c r="M7871" s="92"/>
      <c r="N7871" s="92"/>
      <c r="O7871" s="96"/>
      <c r="P7871" s="96"/>
      <c r="Q7871" s="96"/>
      <c r="R7871" s="96"/>
      <c r="S7871" s="1"/>
      <c r="T7871" s="1"/>
      <c r="U7871" s="1"/>
      <c r="V7871" s="100" t="s">
        <v>44</v>
      </c>
      <c r="W7871" s="100"/>
      <c r="X7871" s="100"/>
      <c r="Y7871" s="101">
        <f>Y7870*90%</f>
        <v>0.37255500000000003</v>
      </c>
      <c r="Z7871" s="97" t="s">
        <v>42</v>
      </c>
      <c r="AA7871" s="1"/>
    </row>
    <row r="7872" spans="1:27" ht="16.2" x14ac:dyDescent="0.45">
      <c r="A7872" s="91"/>
      <c r="B7872" s="92"/>
      <c r="C7872" s="93"/>
      <c r="D7872" s="93"/>
      <c r="E7872" s="94"/>
      <c r="F7872" s="95"/>
      <c r="G7872" s="95"/>
      <c r="H7872" s="92"/>
      <c r="I7872" s="92"/>
      <c r="J7872" s="92" t="s">
        <v>45</v>
      </c>
      <c r="K7872" s="92"/>
      <c r="L7872" s="92"/>
      <c r="M7872" s="92"/>
      <c r="N7872" s="92"/>
      <c r="O7872" s="96"/>
      <c r="P7872" s="96"/>
      <c r="Q7872" s="96"/>
      <c r="R7872" s="92"/>
      <c r="S7872" s="1"/>
      <c r="T7872" s="1"/>
      <c r="U7872" s="1"/>
      <c r="V7872" s="91" t="s">
        <v>46</v>
      </c>
      <c r="W7872" s="91"/>
      <c r="X7872" s="91"/>
      <c r="Y7872" s="101">
        <f>Y7870-Y7871</f>
        <v>4.1395000000000015E-2</v>
      </c>
      <c r="Z7872" s="97" t="s">
        <v>42</v>
      </c>
      <c r="AA7872" s="91"/>
    </row>
    <row r="7873" spans="1:27" ht="16.2" x14ac:dyDescent="0.45">
      <c r="A7873" s="91"/>
      <c r="B7873" s="92"/>
      <c r="C7873" s="93"/>
      <c r="D7873" s="93"/>
      <c r="E7873" s="94"/>
      <c r="F7873" s="95"/>
      <c r="G7873" s="95"/>
      <c r="H7873" s="92"/>
      <c r="I7873" s="94"/>
      <c r="J7873" s="92" t="s">
        <v>47</v>
      </c>
      <c r="K7873" s="94"/>
      <c r="L7873" s="94"/>
      <c r="M7873" s="94"/>
      <c r="N7873" s="94"/>
      <c r="O7873" s="96"/>
      <c r="P7873" s="96"/>
      <c r="Q7873" s="96"/>
      <c r="R7873" s="92"/>
      <c r="S7873" s="1"/>
      <c r="T7873" s="1"/>
      <c r="U7873" s="1"/>
      <c r="V7873" s="1"/>
      <c r="W7873" s="1"/>
      <c r="X7873" s="91"/>
      <c r="Y7873" s="91"/>
      <c r="Z7873" s="91"/>
      <c r="AA7873" s="91"/>
    </row>
    <row r="7874" spans="1:27" ht="16.2" x14ac:dyDescent="0.45">
      <c r="A7874" s="98"/>
      <c r="B7874" s="94"/>
      <c r="C7874" s="102"/>
      <c r="D7874" s="94"/>
      <c r="E7874" s="94"/>
      <c r="F7874" s="95"/>
      <c r="G7874" s="95"/>
      <c r="H7874" s="103"/>
      <c r="I7874" s="94"/>
      <c r="J7874" s="103" t="s">
        <v>48</v>
      </c>
      <c r="K7874" s="94"/>
      <c r="L7874" s="94"/>
      <c r="M7874" s="94"/>
      <c r="N7874" s="94"/>
      <c r="O7874" s="95"/>
      <c r="P7874" s="95"/>
      <c r="Q7874" s="95"/>
      <c r="R7874" s="95"/>
      <c r="S7874" s="4"/>
      <c r="T7874" s="4"/>
      <c r="U7874" s="4"/>
      <c r="V7874" s="4"/>
      <c r="W7874" s="4"/>
      <c r="X7874" s="4"/>
      <c r="Y7874" s="4"/>
      <c r="Z7874" s="4"/>
      <c r="AA7874" s="4"/>
    </row>
    <row r="7875" spans="1:27" ht="24" x14ac:dyDescent="0.65">
      <c r="A7875" s="104"/>
      <c r="B7875" s="104"/>
      <c r="C7875" s="104"/>
      <c r="D7875" s="104"/>
      <c r="E7875" s="104"/>
      <c r="F7875" s="104"/>
      <c r="G7875" s="104"/>
      <c r="H7875" s="104"/>
      <c r="I7875" s="104"/>
      <c r="J7875" s="104"/>
      <c r="K7875" s="104"/>
      <c r="L7875" s="104"/>
      <c r="M7875" s="104"/>
      <c r="N7875" s="104"/>
      <c r="O7875" s="104"/>
      <c r="P7875" s="104"/>
      <c r="Q7875" s="104"/>
      <c r="R7875" s="104"/>
      <c r="S7875" s="104"/>
      <c r="T7875" s="104"/>
      <c r="U7875" s="104"/>
      <c r="V7875" s="104"/>
      <c r="W7875" s="104"/>
      <c r="X7875" s="104"/>
      <c r="Y7875" s="104"/>
      <c r="Z7875" s="104"/>
      <c r="AA7875" s="104"/>
    </row>
    <row r="7876" spans="1:27" ht="24" x14ac:dyDescent="0.65">
      <c r="A7876" s="104"/>
      <c r="B7876" s="104"/>
      <c r="C7876" s="104"/>
      <c r="D7876" s="104"/>
      <c r="E7876" s="104"/>
      <c r="F7876" s="104"/>
      <c r="G7876" s="104"/>
      <c r="H7876" s="104"/>
      <c r="I7876" s="104"/>
      <c r="J7876" s="104"/>
      <c r="K7876" s="104"/>
      <c r="L7876" s="104"/>
      <c r="M7876" s="104"/>
      <c r="N7876" s="104"/>
      <c r="O7876" s="104"/>
      <c r="P7876" s="104"/>
      <c r="Q7876" s="104"/>
      <c r="R7876" s="104"/>
      <c r="S7876" s="104"/>
      <c r="T7876" s="104"/>
      <c r="U7876" s="104"/>
      <c r="V7876" s="104"/>
      <c r="W7876" s="104"/>
      <c r="X7876" s="104"/>
      <c r="Y7876" s="104"/>
      <c r="Z7876" s="104"/>
      <c r="AA7876" s="104"/>
    </row>
    <row r="7877" spans="1:27" ht="16.2" x14ac:dyDescent="0.45">
      <c r="A7877" s="4"/>
      <c r="B7877" s="4"/>
      <c r="C7877" s="105"/>
      <c r="D7877" s="4"/>
      <c r="E7877" s="4"/>
      <c r="F7877" s="4"/>
      <c r="G7877" s="4"/>
      <c r="H7877" s="4"/>
      <c r="I7877" s="106"/>
      <c r="J7877" s="4"/>
      <c r="K7877" s="4"/>
      <c r="L7877" s="4"/>
      <c r="M7877" s="4"/>
      <c r="N7877" s="4"/>
      <c r="O7877" s="4"/>
      <c r="P7877" s="4"/>
      <c r="Q7877" s="4"/>
      <c r="R7877" s="4"/>
      <c r="S7877" s="4"/>
      <c r="T7877" s="4"/>
      <c r="U7877" s="4"/>
      <c r="V7877" s="4"/>
      <c r="W7877" s="4"/>
      <c r="X7877" s="4"/>
      <c r="Y7877" s="4"/>
      <c r="Z7877" s="4"/>
      <c r="AA7877" s="4"/>
    </row>
    <row r="7878" spans="1:27" ht="16.2" x14ac:dyDescent="0.45">
      <c r="A7878" s="4"/>
      <c r="B7878" s="4"/>
      <c r="C7878" s="105"/>
      <c r="D7878" s="4"/>
      <c r="E7878" s="4"/>
      <c r="F7878" s="4"/>
      <c r="G7878" s="4"/>
      <c r="H7878" s="4"/>
      <c r="I7878" s="106"/>
      <c r="J7878" s="4"/>
      <c r="K7878" s="4"/>
      <c r="L7878" s="4"/>
      <c r="M7878" s="4"/>
      <c r="N7878" s="4"/>
      <c r="O7878" s="4"/>
      <c r="P7878" s="4"/>
      <c r="Q7878" s="4"/>
      <c r="R7878" s="4"/>
      <c r="S7878" s="4"/>
      <c r="T7878" s="4"/>
      <c r="U7878" s="4"/>
      <c r="V7878" s="4"/>
      <c r="W7878" s="4"/>
      <c r="X7878" s="4"/>
      <c r="Y7878" s="4"/>
      <c r="Z7878" s="4"/>
      <c r="AA7878" s="4"/>
    </row>
    <row r="7879" spans="1:27" ht="16.2" x14ac:dyDescent="0.45">
      <c r="A7879" s="4"/>
      <c r="B7879" s="4"/>
      <c r="C7879" s="105"/>
      <c r="D7879" s="4"/>
      <c r="E7879" s="4"/>
      <c r="F7879" s="4"/>
      <c r="G7879" s="4"/>
      <c r="H7879" s="4"/>
      <c r="I7879" s="106"/>
      <c r="J7879" s="4"/>
      <c r="K7879" s="4"/>
      <c r="L7879" s="4"/>
      <c r="M7879" s="4"/>
      <c r="N7879" s="4"/>
      <c r="O7879" s="4"/>
      <c r="P7879" s="4"/>
      <c r="Q7879" s="4"/>
      <c r="R7879" s="4"/>
      <c r="S7879" s="4"/>
      <c r="T7879" s="4"/>
      <c r="U7879" s="4"/>
      <c r="V7879" s="4"/>
      <c r="W7879" s="4"/>
      <c r="X7879" s="4"/>
      <c r="Y7879" s="4"/>
      <c r="Z7879" s="4"/>
      <c r="AA7879" s="4"/>
    </row>
    <row r="7880" spans="1:27" ht="16.2" x14ac:dyDescent="0.45">
      <c r="A7880" s="4"/>
      <c r="B7880" s="4"/>
      <c r="C7880" s="105"/>
      <c r="D7880" s="4"/>
      <c r="E7880" s="4"/>
      <c r="F7880" s="4"/>
      <c r="G7880" s="4"/>
      <c r="H7880" s="4"/>
      <c r="I7880" s="106"/>
      <c r="J7880" s="4"/>
      <c r="K7880" s="4"/>
      <c r="L7880" s="4"/>
      <c r="M7880" s="4"/>
      <c r="N7880" s="4"/>
      <c r="O7880" s="4"/>
      <c r="P7880" s="4"/>
      <c r="Q7880" s="4"/>
      <c r="R7880" s="4"/>
      <c r="S7880" s="4"/>
      <c r="T7880" s="4"/>
      <c r="U7880" s="4"/>
      <c r="V7880" s="4"/>
      <c r="W7880" s="4"/>
      <c r="X7880" s="4"/>
      <c r="Y7880" s="4"/>
      <c r="Z7880" s="4"/>
      <c r="AA7880" s="4"/>
    </row>
    <row r="7881" spans="1:27" ht="16.2" x14ac:dyDescent="0.45">
      <c r="A7881" s="4"/>
      <c r="B7881" s="4"/>
      <c r="C7881" s="105"/>
      <c r="D7881" s="4"/>
      <c r="E7881" s="4"/>
      <c r="F7881" s="4"/>
      <c r="G7881" s="4"/>
      <c r="H7881" s="4"/>
      <c r="I7881" s="106"/>
      <c r="J7881" s="4"/>
      <c r="K7881" s="4"/>
      <c r="L7881" s="4"/>
      <c r="M7881" s="4"/>
      <c r="N7881" s="4"/>
      <c r="O7881" s="4"/>
      <c r="P7881" s="4"/>
      <c r="Q7881" s="4"/>
      <c r="R7881" s="4"/>
      <c r="S7881" s="4"/>
      <c r="T7881" s="4"/>
      <c r="U7881" s="4"/>
      <c r="V7881" s="4"/>
      <c r="W7881" s="4"/>
      <c r="X7881" s="4"/>
      <c r="Y7881" s="4"/>
      <c r="Z7881" s="4"/>
      <c r="AA7881" s="4"/>
    </row>
    <row r="7882" spans="1:27" ht="16.2" x14ac:dyDescent="0.45">
      <c r="A7882" s="4"/>
      <c r="B7882" s="4"/>
      <c r="C7882" s="105"/>
      <c r="D7882" s="4"/>
      <c r="E7882" s="4"/>
      <c r="F7882" s="4"/>
      <c r="G7882" s="4"/>
      <c r="H7882" s="4"/>
      <c r="I7882" s="106"/>
      <c r="J7882" s="4"/>
      <c r="K7882" s="4"/>
      <c r="L7882" s="4"/>
      <c r="M7882" s="4"/>
      <c r="N7882" s="4"/>
      <c r="O7882" s="4"/>
      <c r="P7882" s="4"/>
      <c r="Q7882" s="4"/>
      <c r="R7882" s="4"/>
      <c r="S7882" s="4"/>
      <c r="T7882" s="4"/>
      <c r="U7882" s="4"/>
      <c r="V7882" s="4"/>
      <c r="W7882" s="4"/>
      <c r="X7882" s="4"/>
      <c r="Y7882" s="4"/>
      <c r="Z7882" s="4"/>
      <c r="AA7882" s="4" t="s">
        <v>51</v>
      </c>
    </row>
    <row r="7883" spans="1:27" ht="18" x14ac:dyDescent="0.5">
      <c r="A7883" s="4"/>
      <c r="B7883" s="4"/>
      <c r="C7883" s="105"/>
      <c r="D7883" s="4"/>
      <c r="E7883" s="4"/>
      <c r="F7883" s="4"/>
      <c r="G7883" s="4"/>
      <c r="H7883" s="4"/>
      <c r="I7883" s="106"/>
      <c r="J7883" s="4"/>
      <c r="K7883" s="4"/>
      <c r="L7883" s="4"/>
      <c r="M7883" s="4"/>
      <c r="N7883" s="4"/>
      <c r="O7883" s="4"/>
      <c r="P7883" s="4"/>
      <c r="Q7883" s="4"/>
      <c r="R7883" s="4"/>
      <c r="S7883" s="4"/>
      <c r="T7883" s="4"/>
      <c r="U7883" s="4"/>
      <c r="V7883" s="4"/>
      <c r="W7883" s="4"/>
      <c r="X7883" s="4"/>
      <c r="Y7883" s="4"/>
      <c r="Z7883" s="4"/>
      <c r="AA7883" s="5" t="s">
        <v>0</v>
      </c>
    </row>
    <row r="7884" spans="1:27" ht="24" x14ac:dyDescent="0.65">
      <c r="A7884" s="6" t="s">
        <v>1</v>
      </c>
      <c r="B7884" s="6"/>
      <c r="C7884" s="6"/>
      <c r="D7884" s="6"/>
      <c r="E7884" s="6"/>
      <c r="F7884" s="6"/>
      <c r="G7884" s="6"/>
      <c r="H7884" s="6"/>
      <c r="I7884" s="6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6"/>
      <c r="U7884" s="6"/>
      <c r="V7884" s="6"/>
      <c r="W7884" s="6"/>
      <c r="X7884" s="6"/>
      <c r="Y7884" s="6"/>
      <c r="Z7884" s="6"/>
      <c r="AA7884" s="6"/>
    </row>
    <row r="7885" spans="1:27" ht="24" x14ac:dyDescent="0.65">
      <c r="A7885" s="6" t="s">
        <v>2</v>
      </c>
      <c r="B7885" s="6"/>
      <c r="C7885" s="6"/>
      <c r="D7885" s="6"/>
      <c r="E7885" s="6"/>
      <c r="F7885" s="6"/>
      <c r="G7885" s="6"/>
      <c r="H7885" s="6"/>
      <c r="I7885" s="6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6"/>
      <c r="U7885" s="6"/>
      <c r="V7885" s="6"/>
      <c r="W7885" s="6"/>
      <c r="X7885" s="6"/>
      <c r="Y7885" s="6"/>
      <c r="Z7885" s="6"/>
      <c r="AA7885" s="6"/>
    </row>
    <row r="7886" spans="1:27" ht="24" x14ac:dyDescent="0.65">
      <c r="A7886" s="7"/>
      <c r="B7886" s="8" t="s">
        <v>3</v>
      </c>
      <c r="C7886" s="8"/>
      <c r="D7886" s="8"/>
      <c r="E7886" s="8"/>
      <c r="F7886" s="8"/>
      <c r="G7886" s="8"/>
      <c r="H7886" s="8"/>
      <c r="I7886" s="8"/>
      <c r="J7886" s="8"/>
      <c r="K7886" s="8"/>
      <c r="L7886" s="8"/>
      <c r="M7886" s="9" t="s">
        <v>575</v>
      </c>
      <c r="N7886" s="9"/>
      <c r="O7886" s="9"/>
      <c r="P7886" s="9"/>
      <c r="Q7886" s="10" t="s">
        <v>576</v>
      </c>
      <c r="R7886" s="10"/>
      <c r="S7886" s="10" t="s">
        <v>59</v>
      </c>
      <c r="T7886" s="10"/>
      <c r="U7886" s="11" t="s">
        <v>7</v>
      </c>
      <c r="V7886" s="11"/>
      <c r="W7886" s="11"/>
      <c r="X7886" s="11"/>
      <c r="Y7886" s="11"/>
      <c r="Z7886" s="11"/>
      <c r="AA7886" s="11"/>
    </row>
    <row r="7887" spans="1:27" ht="18" x14ac:dyDescent="0.5">
      <c r="A7887" s="12" t="s">
        <v>8</v>
      </c>
      <c r="B7887" s="13" t="s">
        <v>9</v>
      </c>
      <c r="C7887" s="14" t="s">
        <v>10</v>
      </c>
      <c r="D7887" s="15" t="s">
        <v>11</v>
      </c>
      <c r="E7887" s="15"/>
      <c r="F7887" s="15"/>
      <c r="G7887" s="15"/>
      <c r="H7887" s="15"/>
      <c r="I7887" s="15"/>
      <c r="J7887" s="15"/>
      <c r="K7887" s="16" t="s">
        <v>12</v>
      </c>
      <c r="L7887" s="17"/>
      <c r="M7887" s="17"/>
      <c r="N7887" s="17"/>
      <c r="O7887" s="17"/>
      <c r="P7887" s="17"/>
      <c r="Q7887" s="17"/>
      <c r="R7887" s="17"/>
      <c r="S7887" s="17"/>
      <c r="T7887" s="17"/>
      <c r="U7887" s="18"/>
      <c r="V7887" s="19" t="s">
        <v>13</v>
      </c>
      <c r="W7887" s="19" t="s">
        <v>14</v>
      </c>
      <c r="X7887" s="19" t="s">
        <v>15</v>
      </c>
      <c r="Y7887" s="19" t="s">
        <v>16</v>
      </c>
      <c r="Z7887" s="19" t="s">
        <v>17</v>
      </c>
      <c r="AA7887" s="20" t="s">
        <v>18</v>
      </c>
    </row>
    <row r="7888" spans="1:27" ht="16.2" x14ac:dyDescent="0.45">
      <c r="A7888" s="12"/>
      <c r="B7888" s="13"/>
      <c r="C7888" s="14"/>
      <c r="D7888" s="21" t="s">
        <v>19</v>
      </c>
      <c r="E7888" s="22"/>
      <c r="F7888" s="23"/>
      <c r="G7888" s="24" t="s">
        <v>20</v>
      </c>
      <c r="H7888" s="25" t="s">
        <v>21</v>
      </c>
      <c r="I7888" s="26" t="s">
        <v>22</v>
      </c>
      <c r="J7888" s="25" t="s">
        <v>23</v>
      </c>
      <c r="K7888" s="27" t="s">
        <v>8</v>
      </c>
      <c r="L7888" s="28" t="s">
        <v>24</v>
      </c>
      <c r="M7888" s="28" t="s">
        <v>25</v>
      </c>
      <c r="N7888" s="29" t="s">
        <v>20</v>
      </c>
      <c r="O7888" s="28" t="s">
        <v>26</v>
      </c>
      <c r="P7888" s="29" t="s">
        <v>27</v>
      </c>
      <c r="Q7888" s="30" t="s">
        <v>28</v>
      </c>
      <c r="R7888" s="28" t="s">
        <v>29</v>
      </c>
      <c r="S7888" s="31" t="s">
        <v>30</v>
      </c>
      <c r="T7888" s="32"/>
      <c r="U7888" s="28" t="s">
        <v>31</v>
      </c>
      <c r="V7888" s="33"/>
      <c r="W7888" s="33"/>
      <c r="X7888" s="33"/>
      <c r="Y7888" s="33"/>
      <c r="Z7888" s="33"/>
      <c r="AA7888" s="34"/>
    </row>
    <row r="7889" spans="1:27" x14ac:dyDescent="0.3">
      <c r="A7889" s="12"/>
      <c r="B7889" s="13"/>
      <c r="C7889" s="14"/>
      <c r="D7889" s="35"/>
      <c r="E7889" s="36"/>
      <c r="F7889" s="37"/>
      <c r="G7889" s="24"/>
      <c r="H7889" s="38"/>
      <c r="I7889" s="39"/>
      <c r="J7889" s="38"/>
      <c r="K7889" s="40"/>
      <c r="L7889" s="41"/>
      <c r="M7889" s="41"/>
      <c r="N7889" s="42"/>
      <c r="O7889" s="41"/>
      <c r="P7889" s="42"/>
      <c r="Q7889" s="43"/>
      <c r="R7889" s="41"/>
      <c r="S7889" s="30" t="s">
        <v>32</v>
      </c>
      <c r="T7889" s="30" t="s">
        <v>33</v>
      </c>
      <c r="U7889" s="41"/>
      <c r="V7889" s="33"/>
      <c r="W7889" s="33"/>
      <c r="X7889" s="33"/>
      <c r="Y7889" s="33"/>
      <c r="Z7889" s="33"/>
      <c r="AA7889" s="34"/>
    </row>
    <row r="7890" spans="1:27" x14ac:dyDescent="0.3">
      <c r="A7890" s="12"/>
      <c r="B7890" s="13"/>
      <c r="C7890" s="14"/>
      <c r="D7890" s="44" t="s">
        <v>34</v>
      </c>
      <c r="E7890" s="44" t="s">
        <v>35</v>
      </c>
      <c r="F7890" s="44" t="s">
        <v>36</v>
      </c>
      <c r="G7890" s="24"/>
      <c r="H7890" s="38"/>
      <c r="I7890" s="39"/>
      <c r="J7890" s="38"/>
      <c r="K7890" s="40"/>
      <c r="L7890" s="41"/>
      <c r="M7890" s="41"/>
      <c r="N7890" s="42"/>
      <c r="O7890" s="41"/>
      <c r="P7890" s="42"/>
      <c r="Q7890" s="43"/>
      <c r="R7890" s="41"/>
      <c r="S7890" s="43"/>
      <c r="T7890" s="43"/>
      <c r="U7890" s="41"/>
      <c r="V7890" s="33"/>
      <c r="W7890" s="33"/>
      <c r="X7890" s="33"/>
      <c r="Y7890" s="33"/>
      <c r="Z7890" s="33"/>
      <c r="AA7890" s="34"/>
    </row>
    <row r="7891" spans="1:27" x14ac:dyDescent="0.3">
      <c r="A7891" s="12"/>
      <c r="B7891" s="13"/>
      <c r="C7891" s="14"/>
      <c r="D7891" s="45"/>
      <c r="E7891" s="45"/>
      <c r="F7891" s="45"/>
      <c r="G7891" s="24"/>
      <c r="H7891" s="38"/>
      <c r="I7891" s="39"/>
      <c r="J7891" s="38"/>
      <c r="K7891" s="40"/>
      <c r="L7891" s="41"/>
      <c r="M7891" s="41"/>
      <c r="N7891" s="42"/>
      <c r="O7891" s="41"/>
      <c r="P7891" s="42"/>
      <c r="Q7891" s="43"/>
      <c r="R7891" s="41"/>
      <c r="S7891" s="43"/>
      <c r="T7891" s="43"/>
      <c r="U7891" s="41"/>
      <c r="V7891" s="33"/>
      <c r="W7891" s="33"/>
      <c r="X7891" s="33"/>
      <c r="Y7891" s="33"/>
      <c r="Z7891" s="33"/>
      <c r="AA7891" s="34"/>
    </row>
    <row r="7892" spans="1:27" x14ac:dyDescent="0.3">
      <c r="A7892" s="12"/>
      <c r="B7892" s="13"/>
      <c r="C7892" s="14"/>
      <c r="D7892" s="46"/>
      <c r="E7892" s="46"/>
      <c r="F7892" s="46"/>
      <c r="G7892" s="47"/>
      <c r="H7892" s="48"/>
      <c r="I7892" s="49"/>
      <c r="J7892" s="48"/>
      <c r="K7892" s="50"/>
      <c r="L7892" s="51"/>
      <c r="M7892" s="51"/>
      <c r="N7892" s="52"/>
      <c r="O7892" s="51"/>
      <c r="P7892" s="52"/>
      <c r="Q7892" s="53"/>
      <c r="R7892" s="51"/>
      <c r="S7892" s="53"/>
      <c r="T7892" s="53"/>
      <c r="U7892" s="51"/>
      <c r="V7892" s="54"/>
      <c r="W7892" s="54"/>
      <c r="X7892" s="54"/>
      <c r="Y7892" s="54"/>
      <c r="Z7892" s="54"/>
      <c r="AA7892" s="55"/>
    </row>
    <row r="7893" spans="1:27" ht="16.2" x14ac:dyDescent="0.45">
      <c r="A7893" s="56">
        <v>1</v>
      </c>
      <c r="B7893" s="57" t="s">
        <v>37</v>
      </c>
      <c r="C7893" s="57">
        <v>2444</v>
      </c>
      <c r="D7893" s="58">
        <v>0</v>
      </c>
      <c r="E7893" s="58">
        <v>1</v>
      </c>
      <c r="F7893" s="59">
        <v>17.399999999999999</v>
      </c>
      <c r="G7893" s="58">
        <v>1</v>
      </c>
      <c r="H7893" s="60">
        <f t="shared" ref="H7893" si="584">(D7893*400)+(E7893*100)+(F7893)</f>
        <v>117.4</v>
      </c>
      <c r="I7893" s="61">
        <v>85</v>
      </c>
      <c r="J7893" s="62">
        <f t="shared" ref="J7893" si="585">(H7893*I7893)</f>
        <v>9979</v>
      </c>
      <c r="K7893" s="57"/>
      <c r="L7893" s="63"/>
      <c r="M7893" s="63"/>
      <c r="N7893" s="63"/>
      <c r="O7893" s="64"/>
      <c r="P7893" s="65"/>
      <c r="Q7893" s="66"/>
      <c r="R7893" s="66"/>
      <c r="S7893" s="67"/>
      <c r="T7893" s="67"/>
      <c r="U7893" s="68"/>
      <c r="V7893" s="69"/>
      <c r="W7893" s="70"/>
      <c r="X7893" s="63"/>
      <c r="Y7893" s="62">
        <f>(J7893)</f>
        <v>9979</v>
      </c>
      <c r="Z7893" s="60">
        <v>0.01</v>
      </c>
      <c r="AA7893" s="71">
        <f>Y7893*Z7893/100</f>
        <v>0.99790000000000001</v>
      </c>
    </row>
    <row r="7894" spans="1:27" ht="16.2" x14ac:dyDescent="0.45">
      <c r="A7894" s="57"/>
      <c r="B7894" s="57"/>
      <c r="C7894" s="57"/>
      <c r="D7894" s="58"/>
      <c r="E7894" s="58"/>
      <c r="F7894" s="59"/>
      <c r="G7894" s="58"/>
      <c r="H7894" s="72"/>
      <c r="I7894" s="61"/>
      <c r="J7894" s="62"/>
      <c r="K7894" s="57"/>
      <c r="L7894" s="63"/>
      <c r="M7894" s="63"/>
      <c r="N7894" s="63"/>
      <c r="O7894" s="64"/>
      <c r="P7894" s="73"/>
      <c r="Q7894" s="66"/>
      <c r="R7894" s="66"/>
      <c r="S7894" s="67"/>
      <c r="T7894" s="67"/>
      <c r="U7894" s="68"/>
      <c r="V7894" s="74"/>
      <c r="W7894" s="75"/>
      <c r="X7894" s="63"/>
      <c r="Y7894" s="62"/>
      <c r="Z7894" s="60"/>
      <c r="AA7894" s="71"/>
    </row>
    <row r="7895" spans="1:27" ht="16.2" x14ac:dyDescent="0.45">
      <c r="A7895" s="76"/>
      <c r="B7895" s="76"/>
      <c r="C7895" s="77"/>
      <c r="D7895" s="77"/>
      <c r="E7895" s="77"/>
      <c r="F7895" s="77"/>
      <c r="G7895" s="77"/>
      <c r="H7895" s="78"/>
      <c r="I7895" s="79"/>
      <c r="J7895" s="80"/>
      <c r="K7895" s="81"/>
      <c r="L7895" s="82"/>
      <c r="M7895" s="82"/>
      <c r="N7895" s="82"/>
      <c r="O7895" s="83"/>
      <c r="P7895" s="84"/>
      <c r="Q7895" s="85"/>
      <c r="R7895" s="85"/>
      <c r="S7895" s="84"/>
      <c r="T7895" s="84"/>
      <c r="U7895" s="86"/>
      <c r="V7895" s="87"/>
      <c r="W7895" s="87"/>
      <c r="X7895" s="88"/>
      <c r="Y7895" s="89"/>
      <c r="Z7895" s="83"/>
      <c r="AA7895" s="90">
        <f>SUM(AA7893:AA7894)</f>
        <v>0.99790000000000001</v>
      </c>
    </row>
    <row r="7896" spans="1:27" ht="16.2" x14ac:dyDescent="0.45">
      <c r="A7896" s="1"/>
      <c r="B7896" s="1"/>
      <c r="C7896" s="2"/>
      <c r="D7896" s="1"/>
      <c r="E7896" s="1"/>
      <c r="F7896" s="1"/>
      <c r="G7896" s="1"/>
      <c r="H7896" s="1"/>
      <c r="I7896" s="3"/>
      <c r="J7896" s="1"/>
      <c r="K7896" s="1"/>
      <c r="L7896" s="1"/>
      <c r="M7896" s="1"/>
      <c r="N7896" s="1"/>
      <c r="O7896" s="1"/>
      <c r="P7896" s="1"/>
      <c r="Q7896" s="1"/>
      <c r="R7896" s="1"/>
      <c r="S7896" s="1"/>
      <c r="T7896" s="1"/>
      <c r="U7896" s="1"/>
      <c r="V7896" s="1"/>
      <c r="W7896" s="1"/>
      <c r="X7896" s="1"/>
      <c r="Y7896" s="1"/>
      <c r="Z7896" s="1"/>
      <c r="AA7896" s="1"/>
    </row>
    <row r="7897" spans="1:27" ht="16.2" x14ac:dyDescent="0.45">
      <c r="A7897" s="91"/>
      <c r="B7897" s="92" t="s">
        <v>38</v>
      </c>
      <c r="C7897" s="93" t="s">
        <v>39</v>
      </c>
      <c r="D7897" s="93"/>
      <c r="E7897" s="94"/>
      <c r="F7897" s="95"/>
      <c r="G7897" s="95"/>
      <c r="H7897" s="92"/>
      <c r="I7897" s="92"/>
      <c r="J7897" s="92" t="s">
        <v>40</v>
      </c>
      <c r="K7897" s="92"/>
      <c r="L7897" s="92"/>
      <c r="M7897" s="92"/>
      <c r="N7897" s="92"/>
      <c r="O7897" s="96"/>
      <c r="P7897" s="96"/>
      <c r="Q7897" s="96"/>
      <c r="R7897" s="96"/>
      <c r="S7897" s="1"/>
      <c r="T7897" s="1"/>
      <c r="U7897" s="1"/>
      <c r="V7897" s="97" t="s">
        <v>41</v>
      </c>
      <c r="W7897" s="97"/>
      <c r="X7897" s="98"/>
      <c r="Y7897" s="99">
        <f>AA7895</f>
        <v>0.99790000000000001</v>
      </c>
      <c r="Z7897" s="97" t="s">
        <v>42</v>
      </c>
      <c r="AA7897" s="1"/>
    </row>
    <row r="7898" spans="1:27" ht="16.2" x14ac:dyDescent="0.45">
      <c r="A7898" s="91"/>
      <c r="B7898" s="92"/>
      <c r="C7898" s="93"/>
      <c r="D7898" s="93"/>
      <c r="E7898" s="94"/>
      <c r="F7898" s="95"/>
      <c r="G7898" s="95"/>
      <c r="H7898" s="92"/>
      <c r="I7898" s="92"/>
      <c r="J7898" s="92" t="s">
        <v>43</v>
      </c>
      <c r="K7898" s="92"/>
      <c r="L7898" s="92"/>
      <c r="M7898" s="92"/>
      <c r="N7898" s="92"/>
      <c r="O7898" s="96"/>
      <c r="P7898" s="96"/>
      <c r="Q7898" s="96"/>
      <c r="R7898" s="96"/>
      <c r="S7898" s="1"/>
      <c r="T7898" s="1"/>
      <c r="U7898" s="1"/>
      <c r="V7898" s="100" t="s">
        <v>44</v>
      </c>
      <c r="W7898" s="100"/>
      <c r="X7898" s="100"/>
      <c r="Y7898" s="101">
        <f>Y7897*90%</f>
        <v>0.89811000000000007</v>
      </c>
      <c r="Z7898" s="97" t="s">
        <v>42</v>
      </c>
      <c r="AA7898" s="1"/>
    </row>
    <row r="7899" spans="1:27" ht="16.2" x14ac:dyDescent="0.45">
      <c r="A7899" s="91"/>
      <c r="B7899" s="92"/>
      <c r="C7899" s="93"/>
      <c r="D7899" s="93"/>
      <c r="E7899" s="94"/>
      <c r="F7899" s="95"/>
      <c r="G7899" s="95"/>
      <c r="H7899" s="92"/>
      <c r="I7899" s="92"/>
      <c r="J7899" s="92" t="s">
        <v>45</v>
      </c>
      <c r="K7899" s="92"/>
      <c r="L7899" s="92"/>
      <c r="M7899" s="92"/>
      <c r="N7899" s="92"/>
      <c r="O7899" s="96"/>
      <c r="P7899" s="96"/>
      <c r="Q7899" s="96"/>
      <c r="R7899" s="92"/>
      <c r="S7899" s="1"/>
      <c r="T7899" s="1"/>
      <c r="U7899" s="1"/>
      <c r="V7899" s="91" t="s">
        <v>46</v>
      </c>
      <c r="W7899" s="91"/>
      <c r="X7899" s="91"/>
      <c r="Y7899" s="101">
        <f>Y7897-Y7898</f>
        <v>9.9789999999999934E-2</v>
      </c>
      <c r="Z7899" s="97" t="s">
        <v>42</v>
      </c>
      <c r="AA7899" s="91"/>
    </row>
    <row r="7900" spans="1:27" ht="16.2" x14ac:dyDescent="0.45">
      <c r="A7900" s="91"/>
      <c r="B7900" s="92"/>
      <c r="C7900" s="93"/>
      <c r="D7900" s="93"/>
      <c r="E7900" s="94"/>
      <c r="F7900" s="95"/>
      <c r="G7900" s="95"/>
      <c r="H7900" s="92"/>
      <c r="I7900" s="94"/>
      <c r="J7900" s="92" t="s">
        <v>47</v>
      </c>
      <c r="K7900" s="94"/>
      <c r="L7900" s="94"/>
      <c r="M7900" s="94"/>
      <c r="N7900" s="94"/>
      <c r="O7900" s="96"/>
      <c r="P7900" s="96"/>
      <c r="Q7900" s="96"/>
      <c r="R7900" s="92"/>
      <c r="S7900" s="1"/>
      <c r="T7900" s="1"/>
      <c r="U7900" s="1"/>
      <c r="V7900" s="1"/>
      <c r="W7900" s="1"/>
      <c r="X7900" s="91"/>
      <c r="Y7900" s="91"/>
      <c r="Z7900" s="91"/>
      <c r="AA7900" s="91"/>
    </row>
    <row r="7901" spans="1:27" ht="16.2" x14ac:dyDescent="0.45">
      <c r="A7901" s="98"/>
      <c r="B7901" s="94"/>
      <c r="C7901" s="102"/>
      <c r="D7901" s="94"/>
      <c r="E7901" s="94"/>
      <c r="F7901" s="95"/>
      <c r="G7901" s="95"/>
      <c r="H7901" s="103"/>
      <c r="I7901" s="94"/>
      <c r="J7901" s="103" t="s">
        <v>48</v>
      </c>
      <c r="K7901" s="94"/>
      <c r="L7901" s="94"/>
      <c r="M7901" s="94"/>
      <c r="N7901" s="94"/>
      <c r="O7901" s="95"/>
      <c r="P7901" s="95"/>
      <c r="Q7901" s="95"/>
      <c r="R7901" s="95"/>
      <c r="S7901" s="4"/>
      <c r="T7901" s="4"/>
      <c r="U7901" s="4"/>
      <c r="V7901" s="4"/>
      <c r="W7901" s="4"/>
      <c r="X7901" s="4"/>
      <c r="Y7901" s="4"/>
      <c r="Z7901" s="4"/>
      <c r="AA7901" s="4"/>
    </row>
    <row r="7902" spans="1:27" ht="24" x14ac:dyDescent="0.65">
      <c r="A7902" s="104"/>
      <c r="B7902" s="104"/>
      <c r="C7902" s="104"/>
      <c r="D7902" s="104"/>
      <c r="E7902" s="104"/>
      <c r="F7902" s="104"/>
      <c r="G7902" s="104"/>
      <c r="H7902" s="104"/>
      <c r="I7902" s="104"/>
      <c r="J7902" s="104"/>
      <c r="K7902" s="104"/>
      <c r="L7902" s="104"/>
      <c r="M7902" s="104"/>
      <c r="N7902" s="104"/>
      <c r="O7902" s="104"/>
      <c r="P7902" s="104"/>
      <c r="Q7902" s="104"/>
      <c r="R7902" s="104"/>
      <c r="S7902" s="104"/>
      <c r="T7902" s="104"/>
      <c r="U7902" s="104"/>
      <c r="V7902" s="104"/>
      <c r="W7902" s="104"/>
      <c r="X7902" s="104"/>
      <c r="Y7902" s="104"/>
      <c r="Z7902" s="104"/>
      <c r="AA7902" s="104"/>
    </row>
    <row r="7903" spans="1:27" ht="24" x14ac:dyDescent="0.65">
      <c r="A7903" s="104"/>
      <c r="B7903" s="104"/>
      <c r="C7903" s="104"/>
      <c r="D7903" s="104"/>
      <c r="E7903" s="104"/>
      <c r="F7903" s="104"/>
      <c r="G7903" s="104"/>
      <c r="H7903" s="104"/>
      <c r="I7903" s="104"/>
      <c r="J7903" s="104"/>
      <c r="K7903" s="104"/>
      <c r="L7903" s="104"/>
      <c r="M7903" s="104"/>
      <c r="N7903" s="104"/>
      <c r="O7903" s="104"/>
      <c r="P7903" s="104"/>
      <c r="Q7903" s="104"/>
      <c r="R7903" s="104"/>
      <c r="S7903" s="104"/>
      <c r="T7903" s="104"/>
      <c r="U7903" s="104"/>
      <c r="V7903" s="104"/>
      <c r="W7903" s="104"/>
      <c r="X7903" s="104"/>
      <c r="Y7903" s="104"/>
      <c r="Z7903" s="104"/>
      <c r="AA7903" s="104"/>
    </row>
    <row r="7904" spans="1:27" ht="16.2" x14ac:dyDescent="0.45">
      <c r="A7904" s="4"/>
      <c r="B7904" s="4"/>
      <c r="C7904" s="105"/>
      <c r="D7904" s="4"/>
      <c r="E7904" s="4"/>
      <c r="F7904" s="4"/>
      <c r="G7904" s="4"/>
      <c r="H7904" s="4"/>
      <c r="I7904" s="106"/>
      <c r="J7904" s="4"/>
      <c r="K7904" s="4"/>
      <c r="L7904" s="4"/>
      <c r="M7904" s="4"/>
      <c r="N7904" s="4"/>
      <c r="O7904" s="4"/>
      <c r="P7904" s="4"/>
      <c r="Q7904" s="4"/>
      <c r="R7904" s="4"/>
      <c r="S7904" s="4"/>
      <c r="T7904" s="4"/>
      <c r="U7904" s="4"/>
      <c r="V7904" s="4"/>
      <c r="W7904" s="4"/>
      <c r="X7904" s="4"/>
      <c r="Y7904" s="4"/>
      <c r="Z7904" s="4"/>
      <c r="AA7904" s="4"/>
    </row>
    <row r="7905" spans="1:27" ht="16.2" x14ac:dyDescent="0.45">
      <c r="A7905" s="4"/>
      <c r="B7905" s="4"/>
      <c r="C7905" s="105"/>
      <c r="D7905" s="4"/>
      <c r="E7905" s="4"/>
      <c r="F7905" s="4"/>
      <c r="G7905" s="4"/>
      <c r="H7905" s="4"/>
      <c r="I7905" s="106"/>
      <c r="J7905" s="4"/>
      <c r="K7905" s="4"/>
      <c r="L7905" s="4"/>
      <c r="M7905" s="4"/>
      <c r="N7905" s="4"/>
      <c r="O7905" s="4"/>
      <c r="P7905" s="4"/>
      <c r="Q7905" s="4"/>
      <c r="R7905" s="4"/>
      <c r="S7905" s="4"/>
      <c r="T7905" s="4"/>
      <c r="U7905" s="4"/>
      <c r="V7905" s="4"/>
      <c r="W7905" s="4"/>
      <c r="X7905" s="4"/>
      <c r="Y7905" s="4"/>
      <c r="Z7905" s="4"/>
      <c r="AA7905" s="4"/>
    </row>
    <row r="7906" spans="1:27" ht="16.2" x14ac:dyDescent="0.45">
      <c r="A7906" s="4"/>
      <c r="B7906" s="4"/>
      <c r="C7906" s="105"/>
      <c r="D7906" s="4"/>
      <c r="E7906" s="4"/>
      <c r="F7906" s="4"/>
      <c r="G7906" s="4"/>
      <c r="H7906" s="4"/>
      <c r="I7906" s="106"/>
      <c r="J7906" s="4"/>
      <c r="K7906" s="4"/>
      <c r="L7906" s="4"/>
      <c r="M7906" s="4"/>
      <c r="N7906" s="4"/>
      <c r="O7906" s="4"/>
      <c r="P7906" s="4"/>
      <c r="Q7906" s="4"/>
      <c r="R7906" s="4"/>
      <c r="S7906" s="4"/>
      <c r="T7906" s="4"/>
      <c r="U7906" s="4"/>
      <c r="V7906" s="4"/>
      <c r="W7906" s="4"/>
      <c r="X7906" s="4"/>
      <c r="Y7906" s="4"/>
      <c r="Z7906" s="4"/>
      <c r="AA7906" s="4"/>
    </row>
    <row r="7907" spans="1:27" ht="16.2" x14ac:dyDescent="0.45">
      <c r="A7907" s="4"/>
      <c r="B7907" s="4"/>
      <c r="C7907" s="105"/>
      <c r="D7907" s="4"/>
      <c r="E7907" s="4"/>
      <c r="F7907" s="4"/>
      <c r="G7907" s="4"/>
      <c r="H7907" s="4"/>
      <c r="I7907" s="106"/>
      <c r="J7907" s="4"/>
      <c r="K7907" s="4"/>
      <c r="L7907" s="4"/>
      <c r="M7907" s="4"/>
      <c r="N7907" s="4"/>
      <c r="O7907" s="4"/>
      <c r="P7907" s="4"/>
      <c r="Q7907" s="4"/>
      <c r="R7907" s="4"/>
      <c r="S7907" s="4"/>
      <c r="T7907" s="4"/>
      <c r="U7907" s="4"/>
      <c r="V7907" s="4"/>
      <c r="W7907" s="4"/>
      <c r="X7907" s="4"/>
      <c r="Y7907" s="4"/>
      <c r="Z7907" s="4"/>
      <c r="AA7907" s="4"/>
    </row>
    <row r="7908" spans="1:27" ht="16.2" x14ac:dyDescent="0.45">
      <c r="A7908" s="4"/>
      <c r="B7908" s="4"/>
      <c r="C7908" s="105"/>
      <c r="D7908" s="4"/>
      <c r="E7908" s="4"/>
      <c r="F7908" s="4"/>
      <c r="G7908" s="4"/>
      <c r="H7908" s="4"/>
      <c r="I7908" s="106"/>
      <c r="J7908" s="4"/>
      <c r="K7908" s="4"/>
      <c r="L7908" s="4"/>
      <c r="M7908" s="4"/>
      <c r="N7908" s="4"/>
      <c r="O7908" s="4"/>
      <c r="P7908" s="4"/>
      <c r="Q7908" s="4"/>
      <c r="R7908" s="4"/>
      <c r="S7908" s="4"/>
      <c r="T7908" s="4"/>
      <c r="U7908" s="4"/>
      <c r="V7908" s="4"/>
      <c r="W7908" s="4"/>
      <c r="X7908" s="4"/>
      <c r="Y7908" s="4"/>
      <c r="Z7908" s="4"/>
      <c r="AA7908" s="4"/>
    </row>
    <row r="7909" spans="1:27" ht="16.2" x14ac:dyDescent="0.45">
      <c r="A7909" s="4"/>
      <c r="B7909" s="4"/>
      <c r="C7909" s="105"/>
      <c r="D7909" s="4"/>
      <c r="E7909" s="4"/>
      <c r="F7909" s="4"/>
      <c r="G7909" s="4"/>
      <c r="H7909" s="4"/>
      <c r="I7909" s="106"/>
      <c r="J7909" s="4"/>
      <c r="K7909" s="4"/>
      <c r="L7909" s="4"/>
      <c r="M7909" s="4"/>
      <c r="N7909" s="4"/>
      <c r="O7909" s="4"/>
      <c r="P7909" s="4"/>
      <c r="Q7909" s="4"/>
      <c r="R7909" s="4"/>
      <c r="S7909" s="4"/>
      <c r="T7909" s="4"/>
      <c r="U7909" s="4"/>
      <c r="V7909" s="4"/>
      <c r="W7909" s="4"/>
      <c r="X7909" s="4"/>
      <c r="Y7909" s="4"/>
      <c r="Z7909" s="4"/>
      <c r="AA7909" s="4" t="s">
        <v>51</v>
      </c>
    </row>
    <row r="7910" spans="1:27" ht="18" x14ac:dyDescent="0.5">
      <c r="A7910" s="4"/>
      <c r="B7910" s="4"/>
      <c r="C7910" s="105"/>
      <c r="D7910" s="4"/>
      <c r="E7910" s="4"/>
      <c r="F7910" s="4"/>
      <c r="G7910" s="4"/>
      <c r="H7910" s="4"/>
      <c r="I7910" s="106"/>
      <c r="J7910" s="4"/>
      <c r="K7910" s="4"/>
      <c r="L7910" s="4"/>
      <c r="M7910" s="4"/>
      <c r="N7910" s="4"/>
      <c r="O7910" s="4"/>
      <c r="P7910" s="4"/>
      <c r="Q7910" s="4"/>
      <c r="R7910" s="4"/>
      <c r="S7910" s="4"/>
      <c r="T7910" s="4"/>
      <c r="U7910" s="4"/>
      <c r="V7910" s="4"/>
      <c r="W7910" s="4"/>
      <c r="X7910" s="4"/>
      <c r="Y7910" s="4"/>
      <c r="Z7910" s="4"/>
      <c r="AA7910" s="5" t="s">
        <v>0</v>
      </c>
    </row>
    <row r="7911" spans="1:27" ht="24" x14ac:dyDescent="0.65">
      <c r="A7911" s="6" t="s">
        <v>1</v>
      </c>
      <c r="B7911" s="6"/>
      <c r="C7911" s="6"/>
      <c r="D7911" s="6"/>
      <c r="E7911" s="6"/>
      <c r="F7911" s="6"/>
      <c r="G7911" s="6"/>
      <c r="H7911" s="6"/>
      <c r="I7911" s="6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6"/>
      <c r="U7911" s="6"/>
      <c r="V7911" s="6"/>
      <c r="W7911" s="6"/>
      <c r="X7911" s="6"/>
      <c r="Y7911" s="6"/>
      <c r="Z7911" s="6"/>
      <c r="AA7911" s="6"/>
    </row>
    <row r="7912" spans="1:27" ht="24" x14ac:dyDescent="0.65">
      <c r="A7912" s="6" t="s">
        <v>2</v>
      </c>
      <c r="B7912" s="6"/>
      <c r="C7912" s="6"/>
      <c r="D7912" s="6"/>
      <c r="E7912" s="6"/>
      <c r="F7912" s="6"/>
      <c r="G7912" s="6"/>
      <c r="H7912" s="6"/>
      <c r="I7912" s="6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6"/>
      <c r="U7912" s="6"/>
      <c r="V7912" s="6"/>
      <c r="W7912" s="6"/>
      <c r="X7912" s="6"/>
      <c r="Y7912" s="6"/>
      <c r="Z7912" s="6"/>
      <c r="AA7912" s="6"/>
    </row>
    <row r="7913" spans="1:27" ht="24" x14ac:dyDescent="0.65">
      <c r="A7913" s="7"/>
      <c r="B7913" s="8" t="s">
        <v>3</v>
      </c>
      <c r="C7913" s="8"/>
      <c r="D7913" s="8"/>
      <c r="E7913" s="8"/>
      <c r="F7913" s="8"/>
      <c r="G7913" s="8"/>
      <c r="H7913" s="8"/>
      <c r="I7913" s="8"/>
      <c r="J7913" s="8"/>
      <c r="K7913" s="8"/>
      <c r="L7913" s="8"/>
      <c r="M7913" s="9" t="s">
        <v>577</v>
      </c>
      <c r="N7913" s="9"/>
      <c r="O7913" s="9"/>
      <c r="P7913" s="9"/>
      <c r="Q7913" s="10" t="s">
        <v>578</v>
      </c>
      <c r="R7913" s="10"/>
      <c r="S7913" s="10" t="s">
        <v>202</v>
      </c>
      <c r="T7913" s="10"/>
      <c r="U7913" s="11" t="s">
        <v>579</v>
      </c>
      <c r="V7913" s="11"/>
      <c r="W7913" s="11"/>
      <c r="X7913" s="11"/>
      <c r="Y7913" s="11"/>
      <c r="Z7913" s="11"/>
      <c r="AA7913" s="11"/>
    </row>
    <row r="7914" spans="1:27" ht="18" x14ac:dyDescent="0.5">
      <c r="A7914" s="12" t="s">
        <v>8</v>
      </c>
      <c r="B7914" s="13" t="s">
        <v>9</v>
      </c>
      <c r="C7914" s="14" t="s">
        <v>10</v>
      </c>
      <c r="D7914" s="15" t="s">
        <v>11</v>
      </c>
      <c r="E7914" s="15"/>
      <c r="F7914" s="15"/>
      <c r="G7914" s="15"/>
      <c r="H7914" s="15"/>
      <c r="I7914" s="15"/>
      <c r="J7914" s="15"/>
      <c r="K7914" s="16" t="s">
        <v>12</v>
      </c>
      <c r="L7914" s="17"/>
      <c r="M7914" s="17"/>
      <c r="N7914" s="17"/>
      <c r="O7914" s="17"/>
      <c r="P7914" s="17"/>
      <c r="Q7914" s="17"/>
      <c r="R7914" s="17"/>
      <c r="S7914" s="17"/>
      <c r="T7914" s="17"/>
      <c r="U7914" s="18"/>
      <c r="V7914" s="19" t="s">
        <v>13</v>
      </c>
      <c r="W7914" s="19" t="s">
        <v>14</v>
      </c>
      <c r="X7914" s="19" t="s">
        <v>15</v>
      </c>
      <c r="Y7914" s="19" t="s">
        <v>16</v>
      </c>
      <c r="Z7914" s="19" t="s">
        <v>17</v>
      </c>
      <c r="AA7914" s="20" t="s">
        <v>18</v>
      </c>
    </row>
    <row r="7915" spans="1:27" ht="16.2" x14ac:dyDescent="0.45">
      <c r="A7915" s="12"/>
      <c r="B7915" s="13"/>
      <c r="C7915" s="14"/>
      <c r="D7915" s="21" t="s">
        <v>19</v>
      </c>
      <c r="E7915" s="22"/>
      <c r="F7915" s="23"/>
      <c r="G7915" s="24" t="s">
        <v>20</v>
      </c>
      <c r="H7915" s="25" t="s">
        <v>21</v>
      </c>
      <c r="I7915" s="26" t="s">
        <v>22</v>
      </c>
      <c r="J7915" s="25" t="s">
        <v>23</v>
      </c>
      <c r="K7915" s="27" t="s">
        <v>8</v>
      </c>
      <c r="L7915" s="28" t="s">
        <v>24</v>
      </c>
      <c r="M7915" s="28" t="s">
        <v>25</v>
      </c>
      <c r="N7915" s="29" t="s">
        <v>20</v>
      </c>
      <c r="O7915" s="28" t="s">
        <v>26</v>
      </c>
      <c r="P7915" s="29" t="s">
        <v>27</v>
      </c>
      <c r="Q7915" s="30" t="s">
        <v>28</v>
      </c>
      <c r="R7915" s="28" t="s">
        <v>29</v>
      </c>
      <c r="S7915" s="31" t="s">
        <v>30</v>
      </c>
      <c r="T7915" s="32"/>
      <c r="U7915" s="28" t="s">
        <v>31</v>
      </c>
      <c r="V7915" s="33"/>
      <c r="W7915" s="33"/>
      <c r="X7915" s="33"/>
      <c r="Y7915" s="33"/>
      <c r="Z7915" s="33"/>
      <c r="AA7915" s="34"/>
    </row>
    <row r="7916" spans="1:27" x14ac:dyDescent="0.3">
      <c r="A7916" s="12"/>
      <c r="B7916" s="13"/>
      <c r="C7916" s="14"/>
      <c r="D7916" s="35"/>
      <c r="E7916" s="36"/>
      <c r="F7916" s="37"/>
      <c r="G7916" s="24"/>
      <c r="H7916" s="38"/>
      <c r="I7916" s="39"/>
      <c r="J7916" s="38"/>
      <c r="K7916" s="40"/>
      <c r="L7916" s="41"/>
      <c r="M7916" s="41"/>
      <c r="N7916" s="42"/>
      <c r="O7916" s="41"/>
      <c r="P7916" s="42"/>
      <c r="Q7916" s="43"/>
      <c r="R7916" s="41"/>
      <c r="S7916" s="30" t="s">
        <v>32</v>
      </c>
      <c r="T7916" s="30" t="s">
        <v>33</v>
      </c>
      <c r="U7916" s="41"/>
      <c r="V7916" s="33"/>
      <c r="W7916" s="33"/>
      <c r="X7916" s="33"/>
      <c r="Y7916" s="33"/>
      <c r="Z7916" s="33"/>
      <c r="AA7916" s="34"/>
    </row>
    <row r="7917" spans="1:27" x14ac:dyDescent="0.3">
      <c r="A7917" s="12"/>
      <c r="B7917" s="13"/>
      <c r="C7917" s="14"/>
      <c r="D7917" s="44" t="s">
        <v>34</v>
      </c>
      <c r="E7917" s="44" t="s">
        <v>35</v>
      </c>
      <c r="F7917" s="44" t="s">
        <v>36</v>
      </c>
      <c r="G7917" s="24"/>
      <c r="H7917" s="38"/>
      <c r="I7917" s="39"/>
      <c r="J7917" s="38"/>
      <c r="K7917" s="40"/>
      <c r="L7917" s="41"/>
      <c r="M7917" s="41"/>
      <c r="N7917" s="42"/>
      <c r="O7917" s="41"/>
      <c r="P7917" s="42"/>
      <c r="Q7917" s="43"/>
      <c r="R7917" s="41"/>
      <c r="S7917" s="43"/>
      <c r="T7917" s="43"/>
      <c r="U7917" s="41"/>
      <c r="V7917" s="33"/>
      <c r="W7917" s="33"/>
      <c r="X7917" s="33"/>
      <c r="Y7917" s="33"/>
      <c r="Z7917" s="33"/>
      <c r="AA7917" s="34"/>
    </row>
    <row r="7918" spans="1:27" x14ac:dyDescent="0.3">
      <c r="A7918" s="12"/>
      <c r="B7918" s="13"/>
      <c r="C7918" s="14"/>
      <c r="D7918" s="45"/>
      <c r="E7918" s="45"/>
      <c r="F7918" s="45"/>
      <c r="G7918" s="24"/>
      <c r="H7918" s="38"/>
      <c r="I7918" s="39"/>
      <c r="J7918" s="38"/>
      <c r="K7918" s="40"/>
      <c r="L7918" s="41"/>
      <c r="M7918" s="41"/>
      <c r="N7918" s="42"/>
      <c r="O7918" s="41"/>
      <c r="P7918" s="42"/>
      <c r="Q7918" s="43"/>
      <c r="R7918" s="41"/>
      <c r="S7918" s="43"/>
      <c r="T7918" s="43"/>
      <c r="U7918" s="41"/>
      <c r="V7918" s="33"/>
      <c r="W7918" s="33"/>
      <c r="X7918" s="33"/>
      <c r="Y7918" s="33"/>
      <c r="Z7918" s="33"/>
      <c r="AA7918" s="34"/>
    </row>
    <row r="7919" spans="1:27" x14ac:dyDescent="0.3">
      <c r="A7919" s="12"/>
      <c r="B7919" s="13"/>
      <c r="C7919" s="14"/>
      <c r="D7919" s="46"/>
      <c r="E7919" s="46"/>
      <c r="F7919" s="46"/>
      <c r="G7919" s="47"/>
      <c r="H7919" s="48"/>
      <c r="I7919" s="49"/>
      <c r="J7919" s="48"/>
      <c r="K7919" s="50"/>
      <c r="L7919" s="51"/>
      <c r="M7919" s="51"/>
      <c r="N7919" s="52"/>
      <c r="O7919" s="51"/>
      <c r="P7919" s="52"/>
      <c r="Q7919" s="53"/>
      <c r="R7919" s="51"/>
      <c r="S7919" s="53"/>
      <c r="T7919" s="53"/>
      <c r="U7919" s="51"/>
      <c r="V7919" s="54"/>
      <c r="W7919" s="54"/>
      <c r="X7919" s="54"/>
      <c r="Y7919" s="54"/>
      <c r="Z7919" s="54"/>
      <c r="AA7919" s="55"/>
    </row>
    <row r="7920" spans="1:27" ht="16.2" x14ac:dyDescent="0.45">
      <c r="A7920" s="56">
        <v>1</v>
      </c>
      <c r="B7920" s="57" t="s">
        <v>37</v>
      </c>
      <c r="C7920" s="57">
        <v>297</v>
      </c>
      <c r="D7920" s="58">
        <v>0</v>
      </c>
      <c r="E7920" s="58">
        <v>0</v>
      </c>
      <c r="F7920" s="59">
        <v>29</v>
      </c>
      <c r="G7920" s="58">
        <v>1</v>
      </c>
      <c r="H7920" s="60">
        <f t="shared" ref="H7920" si="586">(D7920*400)+(E7920*100)+(F7920)</f>
        <v>29</v>
      </c>
      <c r="I7920" s="61">
        <v>85</v>
      </c>
      <c r="J7920" s="62">
        <f t="shared" ref="J7920" si="587">(H7920*I7920)</f>
        <v>2465</v>
      </c>
      <c r="K7920" s="57"/>
      <c r="L7920" s="63"/>
      <c r="M7920" s="63"/>
      <c r="N7920" s="63"/>
      <c r="O7920" s="64"/>
      <c r="P7920" s="65"/>
      <c r="Q7920" s="66"/>
      <c r="R7920" s="66"/>
      <c r="S7920" s="67"/>
      <c r="T7920" s="67"/>
      <c r="U7920" s="68"/>
      <c r="V7920" s="69"/>
      <c r="W7920" s="70"/>
      <c r="X7920" s="63"/>
      <c r="Y7920" s="62">
        <f>(J7920)</f>
        <v>2465</v>
      </c>
      <c r="Z7920" s="60">
        <v>0.01</v>
      </c>
      <c r="AA7920" s="71">
        <f>Y7920*Z7920/100</f>
        <v>0.24650000000000002</v>
      </c>
    </row>
    <row r="7921" spans="1:27" ht="16.2" x14ac:dyDescent="0.45">
      <c r="A7921" s="57"/>
      <c r="B7921" s="57"/>
      <c r="C7921" s="57"/>
      <c r="D7921" s="58"/>
      <c r="E7921" s="58"/>
      <c r="F7921" s="59"/>
      <c r="G7921" s="58"/>
      <c r="H7921" s="72"/>
      <c r="I7921" s="61"/>
      <c r="J7921" s="62"/>
      <c r="K7921" s="57"/>
      <c r="L7921" s="63"/>
      <c r="M7921" s="63"/>
      <c r="N7921" s="63"/>
      <c r="O7921" s="64"/>
      <c r="P7921" s="73"/>
      <c r="Q7921" s="66"/>
      <c r="R7921" s="66"/>
      <c r="S7921" s="67"/>
      <c r="T7921" s="67"/>
      <c r="U7921" s="68"/>
      <c r="V7921" s="74"/>
      <c r="W7921" s="75"/>
      <c r="X7921" s="63"/>
      <c r="Y7921" s="62"/>
      <c r="Z7921" s="60"/>
      <c r="AA7921" s="71"/>
    </row>
    <row r="7922" spans="1:27" ht="16.2" x14ac:dyDescent="0.45">
      <c r="A7922" s="76"/>
      <c r="B7922" s="76"/>
      <c r="C7922" s="77"/>
      <c r="D7922" s="77"/>
      <c r="E7922" s="77"/>
      <c r="F7922" s="77"/>
      <c r="G7922" s="77"/>
      <c r="H7922" s="78"/>
      <c r="I7922" s="79"/>
      <c r="J7922" s="80"/>
      <c r="K7922" s="81"/>
      <c r="L7922" s="82"/>
      <c r="M7922" s="82"/>
      <c r="N7922" s="82"/>
      <c r="O7922" s="83"/>
      <c r="P7922" s="84"/>
      <c r="Q7922" s="85"/>
      <c r="R7922" s="85"/>
      <c r="S7922" s="84"/>
      <c r="T7922" s="84"/>
      <c r="U7922" s="86"/>
      <c r="V7922" s="87"/>
      <c r="W7922" s="87"/>
      <c r="X7922" s="88"/>
      <c r="Y7922" s="89"/>
      <c r="Z7922" s="83"/>
      <c r="AA7922" s="90">
        <f>SUM(AA7920:AA7921)</f>
        <v>0.24650000000000002</v>
      </c>
    </row>
    <row r="7923" spans="1:27" ht="16.2" x14ac:dyDescent="0.45">
      <c r="A7923" s="1"/>
      <c r="B7923" s="1"/>
      <c r="C7923" s="2"/>
      <c r="D7923" s="1"/>
      <c r="E7923" s="1"/>
      <c r="F7923" s="1"/>
      <c r="G7923" s="1"/>
      <c r="H7923" s="1"/>
      <c r="I7923" s="3"/>
      <c r="J7923" s="1"/>
      <c r="K7923" s="1"/>
      <c r="L7923" s="1"/>
      <c r="M7923" s="1"/>
      <c r="N7923" s="1"/>
      <c r="O7923" s="1"/>
      <c r="P7923" s="1"/>
      <c r="Q7923" s="1"/>
      <c r="R7923" s="1"/>
      <c r="S7923" s="1"/>
      <c r="T7923" s="1"/>
      <c r="U7923" s="1"/>
      <c r="V7923" s="1"/>
      <c r="W7923" s="1"/>
      <c r="X7923" s="1"/>
      <c r="Y7923" s="1"/>
      <c r="Z7923" s="1"/>
      <c r="AA7923" s="1"/>
    </row>
    <row r="7924" spans="1:27" ht="16.2" x14ac:dyDescent="0.45">
      <c r="A7924" s="91"/>
      <c r="B7924" s="92" t="s">
        <v>38</v>
      </c>
      <c r="C7924" s="93" t="s">
        <v>39</v>
      </c>
      <c r="D7924" s="93"/>
      <c r="E7924" s="94"/>
      <c r="F7924" s="95"/>
      <c r="G7924" s="95"/>
      <c r="H7924" s="92"/>
      <c r="I7924" s="92"/>
      <c r="J7924" s="92" t="s">
        <v>40</v>
      </c>
      <c r="K7924" s="92"/>
      <c r="L7924" s="92"/>
      <c r="M7924" s="92"/>
      <c r="N7924" s="92"/>
      <c r="O7924" s="96"/>
      <c r="P7924" s="96"/>
      <c r="Q7924" s="96"/>
      <c r="R7924" s="96"/>
      <c r="S7924" s="1"/>
      <c r="T7924" s="1"/>
      <c r="U7924" s="1"/>
      <c r="V7924" s="97" t="s">
        <v>41</v>
      </c>
      <c r="W7924" s="97"/>
      <c r="X7924" s="98"/>
      <c r="Y7924" s="99">
        <f>AA7922</f>
        <v>0.24650000000000002</v>
      </c>
      <c r="Z7924" s="97" t="s">
        <v>42</v>
      </c>
      <c r="AA7924" s="1"/>
    </row>
    <row r="7925" spans="1:27" ht="16.2" x14ac:dyDescent="0.45">
      <c r="A7925" s="91"/>
      <c r="B7925" s="92"/>
      <c r="C7925" s="93"/>
      <c r="D7925" s="93"/>
      <c r="E7925" s="94"/>
      <c r="F7925" s="95"/>
      <c r="G7925" s="95"/>
      <c r="H7925" s="92"/>
      <c r="I7925" s="92"/>
      <c r="J7925" s="92" t="s">
        <v>43</v>
      </c>
      <c r="K7925" s="92"/>
      <c r="L7925" s="92"/>
      <c r="M7925" s="92"/>
      <c r="N7925" s="92"/>
      <c r="O7925" s="96"/>
      <c r="P7925" s="96"/>
      <c r="Q7925" s="96"/>
      <c r="R7925" s="96"/>
      <c r="S7925" s="1"/>
      <c r="T7925" s="1"/>
      <c r="U7925" s="1"/>
      <c r="V7925" s="100" t="s">
        <v>44</v>
      </c>
      <c r="W7925" s="100"/>
      <c r="X7925" s="100"/>
      <c r="Y7925" s="101">
        <f>Y7924*90%</f>
        <v>0.22185000000000002</v>
      </c>
      <c r="Z7925" s="97" t="s">
        <v>42</v>
      </c>
      <c r="AA7925" s="1"/>
    </row>
    <row r="7926" spans="1:27" ht="16.2" x14ac:dyDescent="0.45">
      <c r="A7926" s="91"/>
      <c r="B7926" s="92"/>
      <c r="C7926" s="93"/>
      <c r="D7926" s="93"/>
      <c r="E7926" s="94"/>
      <c r="F7926" s="95"/>
      <c r="G7926" s="95"/>
      <c r="H7926" s="92"/>
      <c r="I7926" s="92"/>
      <c r="J7926" s="92" t="s">
        <v>45</v>
      </c>
      <c r="K7926" s="92"/>
      <c r="L7926" s="92"/>
      <c r="M7926" s="92"/>
      <c r="N7926" s="92"/>
      <c r="O7926" s="96"/>
      <c r="P7926" s="96"/>
      <c r="Q7926" s="96"/>
      <c r="R7926" s="92"/>
      <c r="S7926" s="1"/>
      <c r="T7926" s="1"/>
      <c r="U7926" s="1"/>
      <c r="V7926" s="91" t="s">
        <v>46</v>
      </c>
      <c r="W7926" s="91"/>
      <c r="X7926" s="91"/>
      <c r="Y7926" s="101">
        <f>Y7924-Y7925</f>
        <v>2.4650000000000005E-2</v>
      </c>
      <c r="Z7926" s="97" t="s">
        <v>42</v>
      </c>
      <c r="AA7926" s="91"/>
    </row>
    <row r="7927" spans="1:27" ht="16.2" x14ac:dyDescent="0.45">
      <c r="A7927" s="91"/>
      <c r="B7927" s="92"/>
      <c r="C7927" s="93"/>
      <c r="D7927" s="93"/>
      <c r="E7927" s="94"/>
      <c r="F7927" s="95"/>
      <c r="G7927" s="95"/>
      <c r="H7927" s="92"/>
      <c r="I7927" s="94"/>
      <c r="J7927" s="92" t="s">
        <v>47</v>
      </c>
      <c r="K7927" s="94"/>
      <c r="L7927" s="94"/>
      <c r="M7927" s="94"/>
      <c r="N7927" s="94"/>
      <c r="O7927" s="96"/>
      <c r="P7927" s="96"/>
      <c r="Q7927" s="96"/>
      <c r="R7927" s="92"/>
      <c r="S7927" s="1"/>
      <c r="T7927" s="1"/>
      <c r="U7927" s="1"/>
      <c r="V7927" s="1"/>
      <c r="W7927" s="1"/>
      <c r="X7927" s="91"/>
      <c r="Y7927" s="91"/>
      <c r="Z7927" s="91"/>
      <c r="AA7927" s="91"/>
    </row>
    <row r="7928" spans="1:27" ht="16.2" x14ac:dyDescent="0.45">
      <c r="A7928" s="98"/>
      <c r="B7928" s="94"/>
      <c r="C7928" s="102"/>
      <c r="D7928" s="94"/>
      <c r="E7928" s="94"/>
      <c r="F7928" s="95"/>
      <c r="G7928" s="95"/>
      <c r="H7928" s="103"/>
      <c r="I7928" s="94"/>
      <c r="J7928" s="103" t="s">
        <v>48</v>
      </c>
      <c r="K7928" s="94"/>
      <c r="L7928" s="94"/>
      <c r="M7928" s="94"/>
      <c r="N7928" s="94"/>
      <c r="O7928" s="95"/>
      <c r="P7928" s="95"/>
      <c r="Q7928" s="95"/>
      <c r="R7928" s="95"/>
      <c r="S7928" s="4"/>
      <c r="T7928" s="4"/>
      <c r="U7928" s="4"/>
      <c r="V7928" s="4"/>
      <c r="W7928" s="4"/>
      <c r="X7928" s="4"/>
      <c r="Y7928" s="4"/>
      <c r="Z7928" s="4"/>
      <c r="AA7928" s="4"/>
    </row>
    <row r="7929" spans="1:27" ht="24" x14ac:dyDescent="0.65">
      <c r="A7929" s="104"/>
      <c r="B7929" s="104"/>
      <c r="C7929" s="104"/>
      <c r="D7929" s="104"/>
      <c r="E7929" s="104"/>
      <c r="F7929" s="104"/>
      <c r="G7929" s="104"/>
      <c r="H7929" s="104"/>
      <c r="I7929" s="104"/>
      <c r="J7929" s="104"/>
      <c r="K7929" s="104"/>
      <c r="L7929" s="104"/>
      <c r="M7929" s="104"/>
      <c r="N7929" s="104"/>
      <c r="O7929" s="104"/>
      <c r="P7929" s="104"/>
      <c r="Q7929" s="104"/>
      <c r="R7929" s="104"/>
      <c r="S7929" s="104"/>
      <c r="T7929" s="104"/>
      <c r="U7929" s="104"/>
      <c r="V7929" s="104"/>
      <c r="W7929" s="104"/>
      <c r="X7929" s="104"/>
      <c r="Y7929" s="104"/>
      <c r="Z7929" s="104"/>
      <c r="AA7929" s="104"/>
    </row>
    <row r="7930" spans="1:27" ht="24" x14ac:dyDescent="0.65">
      <c r="A7930" s="104"/>
      <c r="B7930" s="104"/>
      <c r="C7930" s="104"/>
      <c r="D7930" s="104"/>
      <c r="E7930" s="104"/>
      <c r="F7930" s="104"/>
      <c r="G7930" s="104"/>
      <c r="H7930" s="104"/>
      <c r="I7930" s="104"/>
      <c r="J7930" s="104"/>
      <c r="K7930" s="104"/>
      <c r="L7930" s="104"/>
      <c r="M7930" s="104"/>
      <c r="N7930" s="104"/>
      <c r="O7930" s="104"/>
      <c r="P7930" s="104"/>
      <c r="Q7930" s="104"/>
      <c r="R7930" s="104"/>
      <c r="S7930" s="104"/>
      <c r="T7930" s="104"/>
      <c r="U7930" s="104"/>
      <c r="V7930" s="104"/>
      <c r="W7930" s="104"/>
      <c r="X7930" s="104"/>
      <c r="Y7930" s="104"/>
      <c r="Z7930" s="104"/>
      <c r="AA7930" s="104"/>
    </row>
    <row r="7931" spans="1:27" ht="16.2" x14ac:dyDescent="0.45">
      <c r="A7931" s="4"/>
      <c r="B7931" s="4"/>
      <c r="C7931" s="105"/>
      <c r="D7931" s="4"/>
      <c r="E7931" s="4"/>
      <c r="F7931" s="4"/>
      <c r="G7931" s="4"/>
      <c r="H7931" s="4"/>
      <c r="I7931" s="106"/>
      <c r="J7931" s="4"/>
      <c r="K7931" s="4"/>
      <c r="L7931" s="4"/>
      <c r="M7931" s="4"/>
      <c r="N7931" s="4"/>
      <c r="O7931" s="4"/>
      <c r="P7931" s="4"/>
      <c r="Q7931" s="4"/>
      <c r="R7931" s="4"/>
      <c r="S7931" s="4"/>
      <c r="T7931" s="4"/>
      <c r="U7931" s="4"/>
      <c r="V7931" s="4"/>
      <c r="W7931" s="4"/>
      <c r="X7931" s="4"/>
      <c r="Y7931" s="4"/>
      <c r="Z7931" s="4"/>
      <c r="AA7931" s="4"/>
    </row>
    <row r="7932" spans="1:27" ht="16.2" x14ac:dyDescent="0.45">
      <c r="A7932" s="4"/>
      <c r="B7932" s="4"/>
      <c r="C7932" s="105"/>
      <c r="D7932" s="4"/>
      <c r="E7932" s="4"/>
      <c r="F7932" s="4"/>
      <c r="G7932" s="4"/>
      <c r="H7932" s="4"/>
      <c r="I7932" s="106"/>
      <c r="J7932" s="4"/>
      <c r="K7932" s="4"/>
      <c r="L7932" s="4"/>
      <c r="M7932" s="4"/>
      <c r="N7932" s="4"/>
      <c r="O7932" s="4"/>
      <c r="P7932" s="4"/>
      <c r="Q7932" s="4"/>
      <c r="R7932" s="4"/>
      <c r="S7932" s="4"/>
      <c r="T7932" s="4"/>
      <c r="U7932" s="4"/>
      <c r="V7932" s="4"/>
      <c r="W7932" s="4"/>
      <c r="X7932" s="4"/>
      <c r="Y7932" s="4"/>
      <c r="Z7932" s="4"/>
      <c r="AA7932" s="4"/>
    </row>
    <row r="7933" spans="1:27" ht="16.2" x14ac:dyDescent="0.45">
      <c r="A7933" s="4"/>
      <c r="B7933" s="4"/>
      <c r="C7933" s="105"/>
      <c r="D7933" s="4"/>
      <c r="E7933" s="4"/>
      <c r="F7933" s="4"/>
      <c r="G7933" s="4"/>
      <c r="H7933" s="4"/>
      <c r="I7933" s="106"/>
      <c r="J7933" s="4"/>
      <c r="K7933" s="4"/>
      <c r="L7933" s="4"/>
      <c r="M7933" s="4"/>
      <c r="N7933" s="4"/>
      <c r="O7933" s="4"/>
      <c r="P7933" s="4"/>
      <c r="Q7933" s="4"/>
      <c r="R7933" s="4"/>
      <c r="S7933" s="4"/>
      <c r="T7933" s="4"/>
      <c r="U7933" s="4"/>
      <c r="V7933" s="4"/>
      <c r="W7933" s="4"/>
      <c r="X7933" s="4"/>
      <c r="Y7933" s="4"/>
      <c r="Z7933" s="4"/>
      <c r="AA7933" s="4"/>
    </row>
    <row r="7934" spans="1:27" ht="16.2" x14ac:dyDescent="0.45">
      <c r="A7934" s="4"/>
      <c r="B7934" s="4"/>
      <c r="C7934" s="105"/>
      <c r="D7934" s="4"/>
      <c r="E7934" s="4"/>
      <c r="F7934" s="4"/>
      <c r="G7934" s="4"/>
      <c r="H7934" s="4"/>
      <c r="I7934" s="106"/>
      <c r="J7934" s="4"/>
      <c r="K7934" s="4"/>
      <c r="L7934" s="4"/>
      <c r="M7934" s="4"/>
      <c r="N7934" s="4"/>
      <c r="O7934" s="4"/>
      <c r="P7934" s="4"/>
      <c r="Q7934" s="4"/>
      <c r="R7934" s="4"/>
      <c r="S7934" s="4"/>
      <c r="T7934" s="4"/>
      <c r="U7934" s="4"/>
      <c r="V7934" s="4"/>
      <c r="W7934" s="4"/>
      <c r="X7934" s="4"/>
      <c r="Y7934" s="4"/>
      <c r="Z7934" s="4"/>
      <c r="AA7934" s="4"/>
    </row>
    <row r="7935" spans="1:27" ht="16.2" x14ac:dyDescent="0.45">
      <c r="A7935" s="4"/>
      <c r="B7935" s="4"/>
      <c r="C7935" s="105"/>
      <c r="D7935" s="4"/>
      <c r="E7935" s="4"/>
      <c r="F7935" s="4"/>
      <c r="G7935" s="4"/>
      <c r="H7935" s="4"/>
      <c r="I7935" s="106"/>
      <c r="J7935" s="4"/>
      <c r="K7935" s="4"/>
      <c r="L7935" s="4"/>
      <c r="M7935" s="4"/>
      <c r="N7935" s="4"/>
      <c r="O7935" s="4"/>
      <c r="P7935" s="4"/>
      <c r="Q7935" s="4"/>
      <c r="R7935" s="4"/>
      <c r="S7935" s="4"/>
      <c r="T7935" s="4"/>
      <c r="U7935" s="4"/>
      <c r="V7935" s="4"/>
      <c r="W7935" s="4"/>
      <c r="X7935" s="4"/>
      <c r="Y7935" s="4"/>
      <c r="Z7935" s="4"/>
      <c r="AA7935" s="4"/>
    </row>
    <row r="7936" spans="1:27" ht="16.2" x14ac:dyDescent="0.45">
      <c r="A7936" s="4"/>
      <c r="B7936" s="4"/>
      <c r="C7936" s="105"/>
      <c r="D7936" s="4"/>
      <c r="E7936" s="4"/>
      <c r="F7936" s="4"/>
      <c r="G7936" s="4"/>
      <c r="H7936" s="4"/>
      <c r="I7936" s="106"/>
      <c r="J7936" s="4"/>
      <c r="K7936" s="4"/>
      <c r="L7936" s="4"/>
      <c r="M7936" s="4"/>
      <c r="N7936" s="4"/>
      <c r="O7936" s="4"/>
      <c r="P7936" s="4"/>
      <c r="Q7936" s="4"/>
      <c r="R7936" s="4"/>
      <c r="S7936" s="4"/>
      <c r="T7936" s="4"/>
      <c r="U7936" s="4"/>
      <c r="V7936" s="4"/>
      <c r="W7936" s="4"/>
      <c r="X7936" s="4"/>
      <c r="Y7936" s="4"/>
      <c r="Z7936" s="4"/>
      <c r="AA7936" s="4" t="s">
        <v>51</v>
      </c>
    </row>
    <row r="7937" spans="1:27" ht="18" x14ac:dyDescent="0.5">
      <c r="A7937" s="4"/>
      <c r="B7937" s="4"/>
      <c r="C7937" s="105"/>
      <c r="D7937" s="4"/>
      <c r="E7937" s="4"/>
      <c r="F7937" s="4"/>
      <c r="G7937" s="4"/>
      <c r="H7937" s="4"/>
      <c r="I7937" s="106"/>
      <c r="J7937" s="4"/>
      <c r="K7937" s="4"/>
      <c r="L7937" s="4"/>
      <c r="M7937" s="4"/>
      <c r="N7937" s="4"/>
      <c r="O7937" s="4"/>
      <c r="P7937" s="4"/>
      <c r="Q7937" s="4"/>
      <c r="R7937" s="4"/>
      <c r="S7937" s="4"/>
      <c r="T7937" s="4"/>
      <c r="U7937" s="4"/>
      <c r="V7937" s="4"/>
      <c r="W7937" s="4"/>
      <c r="X7937" s="4"/>
      <c r="Y7937" s="4"/>
      <c r="Z7937" s="4"/>
      <c r="AA7937" s="5" t="s">
        <v>0</v>
      </c>
    </row>
    <row r="7938" spans="1:27" ht="24" x14ac:dyDescent="0.65">
      <c r="A7938" s="6" t="s">
        <v>1</v>
      </c>
      <c r="B7938" s="6"/>
      <c r="C7938" s="6"/>
      <c r="D7938" s="6"/>
      <c r="E7938" s="6"/>
      <c r="F7938" s="6"/>
      <c r="G7938" s="6"/>
      <c r="H7938" s="6"/>
      <c r="I7938" s="6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6"/>
      <c r="U7938" s="6"/>
      <c r="V7938" s="6"/>
      <c r="W7938" s="6"/>
      <c r="X7938" s="6"/>
      <c r="Y7938" s="6"/>
      <c r="Z7938" s="6"/>
      <c r="AA7938" s="6"/>
    </row>
    <row r="7939" spans="1:27" ht="24" x14ac:dyDescent="0.65">
      <c r="A7939" s="6" t="s">
        <v>2</v>
      </c>
      <c r="B7939" s="6"/>
      <c r="C7939" s="6"/>
      <c r="D7939" s="6"/>
      <c r="E7939" s="6"/>
      <c r="F7939" s="6"/>
      <c r="G7939" s="6"/>
      <c r="H7939" s="6"/>
      <c r="I7939" s="6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6"/>
      <c r="U7939" s="6"/>
      <c r="V7939" s="6"/>
      <c r="W7939" s="6"/>
      <c r="X7939" s="6"/>
      <c r="Y7939" s="6"/>
      <c r="Z7939" s="6"/>
      <c r="AA7939" s="6"/>
    </row>
    <row r="7940" spans="1:27" ht="24" x14ac:dyDescent="0.65">
      <c r="A7940" s="7"/>
      <c r="B7940" s="8" t="s">
        <v>3</v>
      </c>
      <c r="C7940" s="8"/>
      <c r="D7940" s="8"/>
      <c r="E7940" s="8"/>
      <c r="F7940" s="8"/>
      <c r="G7940" s="8"/>
      <c r="H7940" s="8"/>
      <c r="I7940" s="8"/>
      <c r="J7940" s="8"/>
      <c r="K7940" s="8"/>
      <c r="L7940" s="8"/>
      <c r="M7940" s="9"/>
      <c r="N7940" s="9"/>
      <c r="O7940" s="9"/>
      <c r="P7940" s="9"/>
      <c r="Q7940" s="10" t="s">
        <v>129</v>
      </c>
      <c r="R7940" s="10"/>
      <c r="S7940" s="10" t="s">
        <v>130</v>
      </c>
      <c r="T7940" s="10"/>
      <c r="U7940" s="11" t="s">
        <v>7</v>
      </c>
      <c r="V7940" s="11"/>
      <c r="W7940" s="11"/>
      <c r="X7940" s="11"/>
      <c r="Y7940" s="11"/>
      <c r="Z7940" s="11"/>
      <c r="AA7940" s="11"/>
    </row>
    <row r="7941" spans="1:27" ht="18" x14ac:dyDescent="0.5">
      <c r="A7941" s="12" t="s">
        <v>8</v>
      </c>
      <c r="B7941" s="13" t="s">
        <v>9</v>
      </c>
      <c r="C7941" s="14" t="s">
        <v>10</v>
      </c>
      <c r="D7941" s="15" t="s">
        <v>11</v>
      </c>
      <c r="E7941" s="15"/>
      <c r="F7941" s="15"/>
      <c r="G7941" s="15"/>
      <c r="H7941" s="15"/>
      <c r="I7941" s="15"/>
      <c r="J7941" s="15"/>
      <c r="K7941" s="16" t="s">
        <v>12</v>
      </c>
      <c r="L7941" s="17"/>
      <c r="M7941" s="17"/>
      <c r="N7941" s="17"/>
      <c r="O7941" s="17"/>
      <c r="P7941" s="17"/>
      <c r="Q7941" s="17"/>
      <c r="R7941" s="17"/>
      <c r="S7941" s="17"/>
      <c r="T7941" s="17"/>
      <c r="U7941" s="18"/>
      <c r="V7941" s="19" t="s">
        <v>13</v>
      </c>
      <c r="W7941" s="19" t="s">
        <v>14</v>
      </c>
      <c r="X7941" s="19" t="s">
        <v>15</v>
      </c>
      <c r="Y7941" s="19" t="s">
        <v>16</v>
      </c>
      <c r="Z7941" s="19" t="s">
        <v>17</v>
      </c>
      <c r="AA7941" s="20" t="s">
        <v>18</v>
      </c>
    </row>
    <row r="7942" spans="1:27" ht="16.2" x14ac:dyDescent="0.45">
      <c r="A7942" s="12"/>
      <c r="B7942" s="13"/>
      <c r="C7942" s="14"/>
      <c r="D7942" s="21" t="s">
        <v>19</v>
      </c>
      <c r="E7942" s="22"/>
      <c r="F7942" s="23"/>
      <c r="G7942" s="24" t="s">
        <v>20</v>
      </c>
      <c r="H7942" s="25" t="s">
        <v>21</v>
      </c>
      <c r="I7942" s="26" t="s">
        <v>22</v>
      </c>
      <c r="J7942" s="25" t="s">
        <v>23</v>
      </c>
      <c r="K7942" s="27" t="s">
        <v>8</v>
      </c>
      <c r="L7942" s="28" t="s">
        <v>24</v>
      </c>
      <c r="M7942" s="28" t="s">
        <v>25</v>
      </c>
      <c r="N7942" s="29" t="s">
        <v>20</v>
      </c>
      <c r="O7942" s="28" t="s">
        <v>26</v>
      </c>
      <c r="P7942" s="29" t="s">
        <v>27</v>
      </c>
      <c r="Q7942" s="30" t="s">
        <v>28</v>
      </c>
      <c r="R7942" s="28" t="s">
        <v>29</v>
      </c>
      <c r="S7942" s="31" t="s">
        <v>30</v>
      </c>
      <c r="T7942" s="32"/>
      <c r="U7942" s="28" t="s">
        <v>31</v>
      </c>
      <c r="V7942" s="33"/>
      <c r="W7942" s="33"/>
      <c r="X7942" s="33"/>
      <c r="Y7942" s="33"/>
      <c r="Z7942" s="33"/>
      <c r="AA7942" s="34"/>
    </row>
    <row r="7943" spans="1:27" x14ac:dyDescent="0.3">
      <c r="A7943" s="12"/>
      <c r="B7943" s="13"/>
      <c r="C7943" s="14"/>
      <c r="D7943" s="35"/>
      <c r="E7943" s="36"/>
      <c r="F7943" s="37"/>
      <c r="G7943" s="24"/>
      <c r="H7943" s="38"/>
      <c r="I7943" s="39"/>
      <c r="J7943" s="38"/>
      <c r="K7943" s="40"/>
      <c r="L7943" s="41"/>
      <c r="M7943" s="41"/>
      <c r="N7943" s="42"/>
      <c r="O7943" s="41"/>
      <c r="P7943" s="42"/>
      <c r="Q7943" s="43"/>
      <c r="R7943" s="41"/>
      <c r="S7943" s="30" t="s">
        <v>32</v>
      </c>
      <c r="T7943" s="30" t="s">
        <v>33</v>
      </c>
      <c r="U7943" s="41"/>
      <c r="V7943" s="33"/>
      <c r="W7943" s="33"/>
      <c r="X7943" s="33"/>
      <c r="Y7943" s="33"/>
      <c r="Z7943" s="33"/>
      <c r="AA7943" s="34"/>
    </row>
    <row r="7944" spans="1:27" x14ac:dyDescent="0.3">
      <c r="A7944" s="12"/>
      <c r="B7944" s="13"/>
      <c r="C7944" s="14"/>
      <c r="D7944" s="44" t="s">
        <v>34</v>
      </c>
      <c r="E7944" s="44" t="s">
        <v>35</v>
      </c>
      <c r="F7944" s="44" t="s">
        <v>36</v>
      </c>
      <c r="G7944" s="24"/>
      <c r="H7944" s="38"/>
      <c r="I7944" s="39"/>
      <c r="J7944" s="38"/>
      <c r="K7944" s="40"/>
      <c r="L7944" s="41"/>
      <c r="M7944" s="41"/>
      <c r="N7944" s="42"/>
      <c r="O7944" s="41"/>
      <c r="P7944" s="42"/>
      <c r="Q7944" s="43"/>
      <c r="R7944" s="41"/>
      <c r="S7944" s="43"/>
      <c r="T7944" s="43"/>
      <c r="U7944" s="41"/>
      <c r="V7944" s="33"/>
      <c r="W7944" s="33"/>
      <c r="X7944" s="33"/>
      <c r="Y7944" s="33"/>
      <c r="Z7944" s="33"/>
      <c r="AA7944" s="34"/>
    </row>
    <row r="7945" spans="1:27" x14ac:dyDescent="0.3">
      <c r="A7945" s="12"/>
      <c r="B7945" s="13"/>
      <c r="C7945" s="14"/>
      <c r="D7945" s="45"/>
      <c r="E7945" s="45"/>
      <c r="F7945" s="45"/>
      <c r="G7945" s="24"/>
      <c r="H7945" s="38"/>
      <c r="I7945" s="39"/>
      <c r="J7945" s="38"/>
      <c r="K7945" s="40"/>
      <c r="L7945" s="41"/>
      <c r="M7945" s="41"/>
      <c r="N7945" s="42"/>
      <c r="O7945" s="41"/>
      <c r="P7945" s="42"/>
      <c r="Q7945" s="43"/>
      <c r="R7945" s="41"/>
      <c r="S7945" s="43"/>
      <c r="T7945" s="43"/>
      <c r="U7945" s="41"/>
      <c r="V7945" s="33"/>
      <c r="W7945" s="33"/>
      <c r="X7945" s="33"/>
      <c r="Y7945" s="33"/>
      <c r="Z7945" s="33"/>
      <c r="AA7945" s="34"/>
    </row>
    <row r="7946" spans="1:27" x14ac:dyDescent="0.3">
      <c r="A7946" s="12"/>
      <c r="B7946" s="13"/>
      <c r="C7946" s="14"/>
      <c r="D7946" s="46"/>
      <c r="E7946" s="46"/>
      <c r="F7946" s="46"/>
      <c r="G7946" s="47"/>
      <c r="H7946" s="48"/>
      <c r="I7946" s="49"/>
      <c r="J7946" s="48"/>
      <c r="K7946" s="50"/>
      <c r="L7946" s="51"/>
      <c r="M7946" s="51"/>
      <c r="N7946" s="52"/>
      <c r="O7946" s="51"/>
      <c r="P7946" s="52"/>
      <c r="Q7946" s="53"/>
      <c r="R7946" s="51"/>
      <c r="S7946" s="53"/>
      <c r="T7946" s="53"/>
      <c r="U7946" s="51"/>
      <c r="V7946" s="54"/>
      <c r="W7946" s="54"/>
      <c r="X7946" s="54"/>
      <c r="Y7946" s="54"/>
      <c r="Z7946" s="54"/>
      <c r="AA7946" s="55"/>
    </row>
    <row r="7947" spans="1:27" ht="16.2" x14ac:dyDescent="0.45">
      <c r="A7947" s="56"/>
      <c r="B7947" s="57"/>
      <c r="C7947" s="57"/>
      <c r="D7947" s="58"/>
      <c r="E7947" s="58"/>
      <c r="F7947" s="59"/>
      <c r="G7947" s="58"/>
      <c r="H7947" s="60"/>
      <c r="I7947" s="61"/>
      <c r="J7947" s="62"/>
      <c r="K7947" s="57"/>
      <c r="L7947" s="63"/>
      <c r="M7947" s="63"/>
      <c r="N7947" s="63"/>
      <c r="O7947" s="64"/>
      <c r="P7947" s="65"/>
      <c r="Q7947" s="66"/>
      <c r="R7947" s="66"/>
      <c r="S7947" s="67"/>
      <c r="T7947" s="67"/>
      <c r="U7947" s="68"/>
      <c r="V7947" s="69"/>
      <c r="W7947" s="70"/>
      <c r="X7947" s="63"/>
      <c r="Y7947" s="62"/>
      <c r="Z7947" s="60"/>
      <c r="AA7947" s="71"/>
    </row>
    <row r="7948" spans="1:27" ht="16.2" x14ac:dyDescent="0.45">
      <c r="A7948" s="57"/>
      <c r="B7948" s="57"/>
      <c r="C7948" s="57"/>
      <c r="D7948" s="58"/>
      <c r="E7948" s="58"/>
      <c r="F7948" s="59"/>
      <c r="G7948" s="58"/>
      <c r="H7948" s="72"/>
      <c r="I7948" s="61"/>
      <c r="J7948" s="62"/>
      <c r="K7948" s="57"/>
      <c r="L7948" s="63"/>
      <c r="M7948" s="63"/>
      <c r="N7948" s="63"/>
      <c r="O7948" s="64"/>
      <c r="P7948" s="73"/>
      <c r="Q7948" s="66"/>
      <c r="R7948" s="66"/>
      <c r="S7948" s="67"/>
      <c r="T7948" s="67"/>
      <c r="U7948" s="68"/>
      <c r="V7948" s="74"/>
      <c r="W7948" s="75"/>
      <c r="X7948" s="63"/>
      <c r="Y7948" s="62"/>
      <c r="Z7948" s="60"/>
      <c r="AA7948" s="71"/>
    </row>
    <row r="7949" spans="1:27" ht="16.2" x14ac:dyDescent="0.45">
      <c r="A7949" s="76"/>
      <c r="B7949" s="76"/>
      <c r="C7949" s="77"/>
      <c r="D7949" s="77"/>
      <c r="E7949" s="77"/>
      <c r="F7949" s="77"/>
      <c r="G7949" s="77"/>
      <c r="H7949" s="78"/>
      <c r="I7949" s="79"/>
      <c r="J7949" s="80"/>
      <c r="K7949" s="81"/>
      <c r="L7949" s="82"/>
      <c r="M7949" s="82"/>
      <c r="N7949" s="82"/>
      <c r="O7949" s="83"/>
      <c r="P7949" s="84"/>
      <c r="Q7949" s="85"/>
      <c r="R7949" s="85"/>
      <c r="S7949" s="84"/>
      <c r="T7949" s="84"/>
      <c r="U7949" s="86"/>
      <c r="V7949" s="87"/>
      <c r="W7949" s="87"/>
      <c r="X7949" s="88"/>
      <c r="Y7949" s="89"/>
      <c r="Z7949" s="83"/>
      <c r="AA7949" s="90">
        <f>SUM(AA7947:AA7948)</f>
        <v>0</v>
      </c>
    </row>
    <row r="7950" spans="1:27" ht="16.2" x14ac:dyDescent="0.45">
      <c r="A7950" s="1"/>
      <c r="B7950" s="1"/>
      <c r="C7950" s="2"/>
      <c r="D7950" s="1"/>
      <c r="E7950" s="1"/>
      <c r="F7950" s="1"/>
      <c r="G7950" s="1"/>
      <c r="H7950" s="1"/>
      <c r="I7950" s="3"/>
      <c r="J7950" s="1"/>
      <c r="K7950" s="1"/>
      <c r="L7950" s="1"/>
      <c r="M7950" s="1"/>
      <c r="N7950" s="1"/>
      <c r="O7950" s="1"/>
      <c r="P7950" s="1"/>
      <c r="Q7950" s="1"/>
      <c r="R7950" s="1"/>
      <c r="S7950" s="1"/>
      <c r="T7950" s="1"/>
      <c r="U7950" s="1"/>
      <c r="V7950" s="1"/>
      <c r="W7950" s="1"/>
      <c r="X7950" s="1"/>
      <c r="Y7950" s="1"/>
      <c r="Z7950" s="1"/>
      <c r="AA7950" s="1"/>
    </row>
    <row r="7951" spans="1:27" ht="16.2" x14ac:dyDescent="0.45">
      <c r="A7951" s="91"/>
      <c r="B7951" s="92" t="s">
        <v>38</v>
      </c>
      <c r="C7951" s="93" t="s">
        <v>39</v>
      </c>
      <c r="D7951" s="93"/>
      <c r="E7951" s="94"/>
      <c r="F7951" s="95"/>
      <c r="G7951" s="95"/>
      <c r="H7951" s="92"/>
      <c r="I7951" s="92"/>
      <c r="J7951" s="92" t="s">
        <v>40</v>
      </c>
      <c r="K7951" s="92"/>
      <c r="L7951" s="92"/>
      <c r="M7951" s="92"/>
      <c r="N7951" s="92"/>
      <c r="O7951" s="96"/>
      <c r="P7951" s="96"/>
      <c r="Q7951" s="96"/>
      <c r="R7951" s="96"/>
      <c r="S7951" s="1"/>
      <c r="T7951" s="1"/>
      <c r="U7951" s="1"/>
      <c r="V7951" s="97" t="s">
        <v>41</v>
      </c>
      <c r="W7951" s="97"/>
      <c r="X7951" s="98"/>
      <c r="Y7951" s="99">
        <f>AA7949</f>
        <v>0</v>
      </c>
      <c r="Z7951" s="97" t="s">
        <v>42</v>
      </c>
      <c r="AA7951" s="1"/>
    </row>
    <row r="7952" spans="1:27" ht="16.2" x14ac:dyDescent="0.45">
      <c r="A7952" s="91"/>
      <c r="B7952" s="92"/>
      <c r="C7952" s="93"/>
      <c r="D7952" s="93"/>
      <c r="E7952" s="94"/>
      <c r="F7952" s="95"/>
      <c r="G7952" s="95"/>
      <c r="H7952" s="92"/>
      <c r="I7952" s="92"/>
      <c r="J7952" s="92" t="s">
        <v>43</v>
      </c>
      <c r="K7952" s="92"/>
      <c r="L7952" s="92"/>
      <c r="M7952" s="92"/>
      <c r="N7952" s="92"/>
      <c r="O7952" s="96"/>
      <c r="P7952" s="96"/>
      <c r="Q7952" s="96"/>
      <c r="R7952" s="96"/>
      <c r="S7952" s="1"/>
      <c r="T7952" s="1"/>
      <c r="U7952" s="1"/>
      <c r="V7952" s="100" t="s">
        <v>44</v>
      </c>
      <c r="W7952" s="100"/>
      <c r="X7952" s="100"/>
      <c r="Y7952" s="101">
        <f>Y7951*90%</f>
        <v>0</v>
      </c>
      <c r="Z7952" s="97" t="s">
        <v>42</v>
      </c>
      <c r="AA7952" s="1"/>
    </row>
    <row r="7953" spans="1:27" ht="16.2" x14ac:dyDescent="0.45">
      <c r="A7953" s="91"/>
      <c r="B7953" s="92"/>
      <c r="C7953" s="93"/>
      <c r="D7953" s="93"/>
      <c r="E7953" s="94"/>
      <c r="F7953" s="95"/>
      <c r="G7953" s="95"/>
      <c r="H7953" s="92"/>
      <c r="I7953" s="92"/>
      <c r="J7953" s="92" t="s">
        <v>45</v>
      </c>
      <c r="K7953" s="92"/>
      <c r="L7953" s="92"/>
      <c r="M7953" s="92"/>
      <c r="N7953" s="92"/>
      <c r="O7953" s="96"/>
      <c r="P7953" s="96"/>
      <c r="Q7953" s="96"/>
      <c r="R7953" s="92"/>
      <c r="S7953" s="1"/>
      <c r="T7953" s="1"/>
      <c r="U7953" s="1"/>
      <c r="V7953" s="91" t="s">
        <v>46</v>
      </c>
      <c r="W7953" s="91"/>
      <c r="X7953" s="91"/>
      <c r="Y7953" s="101">
        <f>Y7951-Y7952</f>
        <v>0</v>
      </c>
      <c r="Z7953" s="97" t="s">
        <v>42</v>
      </c>
      <c r="AA7953" s="91"/>
    </row>
    <row r="7954" spans="1:27" ht="16.2" x14ac:dyDescent="0.45">
      <c r="A7954" s="91"/>
      <c r="B7954" s="92"/>
      <c r="C7954" s="93"/>
      <c r="D7954" s="93"/>
      <c r="E7954" s="94"/>
      <c r="F7954" s="95"/>
      <c r="G7954" s="95"/>
      <c r="H7954" s="92"/>
      <c r="I7954" s="94"/>
      <c r="J7954" s="92" t="s">
        <v>47</v>
      </c>
      <c r="K7954" s="94"/>
      <c r="L7954" s="94"/>
      <c r="M7954" s="94"/>
      <c r="N7954" s="94"/>
      <c r="O7954" s="96"/>
      <c r="P7954" s="96"/>
      <c r="Q7954" s="96"/>
      <c r="R7954" s="92"/>
      <c r="S7954" s="1"/>
      <c r="T7954" s="1"/>
      <c r="U7954" s="1"/>
      <c r="V7954" s="1"/>
      <c r="W7954" s="1"/>
      <c r="X7954" s="91"/>
      <c r="Y7954" s="91"/>
      <c r="Z7954" s="91"/>
      <c r="AA7954" s="91"/>
    </row>
    <row r="7955" spans="1:27" ht="16.2" x14ac:dyDescent="0.45">
      <c r="A7955" s="98"/>
      <c r="B7955" s="94"/>
      <c r="C7955" s="102"/>
      <c r="D7955" s="94"/>
      <c r="E7955" s="94"/>
      <c r="F7955" s="95"/>
      <c r="G7955" s="95"/>
      <c r="H7955" s="103"/>
      <c r="I7955" s="94"/>
      <c r="J7955" s="103" t="s">
        <v>48</v>
      </c>
      <c r="K7955" s="94"/>
      <c r="L7955" s="94"/>
      <c r="M7955" s="94"/>
      <c r="N7955" s="94"/>
      <c r="O7955" s="95"/>
      <c r="P7955" s="95"/>
      <c r="Q7955" s="95"/>
      <c r="R7955" s="95"/>
      <c r="S7955" s="4"/>
      <c r="T7955" s="4"/>
      <c r="U7955" s="4"/>
      <c r="V7955" s="4"/>
      <c r="W7955" s="4"/>
      <c r="X7955" s="4"/>
      <c r="Y7955" s="4"/>
      <c r="Z7955" s="4"/>
      <c r="AA7955" s="4"/>
    </row>
    <row r="7956" spans="1:27" ht="24" x14ac:dyDescent="0.65">
      <c r="A7956" s="104"/>
      <c r="B7956" s="104"/>
      <c r="C7956" s="104"/>
      <c r="D7956" s="104"/>
      <c r="E7956" s="104"/>
      <c r="F7956" s="104"/>
      <c r="G7956" s="104"/>
      <c r="H7956" s="104"/>
      <c r="I7956" s="104"/>
      <c r="J7956" s="104"/>
      <c r="K7956" s="104"/>
      <c r="L7956" s="104"/>
      <c r="M7956" s="104"/>
      <c r="N7956" s="104"/>
      <c r="O7956" s="104"/>
      <c r="P7956" s="104"/>
      <c r="Q7956" s="104"/>
      <c r="R7956" s="104"/>
      <c r="S7956" s="104"/>
      <c r="T7956" s="104"/>
      <c r="U7956" s="104"/>
      <c r="V7956" s="104"/>
      <c r="W7956" s="104"/>
      <c r="X7956" s="104"/>
      <c r="Y7956" s="104"/>
      <c r="Z7956" s="104"/>
      <c r="AA7956" s="104"/>
    </row>
    <row r="7957" spans="1:27" ht="24" x14ac:dyDescent="0.65">
      <c r="A7957" s="104"/>
      <c r="B7957" s="104"/>
      <c r="C7957" s="104"/>
      <c r="D7957" s="104"/>
      <c r="E7957" s="104"/>
      <c r="F7957" s="104"/>
      <c r="G7957" s="104"/>
      <c r="H7957" s="104"/>
      <c r="I7957" s="104"/>
      <c r="J7957" s="104"/>
      <c r="K7957" s="104"/>
      <c r="L7957" s="104"/>
      <c r="M7957" s="104"/>
      <c r="N7957" s="104"/>
      <c r="O7957" s="104"/>
      <c r="P7957" s="104"/>
      <c r="Q7957" s="104"/>
      <c r="R7957" s="104"/>
      <c r="S7957" s="104"/>
      <c r="T7957" s="104"/>
      <c r="U7957" s="104"/>
      <c r="V7957" s="104"/>
      <c r="W7957" s="104"/>
      <c r="X7957" s="104"/>
      <c r="Y7957" s="104"/>
      <c r="Z7957" s="104"/>
      <c r="AA7957" s="104"/>
    </row>
    <row r="7958" spans="1:27" ht="16.2" x14ac:dyDescent="0.45">
      <c r="A7958" s="4"/>
      <c r="B7958" s="4"/>
      <c r="C7958" s="105"/>
      <c r="D7958" s="4"/>
      <c r="E7958" s="4"/>
      <c r="F7958" s="4"/>
      <c r="G7958" s="4"/>
      <c r="H7958" s="4"/>
      <c r="I7958" s="106"/>
      <c r="J7958" s="4"/>
      <c r="K7958" s="4"/>
      <c r="L7958" s="4"/>
      <c r="M7958" s="4"/>
      <c r="N7958" s="4"/>
      <c r="O7958" s="4"/>
      <c r="P7958" s="4"/>
      <c r="Q7958" s="4"/>
      <c r="R7958" s="4"/>
      <c r="S7958" s="4"/>
      <c r="T7958" s="4"/>
      <c r="U7958" s="4"/>
      <c r="V7958" s="4"/>
      <c r="W7958" s="4"/>
      <c r="X7958" s="4"/>
      <c r="Y7958" s="4"/>
      <c r="Z7958" s="4"/>
      <c r="AA7958" s="4"/>
    </row>
    <row r="7959" spans="1:27" ht="16.2" x14ac:dyDescent="0.45">
      <c r="A7959" s="4"/>
      <c r="B7959" s="4"/>
      <c r="C7959" s="105"/>
      <c r="D7959" s="4"/>
      <c r="E7959" s="4"/>
      <c r="F7959" s="4"/>
      <c r="G7959" s="4"/>
      <c r="H7959" s="4"/>
      <c r="I7959" s="106"/>
      <c r="J7959" s="4"/>
      <c r="K7959" s="4"/>
      <c r="L7959" s="4"/>
      <c r="M7959" s="4"/>
      <c r="N7959" s="4"/>
      <c r="O7959" s="4"/>
      <c r="P7959" s="4"/>
      <c r="Q7959" s="4"/>
      <c r="R7959" s="4"/>
      <c r="S7959" s="4"/>
      <c r="T7959" s="4"/>
      <c r="U7959" s="4"/>
      <c r="V7959" s="4"/>
      <c r="W7959" s="4"/>
      <c r="X7959" s="4"/>
      <c r="Y7959" s="4"/>
      <c r="Z7959" s="4"/>
      <c r="AA7959" s="4"/>
    </row>
    <row r="7960" spans="1:27" ht="16.2" x14ac:dyDescent="0.45">
      <c r="A7960" s="4"/>
      <c r="B7960" s="4"/>
      <c r="C7960" s="105"/>
      <c r="D7960" s="4"/>
      <c r="E7960" s="4"/>
      <c r="F7960" s="4"/>
      <c r="G7960" s="4"/>
      <c r="H7960" s="4"/>
      <c r="I7960" s="106"/>
      <c r="J7960" s="4"/>
      <c r="K7960" s="4"/>
      <c r="L7960" s="4"/>
      <c r="M7960" s="4"/>
      <c r="N7960" s="4"/>
      <c r="O7960" s="4"/>
      <c r="P7960" s="4"/>
      <c r="Q7960" s="4"/>
      <c r="R7960" s="4"/>
      <c r="S7960" s="4"/>
      <c r="T7960" s="4"/>
      <c r="U7960" s="4"/>
      <c r="V7960" s="4"/>
      <c r="W7960" s="4"/>
      <c r="X7960" s="4"/>
      <c r="Y7960" s="4"/>
      <c r="Z7960" s="4"/>
      <c r="AA7960" s="4"/>
    </row>
    <row r="7961" spans="1:27" ht="16.2" x14ac:dyDescent="0.45">
      <c r="A7961" s="4"/>
      <c r="B7961" s="4"/>
      <c r="C7961" s="105"/>
      <c r="D7961" s="4"/>
      <c r="E7961" s="4"/>
      <c r="F7961" s="4"/>
      <c r="G7961" s="4"/>
      <c r="H7961" s="4"/>
      <c r="I7961" s="106"/>
      <c r="J7961" s="4"/>
      <c r="K7961" s="4"/>
      <c r="L7961" s="4"/>
      <c r="M7961" s="4"/>
      <c r="N7961" s="4"/>
      <c r="O7961" s="4"/>
      <c r="P7961" s="4"/>
      <c r="Q7961" s="4"/>
      <c r="R7961" s="4"/>
      <c r="S7961" s="4"/>
      <c r="T7961" s="4"/>
      <c r="U7961" s="4"/>
      <c r="V7961" s="4"/>
      <c r="W7961" s="4"/>
      <c r="X7961" s="4"/>
      <c r="Y7961" s="4"/>
      <c r="Z7961" s="4"/>
      <c r="AA7961" s="4"/>
    </row>
    <row r="7962" spans="1:27" ht="16.2" x14ac:dyDescent="0.45">
      <c r="A7962" s="4"/>
      <c r="B7962" s="4"/>
      <c r="C7962" s="105"/>
      <c r="D7962" s="4"/>
      <c r="E7962" s="4"/>
      <c r="F7962" s="4"/>
      <c r="G7962" s="4"/>
      <c r="H7962" s="4"/>
      <c r="I7962" s="106"/>
      <c r="J7962" s="4"/>
      <c r="K7962" s="4"/>
      <c r="L7962" s="4"/>
      <c r="M7962" s="4"/>
      <c r="N7962" s="4"/>
      <c r="O7962" s="4"/>
      <c r="P7962" s="4"/>
      <c r="Q7962" s="4"/>
      <c r="R7962" s="4"/>
      <c r="S7962" s="4"/>
      <c r="T7962" s="4"/>
      <c r="U7962" s="4"/>
      <c r="V7962" s="4"/>
      <c r="W7962" s="4"/>
      <c r="X7962" s="4"/>
      <c r="Y7962" s="4"/>
      <c r="Z7962" s="4"/>
      <c r="AA7962" s="4"/>
    </row>
  </sheetData>
  <mergeCells count="11210">
    <mergeCell ref="D7944:D7946"/>
    <mergeCell ref="E7944:E7946"/>
    <mergeCell ref="F7944:F7946"/>
    <mergeCell ref="V7952:X7952"/>
    <mergeCell ref="O7942:O7946"/>
    <mergeCell ref="P7942:P7946"/>
    <mergeCell ref="Q7942:Q7946"/>
    <mergeCell ref="R7942:R7946"/>
    <mergeCell ref="S7942:T7942"/>
    <mergeCell ref="U7942:U7946"/>
    <mergeCell ref="S7943:S7946"/>
    <mergeCell ref="T7943:T7946"/>
    <mergeCell ref="W7941:W7946"/>
    <mergeCell ref="X7941:X7946"/>
    <mergeCell ref="Y7941:Y7946"/>
    <mergeCell ref="Z7941:Z7946"/>
    <mergeCell ref="AA7941:AA7946"/>
    <mergeCell ref="D7942:F7943"/>
    <mergeCell ref="G7942:G7946"/>
    <mergeCell ref="H7942:H7946"/>
    <mergeCell ref="I7942:I7946"/>
    <mergeCell ref="J7942:J7946"/>
    <mergeCell ref="A7941:A7946"/>
    <mergeCell ref="B7941:B7946"/>
    <mergeCell ref="C7941:C7946"/>
    <mergeCell ref="D7941:J7941"/>
    <mergeCell ref="K7941:U7941"/>
    <mergeCell ref="V7941:V7946"/>
    <mergeCell ref="K7942:K7946"/>
    <mergeCell ref="L7942:L7946"/>
    <mergeCell ref="M7942:M7946"/>
    <mergeCell ref="N7942:N7946"/>
    <mergeCell ref="V7925:X7925"/>
    <mergeCell ref="A7938:AA7938"/>
    <mergeCell ref="A7939:AA7939"/>
    <mergeCell ref="B7940:L7940"/>
    <mergeCell ref="M7940:P7940"/>
    <mergeCell ref="Q7940:R7940"/>
    <mergeCell ref="S7940:T7940"/>
    <mergeCell ref="S7915:T7915"/>
    <mergeCell ref="U7915:U7919"/>
    <mergeCell ref="S7916:S7919"/>
    <mergeCell ref="T7916:T7919"/>
    <mergeCell ref="D7917:D7919"/>
    <mergeCell ref="E7917:E7919"/>
    <mergeCell ref="F7917:F7919"/>
    <mergeCell ref="M7915:M7919"/>
    <mergeCell ref="N7915:N7919"/>
    <mergeCell ref="O7915:O7919"/>
    <mergeCell ref="P7915:P7919"/>
    <mergeCell ref="Q7915:Q7919"/>
    <mergeCell ref="R7915:R7919"/>
    <mergeCell ref="G7915:G7919"/>
    <mergeCell ref="H7915:H7919"/>
    <mergeCell ref="I7915:I7919"/>
    <mergeCell ref="J7915:J7919"/>
    <mergeCell ref="K7915:K7919"/>
    <mergeCell ref="L7915:L7919"/>
    <mergeCell ref="V7914:V7919"/>
    <mergeCell ref="W7914:W7919"/>
    <mergeCell ref="X7914:X7919"/>
    <mergeCell ref="Y7914:Y7919"/>
    <mergeCell ref="Z7914:Z7919"/>
    <mergeCell ref="AA7914:AA7919"/>
    <mergeCell ref="B7913:L7913"/>
    <mergeCell ref="M7913:P7913"/>
    <mergeCell ref="Q7913:R7913"/>
    <mergeCell ref="S7913:T7913"/>
    <mergeCell ref="A7914:A7919"/>
    <mergeCell ref="B7914:B7919"/>
    <mergeCell ref="C7914:C7919"/>
    <mergeCell ref="D7914:J7914"/>
    <mergeCell ref="K7914:U7914"/>
    <mergeCell ref="D7915:F7916"/>
    <mergeCell ref="D7890:D7892"/>
    <mergeCell ref="E7890:E7892"/>
    <mergeCell ref="F7890:F7892"/>
    <mergeCell ref="V7898:X7898"/>
    <mergeCell ref="A7911:AA7911"/>
    <mergeCell ref="A7912:AA7912"/>
    <mergeCell ref="O7888:O7892"/>
    <mergeCell ref="P7888:P7892"/>
    <mergeCell ref="Q7888:Q7892"/>
    <mergeCell ref="R7888:R7892"/>
    <mergeCell ref="S7888:T7888"/>
    <mergeCell ref="U7888:U7892"/>
    <mergeCell ref="S7889:S7892"/>
    <mergeCell ref="T7889:T7892"/>
    <mergeCell ref="W7887:W7892"/>
    <mergeCell ref="X7887:X7892"/>
    <mergeCell ref="Y7887:Y7892"/>
    <mergeCell ref="Z7887:Z7892"/>
    <mergeCell ref="AA7887:AA7892"/>
    <mergeCell ref="D7888:F7889"/>
    <mergeCell ref="G7888:G7892"/>
    <mergeCell ref="H7888:H7892"/>
    <mergeCell ref="I7888:I7892"/>
    <mergeCell ref="J7888:J7892"/>
    <mergeCell ref="A7887:A7892"/>
    <mergeCell ref="B7887:B7892"/>
    <mergeCell ref="C7887:C7892"/>
    <mergeCell ref="D7887:J7887"/>
    <mergeCell ref="K7887:U7887"/>
    <mergeCell ref="V7887:V7892"/>
    <mergeCell ref="K7888:K7892"/>
    <mergeCell ref="L7888:L7892"/>
    <mergeCell ref="M7888:M7892"/>
    <mergeCell ref="N7888:N7892"/>
    <mergeCell ref="V7871:X7871"/>
    <mergeCell ref="A7884:AA7884"/>
    <mergeCell ref="A7885:AA7885"/>
    <mergeCell ref="B7886:L7886"/>
    <mergeCell ref="M7886:P7886"/>
    <mergeCell ref="Q7886:R7886"/>
    <mergeCell ref="S7886:T7886"/>
    <mergeCell ref="S7861:T7861"/>
    <mergeCell ref="U7861:U7865"/>
    <mergeCell ref="S7862:S7865"/>
    <mergeCell ref="T7862:T7865"/>
    <mergeCell ref="D7863:D7865"/>
    <mergeCell ref="E7863:E7865"/>
    <mergeCell ref="F7863:F7865"/>
    <mergeCell ref="M7861:M7865"/>
    <mergeCell ref="N7861:N7865"/>
    <mergeCell ref="O7861:O7865"/>
    <mergeCell ref="P7861:P7865"/>
    <mergeCell ref="Q7861:Q7865"/>
    <mergeCell ref="R7861:R7865"/>
    <mergeCell ref="G7861:G7865"/>
    <mergeCell ref="H7861:H7865"/>
    <mergeCell ref="I7861:I7865"/>
    <mergeCell ref="J7861:J7865"/>
    <mergeCell ref="K7861:K7865"/>
    <mergeCell ref="L7861:L7865"/>
    <mergeCell ref="V7860:V7865"/>
    <mergeCell ref="W7860:W7865"/>
    <mergeCell ref="X7860:X7865"/>
    <mergeCell ref="Y7860:Y7865"/>
    <mergeCell ref="Z7860:Z7865"/>
    <mergeCell ref="AA7860:AA7865"/>
    <mergeCell ref="B7859:L7859"/>
    <mergeCell ref="M7859:P7859"/>
    <mergeCell ref="Q7859:R7859"/>
    <mergeCell ref="S7859:T7859"/>
    <mergeCell ref="A7860:A7865"/>
    <mergeCell ref="B7860:B7865"/>
    <mergeCell ref="C7860:C7865"/>
    <mergeCell ref="D7860:J7860"/>
    <mergeCell ref="K7860:U7860"/>
    <mergeCell ref="D7861:F7862"/>
    <mergeCell ref="D7836:D7838"/>
    <mergeCell ref="E7836:E7838"/>
    <mergeCell ref="F7836:F7838"/>
    <mergeCell ref="V7844:X7844"/>
    <mergeCell ref="A7857:AA7857"/>
    <mergeCell ref="A7858:AA7858"/>
    <mergeCell ref="O7834:O7838"/>
    <mergeCell ref="P7834:P7838"/>
    <mergeCell ref="Q7834:Q7838"/>
    <mergeCell ref="R7834:R7838"/>
    <mergeCell ref="S7834:T7834"/>
    <mergeCell ref="U7834:U7838"/>
    <mergeCell ref="S7835:S7838"/>
    <mergeCell ref="T7835:T7838"/>
    <mergeCell ref="W7833:W7838"/>
    <mergeCell ref="X7833:X7838"/>
    <mergeCell ref="Y7833:Y7838"/>
    <mergeCell ref="Z7833:Z7838"/>
    <mergeCell ref="AA7833:AA7838"/>
    <mergeCell ref="D7834:F7835"/>
    <mergeCell ref="G7834:G7838"/>
    <mergeCell ref="H7834:H7838"/>
    <mergeCell ref="I7834:I7838"/>
    <mergeCell ref="J7834:J7838"/>
    <mergeCell ref="A7833:A7838"/>
    <mergeCell ref="B7833:B7838"/>
    <mergeCell ref="C7833:C7838"/>
    <mergeCell ref="D7833:J7833"/>
    <mergeCell ref="K7833:U7833"/>
    <mergeCell ref="V7833:V7838"/>
    <mergeCell ref="K7834:K7838"/>
    <mergeCell ref="L7834:L7838"/>
    <mergeCell ref="M7834:M7838"/>
    <mergeCell ref="N7834:N7838"/>
    <mergeCell ref="V7817:X7817"/>
    <mergeCell ref="A7830:AA7830"/>
    <mergeCell ref="A7831:AA7831"/>
    <mergeCell ref="B7832:L7832"/>
    <mergeCell ref="M7832:P7832"/>
    <mergeCell ref="Q7832:R7832"/>
    <mergeCell ref="S7832:T7832"/>
    <mergeCell ref="S7807:T7807"/>
    <mergeCell ref="U7807:U7811"/>
    <mergeCell ref="S7808:S7811"/>
    <mergeCell ref="T7808:T7811"/>
    <mergeCell ref="D7809:D7811"/>
    <mergeCell ref="E7809:E7811"/>
    <mergeCell ref="F7809:F7811"/>
    <mergeCell ref="M7807:M7811"/>
    <mergeCell ref="N7807:N7811"/>
    <mergeCell ref="O7807:O7811"/>
    <mergeCell ref="P7807:P7811"/>
    <mergeCell ref="Q7807:Q7811"/>
    <mergeCell ref="R7807:R7811"/>
    <mergeCell ref="G7807:G7811"/>
    <mergeCell ref="H7807:H7811"/>
    <mergeCell ref="I7807:I7811"/>
    <mergeCell ref="J7807:J7811"/>
    <mergeCell ref="K7807:K7811"/>
    <mergeCell ref="L7807:L7811"/>
    <mergeCell ref="V7806:V7811"/>
    <mergeCell ref="W7806:W7811"/>
    <mergeCell ref="X7806:X7811"/>
    <mergeCell ref="Y7806:Y7811"/>
    <mergeCell ref="Z7806:Z7811"/>
    <mergeCell ref="AA7806:AA7811"/>
    <mergeCell ref="B7805:L7805"/>
    <mergeCell ref="M7805:P7805"/>
    <mergeCell ref="Q7805:R7805"/>
    <mergeCell ref="S7805:T7805"/>
    <mergeCell ref="A7806:A7811"/>
    <mergeCell ref="B7806:B7811"/>
    <mergeCell ref="C7806:C7811"/>
    <mergeCell ref="D7806:J7806"/>
    <mergeCell ref="K7806:U7806"/>
    <mergeCell ref="D7807:F7808"/>
    <mergeCell ref="D7782:D7784"/>
    <mergeCell ref="E7782:E7784"/>
    <mergeCell ref="F7782:F7784"/>
    <mergeCell ref="V7790:X7790"/>
    <mergeCell ref="A7803:AA7803"/>
    <mergeCell ref="A7804:AA7804"/>
    <mergeCell ref="O7780:O7784"/>
    <mergeCell ref="P7780:P7784"/>
    <mergeCell ref="Q7780:Q7784"/>
    <mergeCell ref="R7780:R7784"/>
    <mergeCell ref="S7780:T7780"/>
    <mergeCell ref="U7780:U7784"/>
    <mergeCell ref="S7781:S7784"/>
    <mergeCell ref="T7781:T7784"/>
    <mergeCell ref="W7779:W7784"/>
    <mergeCell ref="X7779:X7784"/>
    <mergeCell ref="Y7779:Y7784"/>
    <mergeCell ref="Z7779:Z7784"/>
    <mergeCell ref="AA7779:AA7784"/>
    <mergeCell ref="D7780:F7781"/>
    <mergeCell ref="G7780:G7784"/>
    <mergeCell ref="H7780:H7784"/>
    <mergeCell ref="I7780:I7784"/>
    <mergeCell ref="J7780:J7784"/>
    <mergeCell ref="A7779:A7784"/>
    <mergeCell ref="B7779:B7784"/>
    <mergeCell ref="C7779:C7784"/>
    <mergeCell ref="D7779:J7779"/>
    <mergeCell ref="K7779:U7779"/>
    <mergeCell ref="V7779:V7784"/>
    <mergeCell ref="K7780:K7784"/>
    <mergeCell ref="L7780:L7784"/>
    <mergeCell ref="M7780:M7784"/>
    <mergeCell ref="N7780:N7784"/>
    <mergeCell ref="V7763:X7763"/>
    <mergeCell ref="A7776:AA7776"/>
    <mergeCell ref="A7777:AA7777"/>
    <mergeCell ref="B7778:L7778"/>
    <mergeCell ref="M7778:P7778"/>
    <mergeCell ref="Q7778:R7778"/>
    <mergeCell ref="S7778:T7778"/>
    <mergeCell ref="S7753:T7753"/>
    <mergeCell ref="U7753:U7757"/>
    <mergeCell ref="S7754:S7757"/>
    <mergeCell ref="T7754:T7757"/>
    <mergeCell ref="D7755:D7757"/>
    <mergeCell ref="E7755:E7757"/>
    <mergeCell ref="F7755:F7757"/>
    <mergeCell ref="M7753:M7757"/>
    <mergeCell ref="N7753:N7757"/>
    <mergeCell ref="O7753:O7757"/>
    <mergeCell ref="P7753:P7757"/>
    <mergeCell ref="Q7753:Q7757"/>
    <mergeCell ref="R7753:R7757"/>
    <mergeCell ref="G7753:G7757"/>
    <mergeCell ref="H7753:H7757"/>
    <mergeCell ref="I7753:I7757"/>
    <mergeCell ref="J7753:J7757"/>
    <mergeCell ref="K7753:K7757"/>
    <mergeCell ref="L7753:L7757"/>
    <mergeCell ref="V7752:V7757"/>
    <mergeCell ref="W7752:W7757"/>
    <mergeCell ref="X7752:X7757"/>
    <mergeCell ref="Y7752:Y7757"/>
    <mergeCell ref="Z7752:Z7757"/>
    <mergeCell ref="AA7752:AA7757"/>
    <mergeCell ref="B7751:L7751"/>
    <mergeCell ref="M7751:P7751"/>
    <mergeCell ref="Q7751:R7751"/>
    <mergeCell ref="S7751:T7751"/>
    <mergeCell ref="A7752:A7757"/>
    <mergeCell ref="B7752:B7757"/>
    <mergeCell ref="C7752:C7757"/>
    <mergeCell ref="D7752:J7752"/>
    <mergeCell ref="K7752:U7752"/>
    <mergeCell ref="D7753:F7754"/>
    <mergeCell ref="D7728:D7730"/>
    <mergeCell ref="E7728:E7730"/>
    <mergeCell ref="F7728:F7730"/>
    <mergeCell ref="V7736:X7736"/>
    <mergeCell ref="A7749:AA7749"/>
    <mergeCell ref="A7750:AA7750"/>
    <mergeCell ref="O7726:O7730"/>
    <mergeCell ref="P7726:P7730"/>
    <mergeCell ref="Q7726:Q7730"/>
    <mergeCell ref="R7726:R7730"/>
    <mergeCell ref="S7726:T7726"/>
    <mergeCell ref="U7726:U7730"/>
    <mergeCell ref="S7727:S7730"/>
    <mergeCell ref="T7727:T7730"/>
    <mergeCell ref="W7725:W7730"/>
    <mergeCell ref="X7725:X7730"/>
    <mergeCell ref="Y7725:Y7730"/>
    <mergeCell ref="Z7725:Z7730"/>
    <mergeCell ref="AA7725:AA7730"/>
    <mergeCell ref="D7726:F7727"/>
    <mergeCell ref="G7726:G7730"/>
    <mergeCell ref="H7726:H7730"/>
    <mergeCell ref="I7726:I7730"/>
    <mergeCell ref="J7726:J7730"/>
    <mergeCell ref="A7725:A7730"/>
    <mergeCell ref="B7725:B7730"/>
    <mergeCell ref="C7725:C7730"/>
    <mergeCell ref="D7725:J7725"/>
    <mergeCell ref="K7725:U7725"/>
    <mergeCell ref="V7725:V7730"/>
    <mergeCell ref="K7726:K7730"/>
    <mergeCell ref="L7726:L7730"/>
    <mergeCell ref="M7726:M7730"/>
    <mergeCell ref="N7726:N7730"/>
    <mergeCell ref="V7709:X7709"/>
    <mergeCell ref="A7722:AA7722"/>
    <mergeCell ref="A7723:AA7723"/>
    <mergeCell ref="B7724:L7724"/>
    <mergeCell ref="M7724:P7724"/>
    <mergeCell ref="Q7724:R7724"/>
    <mergeCell ref="S7724:T7724"/>
    <mergeCell ref="S7699:T7699"/>
    <mergeCell ref="U7699:U7703"/>
    <mergeCell ref="S7700:S7703"/>
    <mergeCell ref="T7700:T7703"/>
    <mergeCell ref="D7701:D7703"/>
    <mergeCell ref="E7701:E7703"/>
    <mergeCell ref="F7701:F7703"/>
    <mergeCell ref="M7699:M7703"/>
    <mergeCell ref="N7699:N7703"/>
    <mergeCell ref="O7699:O7703"/>
    <mergeCell ref="P7699:P7703"/>
    <mergeCell ref="Q7699:Q7703"/>
    <mergeCell ref="R7699:R7703"/>
    <mergeCell ref="G7699:G7703"/>
    <mergeCell ref="H7699:H7703"/>
    <mergeCell ref="I7699:I7703"/>
    <mergeCell ref="J7699:J7703"/>
    <mergeCell ref="K7699:K7703"/>
    <mergeCell ref="L7699:L7703"/>
    <mergeCell ref="V7698:V7703"/>
    <mergeCell ref="W7698:W7703"/>
    <mergeCell ref="X7698:X7703"/>
    <mergeCell ref="Y7698:Y7703"/>
    <mergeCell ref="Z7698:Z7703"/>
    <mergeCell ref="AA7698:AA7703"/>
    <mergeCell ref="B7697:L7697"/>
    <mergeCell ref="M7697:P7697"/>
    <mergeCell ref="Q7697:R7697"/>
    <mergeCell ref="S7697:T7697"/>
    <mergeCell ref="A7698:A7703"/>
    <mergeCell ref="B7698:B7703"/>
    <mergeCell ref="C7698:C7703"/>
    <mergeCell ref="D7698:J7698"/>
    <mergeCell ref="K7698:U7698"/>
    <mergeCell ref="D7699:F7700"/>
    <mergeCell ref="D7674:D7676"/>
    <mergeCell ref="E7674:E7676"/>
    <mergeCell ref="F7674:F7676"/>
    <mergeCell ref="V7682:X7682"/>
    <mergeCell ref="A7695:AA7695"/>
    <mergeCell ref="A7696:AA7696"/>
    <mergeCell ref="O7672:O7676"/>
    <mergeCell ref="P7672:P7676"/>
    <mergeCell ref="Q7672:Q7676"/>
    <mergeCell ref="R7672:R7676"/>
    <mergeCell ref="S7672:T7672"/>
    <mergeCell ref="U7672:U7676"/>
    <mergeCell ref="S7673:S7676"/>
    <mergeCell ref="T7673:T7676"/>
    <mergeCell ref="W7671:W7676"/>
    <mergeCell ref="X7671:X7676"/>
    <mergeCell ref="Y7671:Y7676"/>
    <mergeCell ref="Z7671:Z7676"/>
    <mergeCell ref="AA7671:AA7676"/>
    <mergeCell ref="D7672:F7673"/>
    <mergeCell ref="G7672:G7676"/>
    <mergeCell ref="H7672:H7676"/>
    <mergeCell ref="I7672:I7676"/>
    <mergeCell ref="J7672:J7676"/>
    <mergeCell ref="A7671:A7676"/>
    <mergeCell ref="B7671:B7676"/>
    <mergeCell ref="C7671:C7676"/>
    <mergeCell ref="D7671:J7671"/>
    <mergeCell ref="K7671:U7671"/>
    <mergeCell ref="V7671:V7676"/>
    <mergeCell ref="K7672:K7676"/>
    <mergeCell ref="L7672:L7676"/>
    <mergeCell ref="M7672:M7676"/>
    <mergeCell ref="N7672:N7676"/>
    <mergeCell ref="V7655:X7655"/>
    <mergeCell ref="A7668:AA7668"/>
    <mergeCell ref="A7669:AA7669"/>
    <mergeCell ref="B7670:L7670"/>
    <mergeCell ref="M7670:P7670"/>
    <mergeCell ref="Q7670:R7670"/>
    <mergeCell ref="S7670:T7670"/>
    <mergeCell ref="S7645:T7645"/>
    <mergeCell ref="U7645:U7649"/>
    <mergeCell ref="S7646:S7649"/>
    <mergeCell ref="T7646:T7649"/>
    <mergeCell ref="D7647:D7649"/>
    <mergeCell ref="E7647:E7649"/>
    <mergeCell ref="F7647:F7649"/>
    <mergeCell ref="M7645:M7649"/>
    <mergeCell ref="N7645:N7649"/>
    <mergeCell ref="O7645:O7649"/>
    <mergeCell ref="P7645:P7649"/>
    <mergeCell ref="Q7645:Q7649"/>
    <mergeCell ref="R7645:R7649"/>
    <mergeCell ref="G7645:G7649"/>
    <mergeCell ref="H7645:H7649"/>
    <mergeCell ref="I7645:I7649"/>
    <mergeCell ref="J7645:J7649"/>
    <mergeCell ref="K7645:K7649"/>
    <mergeCell ref="L7645:L7649"/>
    <mergeCell ref="V7644:V7649"/>
    <mergeCell ref="W7644:W7649"/>
    <mergeCell ref="X7644:X7649"/>
    <mergeCell ref="Y7644:Y7649"/>
    <mergeCell ref="Z7644:Z7649"/>
    <mergeCell ref="AA7644:AA7649"/>
    <mergeCell ref="B7643:L7643"/>
    <mergeCell ref="M7643:P7643"/>
    <mergeCell ref="Q7643:R7643"/>
    <mergeCell ref="S7643:T7643"/>
    <mergeCell ref="A7644:A7649"/>
    <mergeCell ref="B7644:B7649"/>
    <mergeCell ref="C7644:C7649"/>
    <mergeCell ref="D7644:J7644"/>
    <mergeCell ref="K7644:U7644"/>
    <mergeCell ref="D7645:F7646"/>
    <mergeCell ref="D7620:D7622"/>
    <mergeCell ref="E7620:E7622"/>
    <mergeCell ref="F7620:F7622"/>
    <mergeCell ref="V7628:X7628"/>
    <mergeCell ref="A7641:AA7641"/>
    <mergeCell ref="A7642:AA7642"/>
    <mergeCell ref="O7618:O7622"/>
    <mergeCell ref="P7618:P7622"/>
    <mergeCell ref="Q7618:Q7622"/>
    <mergeCell ref="R7618:R7622"/>
    <mergeCell ref="S7618:T7618"/>
    <mergeCell ref="U7618:U7622"/>
    <mergeCell ref="S7619:S7622"/>
    <mergeCell ref="T7619:T7622"/>
    <mergeCell ref="W7617:W7622"/>
    <mergeCell ref="X7617:X7622"/>
    <mergeCell ref="Y7617:Y7622"/>
    <mergeCell ref="Z7617:Z7622"/>
    <mergeCell ref="AA7617:AA7622"/>
    <mergeCell ref="D7618:F7619"/>
    <mergeCell ref="G7618:G7622"/>
    <mergeCell ref="H7618:H7622"/>
    <mergeCell ref="I7618:I7622"/>
    <mergeCell ref="J7618:J7622"/>
    <mergeCell ref="A7617:A7622"/>
    <mergeCell ref="B7617:B7622"/>
    <mergeCell ref="C7617:C7622"/>
    <mergeCell ref="D7617:J7617"/>
    <mergeCell ref="K7617:U7617"/>
    <mergeCell ref="V7617:V7622"/>
    <mergeCell ref="K7618:K7622"/>
    <mergeCell ref="L7618:L7622"/>
    <mergeCell ref="M7618:M7622"/>
    <mergeCell ref="N7618:N7622"/>
    <mergeCell ref="V7601:X7601"/>
    <mergeCell ref="A7614:AA7614"/>
    <mergeCell ref="A7615:AA7615"/>
    <mergeCell ref="B7616:L7616"/>
    <mergeCell ref="M7616:P7616"/>
    <mergeCell ref="Q7616:R7616"/>
    <mergeCell ref="S7616:T7616"/>
    <mergeCell ref="S7591:T7591"/>
    <mergeCell ref="U7591:U7595"/>
    <mergeCell ref="S7592:S7595"/>
    <mergeCell ref="T7592:T7595"/>
    <mergeCell ref="D7593:D7595"/>
    <mergeCell ref="E7593:E7595"/>
    <mergeCell ref="F7593:F7595"/>
    <mergeCell ref="M7591:M7595"/>
    <mergeCell ref="N7591:N7595"/>
    <mergeCell ref="O7591:O7595"/>
    <mergeCell ref="P7591:P7595"/>
    <mergeCell ref="Q7591:Q7595"/>
    <mergeCell ref="R7591:R7595"/>
    <mergeCell ref="G7591:G7595"/>
    <mergeCell ref="H7591:H7595"/>
    <mergeCell ref="I7591:I7595"/>
    <mergeCell ref="J7591:J7595"/>
    <mergeCell ref="K7591:K7595"/>
    <mergeCell ref="L7591:L7595"/>
    <mergeCell ref="V7590:V7595"/>
    <mergeCell ref="W7590:W7595"/>
    <mergeCell ref="X7590:X7595"/>
    <mergeCell ref="Y7590:Y7595"/>
    <mergeCell ref="Z7590:Z7595"/>
    <mergeCell ref="AA7590:AA7595"/>
    <mergeCell ref="B7589:L7589"/>
    <mergeCell ref="M7589:P7589"/>
    <mergeCell ref="Q7589:R7589"/>
    <mergeCell ref="S7589:T7589"/>
    <mergeCell ref="A7590:A7595"/>
    <mergeCell ref="B7590:B7595"/>
    <mergeCell ref="C7590:C7595"/>
    <mergeCell ref="D7590:J7590"/>
    <mergeCell ref="K7590:U7590"/>
    <mergeCell ref="D7591:F7592"/>
    <mergeCell ref="D7566:D7568"/>
    <mergeCell ref="E7566:E7568"/>
    <mergeCell ref="F7566:F7568"/>
    <mergeCell ref="V7574:X7574"/>
    <mergeCell ref="A7587:AA7587"/>
    <mergeCell ref="A7588:AA7588"/>
    <mergeCell ref="O7564:O7568"/>
    <mergeCell ref="P7564:P7568"/>
    <mergeCell ref="Q7564:Q7568"/>
    <mergeCell ref="R7564:R7568"/>
    <mergeCell ref="S7564:T7564"/>
    <mergeCell ref="U7564:U7568"/>
    <mergeCell ref="S7565:S7568"/>
    <mergeCell ref="T7565:T7568"/>
    <mergeCell ref="W7563:W7568"/>
    <mergeCell ref="X7563:X7568"/>
    <mergeCell ref="Y7563:Y7568"/>
    <mergeCell ref="Z7563:Z7568"/>
    <mergeCell ref="AA7563:AA7568"/>
    <mergeCell ref="D7564:F7565"/>
    <mergeCell ref="G7564:G7568"/>
    <mergeCell ref="H7564:H7568"/>
    <mergeCell ref="I7564:I7568"/>
    <mergeCell ref="J7564:J7568"/>
    <mergeCell ref="A7563:A7568"/>
    <mergeCell ref="B7563:B7568"/>
    <mergeCell ref="C7563:C7568"/>
    <mergeCell ref="D7563:J7563"/>
    <mergeCell ref="K7563:U7563"/>
    <mergeCell ref="V7563:V7568"/>
    <mergeCell ref="K7564:K7568"/>
    <mergeCell ref="L7564:L7568"/>
    <mergeCell ref="M7564:M7568"/>
    <mergeCell ref="N7564:N7568"/>
    <mergeCell ref="V7547:X7547"/>
    <mergeCell ref="A7560:AA7560"/>
    <mergeCell ref="A7561:AA7561"/>
    <mergeCell ref="B7562:L7562"/>
    <mergeCell ref="M7562:P7562"/>
    <mergeCell ref="Q7562:R7562"/>
    <mergeCell ref="S7562:T7562"/>
    <mergeCell ref="S7537:T7537"/>
    <mergeCell ref="U7537:U7541"/>
    <mergeCell ref="S7538:S7541"/>
    <mergeCell ref="T7538:T7541"/>
    <mergeCell ref="D7539:D7541"/>
    <mergeCell ref="E7539:E7541"/>
    <mergeCell ref="F7539:F7541"/>
    <mergeCell ref="M7537:M7541"/>
    <mergeCell ref="N7537:N7541"/>
    <mergeCell ref="O7537:O7541"/>
    <mergeCell ref="P7537:P7541"/>
    <mergeCell ref="Q7537:Q7541"/>
    <mergeCell ref="R7537:R7541"/>
    <mergeCell ref="G7537:G7541"/>
    <mergeCell ref="H7537:H7541"/>
    <mergeCell ref="I7537:I7541"/>
    <mergeCell ref="J7537:J7541"/>
    <mergeCell ref="K7537:K7541"/>
    <mergeCell ref="L7537:L7541"/>
    <mergeCell ref="V7536:V7541"/>
    <mergeCell ref="W7536:W7541"/>
    <mergeCell ref="X7536:X7541"/>
    <mergeCell ref="Y7536:Y7541"/>
    <mergeCell ref="Z7536:Z7541"/>
    <mergeCell ref="AA7536:AA7541"/>
    <mergeCell ref="B7535:L7535"/>
    <mergeCell ref="M7535:P7535"/>
    <mergeCell ref="Q7535:R7535"/>
    <mergeCell ref="S7535:T7535"/>
    <mergeCell ref="A7536:A7541"/>
    <mergeCell ref="B7536:B7541"/>
    <mergeCell ref="C7536:C7541"/>
    <mergeCell ref="D7536:J7536"/>
    <mergeCell ref="K7536:U7536"/>
    <mergeCell ref="D7537:F7538"/>
    <mergeCell ref="D7512:D7514"/>
    <mergeCell ref="E7512:E7514"/>
    <mergeCell ref="F7512:F7514"/>
    <mergeCell ref="V7520:X7520"/>
    <mergeCell ref="A7533:AA7533"/>
    <mergeCell ref="A7534:AA7534"/>
    <mergeCell ref="O7510:O7514"/>
    <mergeCell ref="P7510:P7514"/>
    <mergeCell ref="Q7510:Q7514"/>
    <mergeCell ref="R7510:R7514"/>
    <mergeCell ref="S7510:T7510"/>
    <mergeCell ref="U7510:U7514"/>
    <mergeCell ref="S7511:S7514"/>
    <mergeCell ref="T7511:T7514"/>
    <mergeCell ref="W7509:W7514"/>
    <mergeCell ref="X7509:X7514"/>
    <mergeCell ref="Y7509:Y7514"/>
    <mergeCell ref="Z7509:Z7514"/>
    <mergeCell ref="AA7509:AA7514"/>
    <mergeCell ref="D7510:F7511"/>
    <mergeCell ref="G7510:G7514"/>
    <mergeCell ref="H7510:H7514"/>
    <mergeCell ref="I7510:I7514"/>
    <mergeCell ref="J7510:J7514"/>
    <mergeCell ref="A7509:A7514"/>
    <mergeCell ref="B7509:B7514"/>
    <mergeCell ref="C7509:C7514"/>
    <mergeCell ref="D7509:J7509"/>
    <mergeCell ref="K7509:U7509"/>
    <mergeCell ref="V7509:V7514"/>
    <mergeCell ref="K7510:K7514"/>
    <mergeCell ref="L7510:L7514"/>
    <mergeCell ref="M7510:M7514"/>
    <mergeCell ref="N7510:N7514"/>
    <mergeCell ref="V7493:X7493"/>
    <mergeCell ref="A7506:AA7506"/>
    <mergeCell ref="A7507:AA7507"/>
    <mergeCell ref="B7508:L7508"/>
    <mergeCell ref="M7508:P7508"/>
    <mergeCell ref="Q7508:R7508"/>
    <mergeCell ref="S7508:T7508"/>
    <mergeCell ref="S7483:T7483"/>
    <mergeCell ref="U7483:U7487"/>
    <mergeCell ref="S7484:S7487"/>
    <mergeCell ref="T7484:T7487"/>
    <mergeCell ref="D7485:D7487"/>
    <mergeCell ref="E7485:E7487"/>
    <mergeCell ref="F7485:F7487"/>
    <mergeCell ref="M7483:M7487"/>
    <mergeCell ref="N7483:N7487"/>
    <mergeCell ref="O7483:O7487"/>
    <mergeCell ref="P7483:P7487"/>
    <mergeCell ref="Q7483:Q7487"/>
    <mergeCell ref="R7483:R7487"/>
    <mergeCell ref="G7483:G7487"/>
    <mergeCell ref="H7483:H7487"/>
    <mergeCell ref="I7483:I7487"/>
    <mergeCell ref="J7483:J7487"/>
    <mergeCell ref="K7483:K7487"/>
    <mergeCell ref="L7483:L7487"/>
    <mergeCell ref="V7482:V7487"/>
    <mergeCell ref="W7482:W7487"/>
    <mergeCell ref="X7482:X7487"/>
    <mergeCell ref="Y7482:Y7487"/>
    <mergeCell ref="Z7482:Z7487"/>
    <mergeCell ref="AA7482:AA7487"/>
    <mergeCell ref="B7481:L7481"/>
    <mergeCell ref="M7481:P7481"/>
    <mergeCell ref="Q7481:R7481"/>
    <mergeCell ref="S7481:T7481"/>
    <mergeCell ref="A7482:A7487"/>
    <mergeCell ref="B7482:B7487"/>
    <mergeCell ref="C7482:C7487"/>
    <mergeCell ref="D7482:J7482"/>
    <mergeCell ref="K7482:U7482"/>
    <mergeCell ref="D7483:F7484"/>
    <mergeCell ref="D7458:D7460"/>
    <mergeCell ref="E7458:E7460"/>
    <mergeCell ref="F7458:F7460"/>
    <mergeCell ref="V7466:X7466"/>
    <mergeCell ref="A7479:AA7479"/>
    <mergeCell ref="A7480:AA7480"/>
    <mergeCell ref="O7456:O7460"/>
    <mergeCell ref="P7456:P7460"/>
    <mergeCell ref="Q7456:Q7460"/>
    <mergeCell ref="R7456:R7460"/>
    <mergeCell ref="S7456:T7456"/>
    <mergeCell ref="U7456:U7460"/>
    <mergeCell ref="S7457:S7460"/>
    <mergeCell ref="T7457:T7460"/>
    <mergeCell ref="W7455:W7460"/>
    <mergeCell ref="X7455:X7460"/>
    <mergeCell ref="Y7455:Y7460"/>
    <mergeCell ref="Z7455:Z7460"/>
    <mergeCell ref="AA7455:AA7460"/>
    <mergeCell ref="D7456:F7457"/>
    <mergeCell ref="G7456:G7460"/>
    <mergeCell ref="H7456:H7460"/>
    <mergeCell ref="I7456:I7460"/>
    <mergeCell ref="J7456:J7460"/>
    <mergeCell ref="A7455:A7460"/>
    <mergeCell ref="B7455:B7460"/>
    <mergeCell ref="C7455:C7460"/>
    <mergeCell ref="D7455:J7455"/>
    <mergeCell ref="K7455:U7455"/>
    <mergeCell ref="V7455:V7460"/>
    <mergeCell ref="K7456:K7460"/>
    <mergeCell ref="L7456:L7460"/>
    <mergeCell ref="M7456:M7460"/>
    <mergeCell ref="N7456:N7460"/>
    <mergeCell ref="V7439:X7439"/>
    <mergeCell ref="A7452:AA7452"/>
    <mergeCell ref="A7453:AA7453"/>
    <mergeCell ref="B7454:L7454"/>
    <mergeCell ref="M7454:P7454"/>
    <mergeCell ref="Q7454:R7454"/>
    <mergeCell ref="S7454:T7454"/>
    <mergeCell ref="S7429:T7429"/>
    <mergeCell ref="U7429:U7433"/>
    <mergeCell ref="S7430:S7433"/>
    <mergeCell ref="T7430:T7433"/>
    <mergeCell ref="D7431:D7433"/>
    <mergeCell ref="E7431:E7433"/>
    <mergeCell ref="F7431:F7433"/>
    <mergeCell ref="M7429:M7433"/>
    <mergeCell ref="N7429:N7433"/>
    <mergeCell ref="O7429:O7433"/>
    <mergeCell ref="P7429:P7433"/>
    <mergeCell ref="Q7429:Q7433"/>
    <mergeCell ref="R7429:R7433"/>
    <mergeCell ref="G7429:G7433"/>
    <mergeCell ref="H7429:H7433"/>
    <mergeCell ref="I7429:I7433"/>
    <mergeCell ref="J7429:J7433"/>
    <mergeCell ref="K7429:K7433"/>
    <mergeCell ref="L7429:L7433"/>
    <mergeCell ref="V7428:V7433"/>
    <mergeCell ref="W7428:W7433"/>
    <mergeCell ref="X7428:X7433"/>
    <mergeCell ref="Y7428:Y7433"/>
    <mergeCell ref="Z7428:Z7433"/>
    <mergeCell ref="AA7428:AA7433"/>
    <mergeCell ref="B7427:L7427"/>
    <mergeCell ref="M7427:P7427"/>
    <mergeCell ref="Q7427:R7427"/>
    <mergeCell ref="S7427:T7427"/>
    <mergeCell ref="A7428:A7433"/>
    <mergeCell ref="B7428:B7433"/>
    <mergeCell ref="C7428:C7433"/>
    <mergeCell ref="D7428:J7428"/>
    <mergeCell ref="K7428:U7428"/>
    <mergeCell ref="D7429:F7430"/>
    <mergeCell ref="D7404:D7406"/>
    <mergeCell ref="E7404:E7406"/>
    <mergeCell ref="F7404:F7406"/>
    <mergeCell ref="V7412:X7412"/>
    <mergeCell ref="A7425:AA7425"/>
    <mergeCell ref="A7426:AA7426"/>
    <mergeCell ref="O7402:O7406"/>
    <mergeCell ref="P7402:P7406"/>
    <mergeCell ref="Q7402:Q7406"/>
    <mergeCell ref="R7402:R7406"/>
    <mergeCell ref="S7402:T7402"/>
    <mergeCell ref="U7402:U7406"/>
    <mergeCell ref="S7403:S7406"/>
    <mergeCell ref="T7403:T7406"/>
    <mergeCell ref="W7401:W7406"/>
    <mergeCell ref="X7401:X7406"/>
    <mergeCell ref="Y7401:Y7406"/>
    <mergeCell ref="Z7401:Z7406"/>
    <mergeCell ref="AA7401:AA7406"/>
    <mergeCell ref="D7402:F7403"/>
    <mergeCell ref="G7402:G7406"/>
    <mergeCell ref="H7402:H7406"/>
    <mergeCell ref="I7402:I7406"/>
    <mergeCell ref="J7402:J7406"/>
    <mergeCell ref="A7401:A7406"/>
    <mergeCell ref="B7401:B7406"/>
    <mergeCell ref="C7401:C7406"/>
    <mergeCell ref="D7401:J7401"/>
    <mergeCell ref="K7401:U7401"/>
    <mergeCell ref="V7401:V7406"/>
    <mergeCell ref="K7402:K7406"/>
    <mergeCell ref="L7402:L7406"/>
    <mergeCell ref="M7402:M7406"/>
    <mergeCell ref="N7402:N7406"/>
    <mergeCell ref="V7385:X7385"/>
    <mergeCell ref="A7398:AA7398"/>
    <mergeCell ref="A7399:AA7399"/>
    <mergeCell ref="B7400:L7400"/>
    <mergeCell ref="M7400:P7400"/>
    <mergeCell ref="Q7400:R7400"/>
    <mergeCell ref="S7400:T7400"/>
    <mergeCell ref="S7375:T7375"/>
    <mergeCell ref="U7375:U7379"/>
    <mergeCell ref="S7376:S7379"/>
    <mergeCell ref="T7376:T7379"/>
    <mergeCell ref="D7377:D7379"/>
    <mergeCell ref="E7377:E7379"/>
    <mergeCell ref="F7377:F7379"/>
    <mergeCell ref="M7375:M7379"/>
    <mergeCell ref="N7375:N7379"/>
    <mergeCell ref="O7375:O7379"/>
    <mergeCell ref="P7375:P7379"/>
    <mergeCell ref="Q7375:Q7379"/>
    <mergeCell ref="R7375:R7379"/>
    <mergeCell ref="G7375:G7379"/>
    <mergeCell ref="H7375:H7379"/>
    <mergeCell ref="I7375:I7379"/>
    <mergeCell ref="J7375:J7379"/>
    <mergeCell ref="K7375:K7379"/>
    <mergeCell ref="L7375:L7379"/>
    <mergeCell ref="V7374:V7379"/>
    <mergeCell ref="W7374:W7379"/>
    <mergeCell ref="X7374:X7379"/>
    <mergeCell ref="Y7374:Y7379"/>
    <mergeCell ref="Z7374:Z7379"/>
    <mergeCell ref="AA7374:AA7379"/>
    <mergeCell ref="B7373:L7373"/>
    <mergeCell ref="M7373:P7373"/>
    <mergeCell ref="Q7373:R7373"/>
    <mergeCell ref="S7373:T7373"/>
    <mergeCell ref="A7374:A7379"/>
    <mergeCell ref="B7374:B7379"/>
    <mergeCell ref="C7374:C7379"/>
    <mergeCell ref="D7374:J7374"/>
    <mergeCell ref="K7374:U7374"/>
    <mergeCell ref="D7375:F7376"/>
    <mergeCell ref="D7350:D7352"/>
    <mergeCell ref="E7350:E7352"/>
    <mergeCell ref="F7350:F7352"/>
    <mergeCell ref="V7358:X7358"/>
    <mergeCell ref="A7371:AA7371"/>
    <mergeCell ref="A7372:AA7372"/>
    <mergeCell ref="O7348:O7352"/>
    <mergeCell ref="P7348:P7352"/>
    <mergeCell ref="Q7348:Q7352"/>
    <mergeCell ref="R7348:R7352"/>
    <mergeCell ref="S7348:T7348"/>
    <mergeCell ref="U7348:U7352"/>
    <mergeCell ref="S7349:S7352"/>
    <mergeCell ref="T7349:T7352"/>
    <mergeCell ref="W7347:W7352"/>
    <mergeCell ref="X7347:X7352"/>
    <mergeCell ref="Y7347:Y7352"/>
    <mergeCell ref="Z7347:Z7352"/>
    <mergeCell ref="AA7347:AA7352"/>
    <mergeCell ref="D7348:F7349"/>
    <mergeCell ref="G7348:G7352"/>
    <mergeCell ref="H7348:H7352"/>
    <mergeCell ref="I7348:I7352"/>
    <mergeCell ref="J7348:J7352"/>
    <mergeCell ref="A7347:A7352"/>
    <mergeCell ref="B7347:B7352"/>
    <mergeCell ref="C7347:C7352"/>
    <mergeCell ref="D7347:J7347"/>
    <mergeCell ref="K7347:U7347"/>
    <mergeCell ref="V7347:V7352"/>
    <mergeCell ref="K7348:K7352"/>
    <mergeCell ref="L7348:L7352"/>
    <mergeCell ref="M7348:M7352"/>
    <mergeCell ref="N7348:N7352"/>
    <mergeCell ref="V7331:X7331"/>
    <mergeCell ref="A7344:AA7344"/>
    <mergeCell ref="A7345:AA7345"/>
    <mergeCell ref="B7346:L7346"/>
    <mergeCell ref="M7346:P7346"/>
    <mergeCell ref="Q7346:R7346"/>
    <mergeCell ref="S7346:T7346"/>
    <mergeCell ref="S7321:T7321"/>
    <mergeCell ref="U7321:U7325"/>
    <mergeCell ref="S7322:S7325"/>
    <mergeCell ref="T7322:T7325"/>
    <mergeCell ref="D7323:D7325"/>
    <mergeCell ref="E7323:E7325"/>
    <mergeCell ref="F7323:F7325"/>
    <mergeCell ref="M7321:M7325"/>
    <mergeCell ref="N7321:N7325"/>
    <mergeCell ref="O7321:O7325"/>
    <mergeCell ref="P7321:P7325"/>
    <mergeCell ref="Q7321:Q7325"/>
    <mergeCell ref="R7321:R7325"/>
    <mergeCell ref="G7321:G7325"/>
    <mergeCell ref="H7321:H7325"/>
    <mergeCell ref="I7321:I7325"/>
    <mergeCell ref="J7321:J7325"/>
    <mergeCell ref="K7321:K7325"/>
    <mergeCell ref="L7321:L7325"/>
    <mergeCell ref="V7320:V7325"/>
    <mergeCell ref="W7320:W7325"/>
    <mergeCell ref="X7320:X7325"/>
    <mergeCell ref="Y7320:Y7325"/>
    <mergeCell ref="Z7320:Z7325"/>
    <mergeCell ref="AA7320:AA7325"/>
    <mergeCell ref="B7319:L7319"/>
    <mergeCell ref="M7319:P7319"/>
    <mergeCell ref="Q7319:R7319"/>
    <mergeCell ref="S7319:T7319"/>
    <mergeCell ref="A7320:A7325"/>
    <mergeCell ref="B7320:B7325"/>
    <mergeCell ref="C7320:C7325"/>
    <mergeCell ref="D7320:J7320"/>
    <mergeCell ref="K7320:U7320"/>
    <mergeCell ref="D7321:F7322"/>
    <mergeCell ref="D7296:D7298"/>
    <mergeCell ref="E7296:E7298"/>
    <mergeCell ref="F7296:F7298"/>
    <mergeCell ref="V7304:X7304"/>
    <mergeCell ref="A7317:AA7317"/>
    <mergeCell ref="A7318:AA7318"/>
    <mergeCell ref="O7294:O7298"/>
    <mergeCell ref="P7294:P7298"/>
    <mergeCell ref="Q7294:Q7298"/>
    <mergeCell ref="R7294:R7298"/>
    <mergeCell ref="S7294:T7294"/>
    <mergeCell ref="U7294:U7298"/>
    <mergeCell ref="S7295:S7298"/>
    <mergeCell ref="T7295:T7298"/>
    <mergeCell ref="W7293:W7298"/>
    <mergeCell ref="X7293:X7298"/>
    <mergeCell ref="Y7293:Y7298"/>
    <mergeCell ref="Z7293:Z7298"/>
    <mergeCell ref="AA7293:AA7298"/>
    <mergeCell ref="D7294:F7295"/>
    <mergeCell ref="G7294:G7298"/>
    <mergeCell ref="H7294:H7298"/>
    <mergeCell ref="I7294:I7298"/>
    <mergeCell ref="J7294:J7298"/>
    <mergeCell ref="A7293:A7298"/>
    <mergeCell ref="B7293:B7298"/>
    <mergeCell ref="C7293:C7298"/>
    <mergeCell ref="D7293:J7293"/>
    <mergeCell ref="K7293:U7293"/>
    <mergeCell ref="V7293:V7298"/>
    <mergeCell ref="K7294:K7298"/>
    <mergeCell ref="L7294:L7298"/>
    <mergeCell ref="M7294:M7298"/>
    <mergeCell ref="N7294:N7298"/>
    <mergeCell ref="V7277:X7277"/>
    <mergeCell ref="A7290:AA7290"/>
    <mergeCell ref="A7291:AA7291"/>
    <mergeCell ref="B7292:L7292"/>
    <mergeCell ref="M7292:P7292"/>
    <mergeCell ref="Q7292:R7292"/>
    <mergeCell ref="S7292:T7292"/>
    <mergeCell ref="S7267:T7267"/>
    <mergeCell ref="U7267:U7271"/>
    <mergeCell ref="S7268:S7271"/>
    <mergeCell ref="T7268:T7271"/>
    <mergeCell ref="D7269:D7271"/>
    <mergeCell ref="E7269:E7271"/>
    <mergeCell ref="F7269:F7271"/>
    <mergeCell ref="M7267:M7271"/>
    <mergeCell ref="N7267:N7271"/>
    <mergeCell ref="O7267:O7271"/>
    <mergeCell ref="P7267:P7271"/>
    <mergeCell ref="Q7267:Q7271"/>
    <mergeCell ref="R7267:R7271"/>
    <mergeCell ref="G7267:G7271"/>
    <mergeCell ref="H7267:H7271"/>
    <mergeCell ref="I7267:I7271"/>
    <mergeCell ref="J7267:J7271"/>
    <mergeCell ref="K7267:K7271"/>
    <mergeCell ref="L7267:L7271"/>
    <mergeCell ref="V7266:V7271"/>
    <mergeCell ref="W7266:W7271"/>
    <mergeCell ref="X7266:X7271"/>
    <mergeCell ref="Y7266:Y7271"/>
    <mergeCell ref="Z7266:Z7271"/>
    <mergeCell ref="AA7266:AA7271"/>
    <mergeCell ref="B7265:L7265"/>
    <mergeCell ref="M7265:P7265"/>
    <mergeCell ref="Q7265:R7265"/>
    <mergeCell ref="S7265:T7265"/>
    <mergeCell ref="A7266:A7271"/>
    <mergeCell ref="B7266:B7271"/>
    <mergeCell ref="C7266:C7271"/>
    <mergeCell ref="D7266:J7266"/>
    <mergeCell ref="K7266:U7266"/>
    <mergeCell ref="D7267:F7268"/>
    <mergeCell ref="D7242:D7244"/>
    <mergeCell ref="E7242:E7244"/>
    <mergeCell ref="F7242:F7244"/>
    <mergeCell ref="V7250:X7250"/>
    <mergeCell ref="A7263:AA7263"/>
    <mergeCell ref="A7264:AA7264"/>
    <mergeCell ref="O7240:O7244"/>
    <mergeCell ref="P7240:P7244"/>
    <mergeCell ref="Q7240:Q7244"/>
    <mergeCell ref="R7240:R7244"/>
    <mergeCell ref="S7240:T7240"/>
    <mergeCell ref="U7240:U7244"/>
    <mergeCell ref="S7241:S7244"/>
    <mergeCell ref="T7241:T7244"/>
    <mergeCell ref="W7239:W7244"/>
    <mergeCell ref="X7239:X7244"/>
    <mergeCell ref="Y7239:Y7244"/>
    <mergeCell ref="Z7239:Z7244"/>
    <mergeCell ref="AA7239:AA7244"/>
    <mergeCell ref="D7240:F7241"/>
    <mergeCell ref="G7240:G7244"/>
    <mergeCell ref="H7240:H7244"/>
    <mergeCell ref="I7240:I7244"/>
    <mergeCell ref="J7240:J7244"/>
    <mergeCell ref="A7239:A7244"/>
    <mergeCell ref="B7239:B7244"/>
    <mergeCell ref="C7239:C7244"/>
    <mergeCell ref="D7239:J7239"/>
    <mergeCell ref="K7239:U7239"/>
    <mergeCell ref="V7239:V7244"/>
    <mergeCell ref="K7240:K7244"/>
    <mergeCell ref="L7240:L7244"/>
    <mergeCell ref="M7240:M7244"/>
    <mergeCell ref="N7240:N7244"/>
    <mergeCell ref="V7223:X7223"/>
    <mergeCell ref="A7236:AA7236"/>
    <mergeCell ref="A7237:AA7237"/>
    <mergeCell ref="B7238:L7238"/>
    <mergeCell ref="M7238:P7238"/>
    <mergeCell ref="Q7238:R7238"/>
    <mergeCell ref="S7238:T7238"/>
    <mergeCell ref="S7213:T7213"/>
    <mergeCell ref="U7213:U7217"/>
    <mergeCell ref="S7214:S7217"/>
    <mergeCell ref="T7214:T7217"/>
    <mergeCell ref="D7215:D7217"/>
    <mergeCell ref="E7215:E7217"/>
    <mergeCell ref="F7215:F7217"/>
    <mergeCell ref="M7213:M7217"/>
    <mergeCell ref="N7213:N7217"/>
    <mergeCell ref="O7213:O7217"/>
    <mergeCell ref="P7213:P7217"/>
    <mergeCell ref="Q7213:Q7217"/>
    <mergeCell ref="R7213:R7217"/>
    <mergeCell ref="G7213:G7217"/>
    <mergeCell ref="H7213:H7217"/>
    <mergeCell ref="I7213:I7217"/>
    <mergeCell ref="J7213:J7217"/>
    <mergeCell ref="K7213:K7217"/>
    <mergeCell ref="L7213:L7217"/>
    <mergeCell ref="V7212:V7217"/>
    <mergeCell ref="W7212:W7217"/>
    <mergeCell ref="X7212:X7217"/>
    <mergeCell ref="Y7212:Y7217"/>
    <mergeCell ref="Z7212:Z7217"/>
    <mergeCell ref="AA7212:AA7217"/>
    <mergeCell ref="B7211:L7211"/>
    <mergeCell ref="M7211:P7211"/>
    <mergeCell ref="Q7211:R7211"/>
    <mergeCell ref="S7211:T7211"/>
    <mergeCell ref="A7212:A7217"/>
    <mergeCell ref="B7212:B7217"/>
    <mergeCell ref="C7212:C7217"/>
    <mergeCell ref="D7212:J7212"/>
    <mergeCell ref="K7212:U7212"/>
    <mergeCell ref="D7213:F7214"/>
    <mergeCell ref="D7188:D7190"/>
    <mergeCell ref="E7188:E7190"/>
    <mergeCell ref="F7188:F7190"/>
    <mergeCell ref="V7196:X7196"/>
    <mergeCell ref="A7209:AA7209"/>
    <mergeCell ref="A7210:AA7210"/>
    <mergeCell ref="O7186:O7190"/>
    <mergeCell ref="P7186:P7190"/>
    <mergeCell ref="Q7186:Q7190"/>
    <mergeCell ref="R7186:R7190"/>
    <mergeCell ref="S7186:T7186"/>
    <mergeCell ref="U7186:U7190"/>
    <mergeCell ref="S7187:S7190"/>
    <mergeCell ref="T7187:T7190"/>
    <mergeCell ref="W7185:W7190"/>
    <mergeCell ref="X7185:X7190"/>
    <mergeCell ref="Y7185:Y7190"/>
    <mergeCell ref="Z7185:Z7190"/>
    <mergeCell ref="AA7185:AA7190"/>
    <mergeCell ref="D7186:F7187"/>
    <mergeCell ref="G7186:G7190"/>
    <mergeCell ref="H7186:H7190"/>
    <mergeCell ref="I7186:I7190"/>
    <mergeCell ref="J7186:J7190"/>
    <mergeCell ref="A7185:A7190"/>
    <mergeCell ref="B7185:B7190"/>
    <mergeCell ref="C7185:C7190"/>
    <mergeCell ref="D7185:J7185"/>
    <mergeCell ref="K7185:U7185"/>
    <mergeCell ref="V7185:V7190"/>
    <mergeCell ref="K7186:K7190"/>
    <mergeCell ref="L7186:L7190"/>
    <mergeCell ref="M7186:M7190"/>
    <mergeCell ref="N7186:N7190"/>
    <mergeCell ref="V7169:X7169"/>
    <mergeCell ref="A7182:AA7182"/>
    <mergeCell ref="A7183:AA7183"/>
    <mergeCell ref="B7184:L7184"/>
    <mergeCell ref="M7184:P7184"/>
    <mergeCell ref="Q7184:R7184"/>
    <mergeCell ref="S7184:T7184"/>
    <mergeCell ref="S7159:T7159"/>
    <mergeCell ref="U7159:U7163"/>
    <mergeCell ref="S7160:S7163"/>
    <mergeCell ref="T7160:T7163"/>
    <mergeCell ref="D7161:D7163"/>
    <mergeCell ref="E7161:E7163"/>
    <mergeCell ref="F7161:F7163"/>
    <mergeCell ref="M7159:M7163"/>
    <mergeCell ref="N7159:N7163"/>
    <mergeCell ref="O7159:O7163"/>
    <mergeCell ref="P7159:P7163"/>
    <mergeCell ref="Q7159:Q7163"/>
    <mergeCell ref="R7159:R7163"/>
    <mergeCell ref="G7159:G7163"/>
    <mergeCell ref="H7159:H7163"/>
    <mergeCell ref="I7159:I7163"/>
    <mergeCell ref="J7159:J7163"/>
    <mergeCell ref="K7159:K7163"/>
    <mergeCell ref="L7159:L7163"/>
    <mergeCell ref="V7158:V7163"/>
    <mergeCell ref="W7158:W7163"/>
    <mergeCell ref="X7158:X7163"/>
    <mergeCell ref="Y7158:Y7163"/>
    <mergeCell ref="Z7158:Z7163"/>
    <mergeCell ref="AA7158:AA7163"/>
    <mergeCell ref="B7157:L7157"/>
    <mergeCell ref="M7157:P7157"/>
    <mergeCell ref="Q7157:R7157"/>
    <mergeCell ref="S7157:T7157"/>
    <mergeCell ref="A7158:A7163"/>
    <mergeCell ref="B7158:B7163"/>
    <mergeCell ref="C7158:C7163"/>
    <mergeCell ref="D7158:J7158"/>
    <mergeCell ref="K7158:U7158"/>
    <mergeCell ref="D7159:F7160"/>
    <mergeCell ref="D7134:D7136"/>
    <mergeCell ref="E7134:E7136"/>
    <mergeCell ref="F7134:F7136"/>
    <mergeCell ref="V7142:X7142"/>
    <mergeCell ref="A7155:AA7155"/>
    <mergeCell ref="A7156:AA7156"/>
    <mergeCell ref="O7132:O7136"/>
    <mergeCell ref="P7132:P7136"/>
    <mergeCell ref="Q7132:Q7136"/>
    <mergeCell ref="R7132:R7136"/>
    <mergeCell ref="S7132:T7132"/>
    <mergeCell ref="U7132:U7136"/>
    <mergeCell ref="S7133:S7136"/>
    <mergeCell ref="T7133:T7136"/>
    <mergeCell ref="W7131:W7136"/>
    <mergeCell ref="X7131:X7136"/>
    <mergeCell ref="Y7131:Y7136"/>
    <mergeCell ref="Z7131:Z7136"/>
    <mergeCell ref="AA7131:AA7136"/>
    <mergeCell ref="D7132:F7133"/>
    <mergeCell ref="G7132:G7136"/>
    <mergeCell ref="H7132:H7136"/>
    <mergeCell ref="I7132:I7136"/>
    <mergeCell ref="J7132:J7136"/>
    <mergeCell ref="A7131:A7136"/>
    <mergeCell ref="B7131:B7136"/>
    <mergeCell ref="C7131:C7136"/>
    <mergeCell ref="D7131:J7131"/>
    <mergeCell ref="K7131:U7131"/>
    <mergeCell ref="V7131:V7136"/>
    <mergeCell ref="K7132:K7136"/>
    <mergeCell ref="L7132:L7136"/>
    <mergeCell ref="M7132:M7136"/>
    <mergeCell ref="N7132:N7136"/>
    <mergeCell ref="V7116:X7116"/>
    <mergeCell ref="A7128:AA7128"/>
    <mergeCell ref="A7129:AA7129"/>
    <mergeCell ref="B7130:L7130"/>
    <mergeCell ref="M7130:P7130"/>
    <mergeCell ref="Q7130:R7130"/>
    <mergeCell ref="S7130:T7130"/>
    <mergeCell ref="S7105:T7105"/>
    <mergeCell ref="U7105:U7109"/>
    <mergeCell ref="S7106:S7109"/>
    <mergeCell ref="T7106:T7109"/>
    <mergeCell ref="D7107:D7109"/>
    <mergeCell ref="E7107:E7109"/>
    <mergeCell ref="F7107:F7109"/>
    <mergeCell ref="M7105:M7109"/>
    <mergeCell ref="N7105:N7109"/>
    <mergeCell ref="O7105:O7109"/>
    <mergeCell ref="P7105:P7109"/>
    <mergeCell ref="Q7105:Q7109"/>
    <mergeCell ref="R7105:R7109"/>
    <mergeCell ref="G7105:G7109"/>
    <mergeCell ref="H7105:H7109"/>
    <mergeCell ref="I7105:I7109"/>
    <mergeCell ref="J7105:J7109"/>
    <mergeCell ref="K7105:K7109"/>
    <mergeCell ref="L7105:L7109"/>
    <mergeCell ref="V7104:V7109"/>
    <mergeCell ref="W7104:W7109"/>
    <mergeCell ref="X7104:X7109"/>
    <mergeCell ref="Y7104:Y7109"/>
    <mergeCell ref="Z7104:Z7109"/>
    <mergeCell ref="AA7104:AA7109"/>
    <mergeCell ref="B7103:L7103"/>
    <mergeCell ref="M7103:P7103"/>
    <mergeCell ref="Q7103:R7103"/>
    <mergeCell ref="S7103:T7103"/>
    <mergeCell ref="A7104:A7109"/>
    <mergeCell ref="B7104:B7109"/>
    <mergeCell ref="C7104:C7109"/>
    <mergeCell ref="D7104:J7104"/>
    <mergeCell ref="K7104:U7104"/>
    <mergeCell ref="D7105:F7106"/>
    <mergeCell ref="D7080:D7082"/>
    <mergeCell ref="E7080:E7082"/>
    <mergeCell ref="F7080:F7082"/>
    <mergeCell ref="V7088:X7088"/>
    <mergeCell ref="A7101:AA7101"/>
    <mergeCell ref="A7102:AA7102"/>
    <mergeCell ref="O7078:O7082"/>
    <mergeCell ref="P7078:P7082"/>
    <mergeCell ref="Q7078:Q7082"/>
    <mergeCell ref="R7078:R7082"/>
    <mergeCell ref="S7078:T7078"/>
    <mergeCell ref="U7078:U7082"/>
    <mergeCell ref="S7079:S7082"/>
    <mergeCell ref="T7079:T7082"/>
    <mergeCell ref="W7077:W7082"/>
    <mergeCell ref="X7077:X7082"/>
    <mergeCell ref="Y7077:Y7082"/>
    <mergeCell ref="Z7077:Z7082"/>
    <mergeCell ref="AA7077:AA7082"/>
    <mergeCell ref="D7078:F7079"/>
    <mergeCell ref="G7078:G7082"/>
    <mergeCell ref="H7078:H7082"/>
    <mergeCell ref="I7078:I7082"/>
    <mergeCell ref="J7078:J7082"/>
    <mergeCell ref="A7077:A7082"/>
    <mergeCell ref="B7077:B7082"/>
    <mergeCell ref="C7077:C7082"/>
    <mergeCell ref="D7077:J7077"/>
    <mergeCell ref="K7077:U7077"/>
    <mergeCell ref="V7077:V7082"/>
    <mergeCell ref="K7078:K7082"/>
    <mergeCell ref="L7078:L7082"/>
    <mergeCell ref="M7078:M7082"/>
    <mergeCell ref="N7078:N7082"/>
    <mergeCell ref="V7061:X7061"/>
    <mergeCell ref="A7074:AA7074"/>
    <mergeCell ref="A7075:AA7075"/>
    <mergeCell ref="B7076:L7076"/>
    <mergeCell ref="M7076:P7076"/>
    <mergeCell ref="Q7076:R7076"/>
    <mergeCell ref="S7076:T7076"/>
    <mergeCell ref="S7051:T7051"/>
    <mergeCell ref="U7051:U7055"/>
    <mergeCell ref="S7052:S7055"/>
    <mergeCell ref="T7052:T7055"/>
    <mergeCell ref="D7053:D7055"/>
    <mergeCell ref="E7053:E7055"/>
    <mergeCell ref="F7053:F7055"/>
    <mergeCell ref="M7051:M7055"/>
    <mergeCell ref="N7051:N7055"/>
    <mergeCell ref="O7051:O7055"/>
    <mergeCell ref="P7051:P7055"/>
    <mergeCell ref="Q7051:Q7055"/>
    <mergeCell ref="R7051:R7055"/>
    <mergeCell ref="G7051:G7055"/>
    <mergeCell ref="H7051:H7055"/>
    <mergeCell ref="I7051:I7055"/>
    <mergeCell ref="J7051:J7055"/>
    <mergeCell ref="K7051:K7055"/>
    <mergeCell ref="L7051:L7055"/>
    <mergeCell ref="V7050:V7055"/>
    <mergeCell ref="W7050:W7055"/>
    <mergeCell ref="X7050:X7055"/>
    <mergeCell ref="Y7050:Y7055"/>
    <mergeCell ref="Z7050:Z7055"/>
    <mergeCell ref="AA7050:AA7055"/>
    <mergeCell ref="B7049:L7049"/>
    <mergeCell ref="M7049:P7049"/>
    <mergeCell ref="Q7049:R7049"/>
    <mergeCell ref="S7049:T7049"/>
    <mergeCell ref="A7050:A7055"/>
    <mergeCell ref="B7050:B7055"/>
    <mergeCell ref="C7050:C7055"/>
    <mergeCell ref="D7050:J7050"/>
    <mergeCell ref="K7050:U7050"/>
    <mergeCell ref="D7051:F7052"/>
    <mergeCell ref="D7026:D7028"/>
    <mergeCell ref="E7026:E7028"/>
    <mergeCell ref="F7026:F7028"/>
    <mergeCell ref="V7034:X7034"/>
    <mergeCell ref="A7047:AA7047"/>
    <mergeCell ref="A7048:AA7048"/>
    <mergeCell ref="O7024:O7028"/>
    <mergeCell ref="P7024:P7028"/>
    <mergeCell ref="Q7024:Q7028"/>
    <mergeCell ref="R7024:R7028"/>
    <mergeCell ref="S7024:T7024"/>
    <mergeCell ref="U7024:U7028"/>
    <mergeCell ref="S7025:S7028"/>
    <mergeCell ref="T7025:T7028"/>
    <mergeCell ref="W7023:W7028"/>
    <mergeCell ref="X7023:X7028"/>
    <mergeCell ref="Y7023:Y7028"/>
    <mergeCell ref="Z7023:Z7028"/>
    <mergeCell ref="AA7023:AA7028"/>
    <mergeCell ref="D7024:F7025"/>
    <mergeCell ref="G7024:G7028"/>
    <mergeCell ref="H7024:H7028"/>
    <mergeCell ref="I7024:I7028"/>
    <mergeCell ref="J7024:J7028"/>
    <mergeCell ref="A7023:A7028"/>
    <mergeCell ref="B7023:B7028"/>
    <mergeCell ref="C7023:C7028"/>
    <mergeCell ref="D7023:J7023"/>
    <mergeCell ref="K7023:U7023"/>
    <mergeCell ref="V7023:V7028"/>
    <mergeCell ref="K7024:K7028"/>
    <mergeCell ref="L7024:L7028"/>
    <mergeCell ref="M7024:M7028"/>
    <mergeCell ref="N7024:N7028"/>
    <mergeCell ref="V7007:X7007"/>
    <mergeCell ref="A7020:AA7020"/>
    <mergeCell ref="A7021:AA7021"/>
    <mergeCell ref="B7022:L7022"/>
    <mergeCell ref="M7022:P7022"/>
    <mergeCell ref="Q7022:R7022"/>
    <mergeCell ref="S7022:T7022"/>
    <mergeCell ref="S6997:T6997"/>
    <mergeCell ref="U6997:U7001"/>
    <mergeCell ref="S6998:S7001"/>
    <mergeCell ref="T6998:T7001"/>
    <mergeCell ref="D6999:D7001"/>
    <mergeCell ref="E6999:E7001"/>
    <mergeCell ref="F6999:F7001"/>
    <mergeCell ref="M6997:M7001"/>
    <mergeCell ref="N6997:N7001"/>
    <mergeCell ref="O6997:O7001"/>
    <mergeCell ref="P6997:P7001"/>
    <mergeCell ref="Q6997:Q7001"/>
    <mergeCell ref="R6997:R7001"/>
    <mergeCell ref="G6997:G7001"/>
    <mergeCell ref="H6997:H7001"/>
    <mergeCell ref="I6997:I7001"/>
    <mergeCell ref="J6997:J7001"/>
    <mergeCell ref="K6997:K7001"/>
    <mergeCell ref="L6997:L7001"/>
    <mergeCell ref="V6996:V7001"/>
    <mergeCell ref="W6996:W7001"/>
    <mergeCell ref="X6996:X7001"/>
    <mergeCell ref="Y6996:Y7001"/>
    <mergeCell ref="Z6996:Z7001"/>
    <mergeCell ref="AA6996:AA7001"/>
    <mergeCell ref="B6995:L6995"/>
    <mergeCell ref="M6995:P6995"/>
    <mergeCell ref="Q6995:R6995"/>
    <mergeCell ref="S6995:T6995"/>
    <mergeCell ref="A6996:A7001"/>
    <mergeCell ref="B6996:B7001"/>
    <mergeCell ref="C6996:C7001"/>
    <mergeCell ref="D6996:J6996"/>
    <mergeCell ref="K6996:U6996"/>
    <mergeCell ref="D6997:F6998"/>
    <mergeCell ref="D6972:D6974"/>
    <mergeCell ref="E6972:E6974"/>
    <mergeCell ref="F6972:F6974"/>
    <mergeCell ref="V6980:X6980"/>
    <mergeCell ref="A6993:AA6993"/>
    <mergeCell ref="A6994:AA6994"/>
    <mergeCell ref="O6970:O6974"/>
    <mergeCell ref="P6970:P6974"/>
    <mergeCell ref="Q6970:Q6974"/>
    <mergeCell ref="R6970:R6974"/>
    <mergeCell ref="S6970:T6970"/>
    <mergeCell ref="U6970:U6974"/>
    <mergeCell ref="S6971:S6974"/>
    <mergeCell ref="T6971:T6974"/>
    <mergeCell ref="W6969:W6974"/>
    <mergeCell ref="X6969:X6974"/>
    <mergeCell ref="Y6969:Y6974"/>
    <mergeCell ref="Z6969:Z6974"/>
    <mergeCell ref="AA6969:AA6974"/>
    <mergeCell ref="D6970:F6971"/>
    <mergeCell ref="G6970:G6974"/>
    <mergeCell ref="H6970:H6974"/>
    <mergeCell ref="I6970:I6974"/>
    <mergeCell ref="J6970:J6974"/>
    <mergeCell ref="A6969:A6974"/>
    <mergeCell ref="B6969:B6974"/>
    <mergeCell ref="C6969:C6974"/>
    <mergeCell ref="D6969:J6969"/>
    <mergeCell ref="K6969:U6969"/>
    <mergeCell ref="V6969:V6974"/>
    <mergeCell ref="K6970:K6974"/>
    <mergeCell ref="L6970:L6974"/>
    <mergeCell ref="M6970:M6974"/>
    <mergeCell ref="N6970:N6974"/>
    <mergeCell ref="V6953:X6953"/>
    <mergeCell ref="A6966:AA6966"/>
    <mergeCell ref="A6967:AA6967"/>
    <mergeCell ref="B6968:L6968"/>
    <mergeCell ref="M6968:P6968"/>
    <mergeCell ref="Q6968:R6968"/>
    <mergeCell ref="S6968:T6968"/>
    <mergeCell ref="S6943:T6943"/>
    <mergeCell ref="U6943:U6947"/>
    <mergeCell ref="S6944:S6947"/>
    <mergeCell ref="T6944:T6947"/>
    <mergeCell ref="D6945:D6947"/>
    <mergeCell ref="E6945:E6947"/>
    <mergeCell ref="F6945:F6947"/>
    <mergeCell ref="M6943:M6947"/>
    <mergeCell ref="N6943:N6947"/>
    <mergeCell ref="O6943:O6947"/>
    <mergeCell ref="P6943:P6947"/>
    <mergeCell ref="Q6943:Q6947"/>
    <mergeCell ref="R6943:R6947"/>
    <mergeCell ref="G6943:G6947"/>
    <mergeCell ref="H6943:H6947"/>
    <mergeCell ref="I6943:I6947"/>
    <mergeCell ref="J6943:J6947"/>
    <mergeCell ref="K6943:K6947"/>
    <mergeCell ref="L6943:L6947"/>
    <mergeCell ref="V6942:V6947"/>
    <mergeCell ref="W6942:W6947"/>
    <mergeCell ref="X6942:X6947"/>
    <mergeCell ref="Y6942:Y6947"/>
    <mergeCell ref="Z6942:Z6947"/>
    <mergeCell ref="AA6942:AA6947"/>
    <mergeCell ref="B6941:L6941"/>
    <mergeCell ref="M6941:P6941"/>
    <mergeCell ref="Q6941:R6941"/>
    <mergeCell ref="S6941:T6941"/>
    <mergeCell ref="A6942:A6947"/>
    <mergeCell ref="B6942:B6947"/>
    <mergeCell ref="C6942:C6947"/>
    <mergeCell ref="D6942:J6942"/>
    <mergeCell ref="K6942:U6942"/>
    <mergeCell ref="D6943:F6944"/>
    <mergeCell ref="D6918:D6920"/>
    <mergeCell ref="E6918:E6920"/>
    <mergeCell ref="F6918:F6920"/>
    <mergeCell ref="V6926:X6926"/>
    <mergeCell ref="A6939:AA6939"/>
    <mergeCell ref="A6940:AA6940"/>
    <mergeCell ref="O6916:O6920"/>
    <mergeCell ref="P6916:P6920"/>
    <mergeCell ref="Q6916:Q6920"/>
    <mergeCell ref="R6916:R6920"/>
    <mergeCell ref="S6916:T6916"/>
    <mergeCell ref="U6916:U6920"/>
    <mergeCell ref="S6917:S6920"/>
    <mergeCell ref="T6917:T6920"/>
    <mergeCell ref="W6915:W6920"/>
    <mergeCell ref="X6915:X6920"/>
    <mergeCell ref="Y6915:Y6920"/>
    <mergeCell ref="Z6915:Z6920"/>
    <mergeCell ref="AA6915:AA6920"/>
    <mergeCell ref="D6916:F6917"/>
    <mergeCell ref="G6916:G6920"/>
    <mergeCell ref="H6916:H6920"/>
    <mergeCell ref="I6916:I6920"/>
    <mergeCell ref="J6916:J6920"/>
    <mergeCell ref="A6915:A6920"/>
    <mergeCell ref="B6915:B6920"/>
    <mergeCell ref="C6915:C6920"/>
    <mergeCell ref="D6915:J6915"/>
    <mergeCell ref="K6915:U6915"/>
    <mergeCell ref="V6915:V6920"/>
    <mergeCell ref="K6916:K6920"/>
    <mergeCell ref="L6916:L6920"/>
    <mergeCell ref="M6916:M6920"/>
    <mergeCell ref="N6916:N6920"/>
    <mergeCell ref="V6899:X6899"/>
    <mergeCell ref="A6912:AA6912"/>
    <mergeCell ref="A6913:AA6913"/>
    <mergeCell ref="B6914:L6914"/>
    <mergeCell ref="M6914:P6914"/>
    <mergeCell ref="Q6914:R6914"/>
    <mergeCell ref="S6914:T6914"/>
    <mergeCell ref="S6889:T6889"/>
    <mergeCell ref="U6889:U6893"/>
    <mergeCell ref="S6890:S6893"/>
    <mergeCell ref="T6890:T6893"/>
    <mergeCell ref="D6891:D6893"/>
    <mergeCell ref="E6891:E6893"/>
    <mergeCell ref="F6891:F6893"/>
    <mergeCell ref="M6889:M6893"/>
    <mergeCell ref="N6889:N6893"/>
    <mergeCell ref="O6889:O6893"/>
    <mergeCell ref="P6889:P6893"/>
    <mergeCell ref="Q6889:Q6893"/>
    <mergeCell ref="R6889:R6893"/>
    <mergeCell ref="G6889:G6893"/>
    <mergeCell ref="H6889:H6893"/>
    <mergeCell ref="I6889:I6893"/>
    <mergeCell ref="J6889:J6893"/>
    <mergeCell ref="K6889:K6893"/>
    <mergeCell ref="L6889:L6893"/>
    <mergeCell ref="V6888:V6893"/>
    <mergeCell ref="W6888:W6893"/>
    <mergeCell ref="X6888:X6893"/>
    <mergeCell ref="Y6888:Y6893"/>
    <mergeCell ref="Z6888:Z6893"/>
    <mergeCell ref="AA6888:AA6893"/>
    <mergeCell ref="B6887:L6887"/>
    <mergeCell ref="M6887:P6887"/>
    <mergeCell ref="Q6887:R6887"/>
    <mergeCell ref="S6887:T6887"/>
    <mergeCell ref="A6888:A6893"/>
    <mergeCell ref="B6888:B6893"/>
    <mergeCell ref="C6888:C6893"/>
    <mergeCell ref="D6888:J6888"/>
    <mergeCell ref="K6888:U6888"/>
    <mergeCell ref="D6889:F6890"/>
    <mergeCell ref="D6864:D6866"/>
    <mergeCell ref="E6864:E6866"/>
    <mergeCell ref="F6864:F6866"/>
    <mergeCell ref="V6872:X6872"/>
    <mergeCell ref="A6885:AA6885"/>
    <mergeCell ref="A6886:AA6886"/>
    <mergeCell ref="O6862:O6866"/>
    <mergeCell ref="P6862:P6866"/>
    <mergeCell ref="Q6862:Q6866"/>
    <mergeCell ref="R6862:R6866"/>
    <mergeCell ref="S6862:T6862"/>
    <mergeCell ref="U6862:U6866"/>
    <mergeCell ref="S6863:S6866"/>
    <mergeCell ref="T6863:T6866"/>
    <mergeCell ref="W6861:W6866"/>
    <mergeCell ref="X6861:X6866"/>
    <mergeCell ref="Y6861:Y6866"/>
    <mergeCell ref="Z6861:Z6866"/>
    <mergeCell ref="AA6861:AA6866"/>
    <mergeCell ref="D6862:F6863"/>
    <mergeCell ref="G6862:G6866"/>
    <mergeCell ref="H6862:H6866"/>
    <mergeCell ref="I6862:I6866"/>
    <mergeCell ref="J6862:J6866"/>
    <mergeCell ref="A6861:A6866"/>
    <mergeCell ref="B6861:B6866"/>
    <mergeCell ref="C6861:C6866"/>
    <mergeCell ref="D6861:J6861"/>
    <mergeCell ref="K6861:U6861"/>
    <mergeCell ref="V6861:V6866"/>
    <mergeCell ref="K6862:K6866"/>
    <mergeCell ref="L6862:L6866"/>
    <mergeCell ref="M6862:M6866"/>
    <mergeCell ref="N6862:N6866"/>
    <mergeCell ref="V6845:X6845"/>
    <mergeCell ref="A6858:AA6858"/>
    <mergeCell ref="A6859:AA6859"/>
    <mergeCell ref="B6860:L6860"/>
    <mergeCell ref="M6860:P6860"/>
    <mergeCell ref="Q6860:R6860"/>
    <mergeCell ref="S6860:T6860"/>
    <mergeCell ref="S6835:T6835"/>
    <mergeCell ref="U6835:U6839"/>
    <mergeCell ref="S6836:S6839"/>
    <mergeCell ref="T6836:T6839"/>
    <mergeCell ref="D6837:D6839"/>
    <mergeCell ref="E6837:E6839"/>
    <mergeCell ref="F6837:F6839"/>
    <mergeCell ref="M6835:M6839"/>
    <mergeCell ref="N6835:N6839"/>
    <mergeCell ref="O6835:O6839"/>
    <mergeCell ref="P6835:P6839"/>
    <mergeCell ref="Q6835:Q6839"/>
    <mergeCell ref="R6835:R6839"/>
    <mergeCell ref="G6835:G6839"/>
    <mergeCell ref="H6835:H6839"/>
    <mergeCell ref="I6835:I6839"/>
    <mergeCell ref="J6835:J6839"/>
    <mergeCell ref="K6835:K6839"/>
    <mergeCell ref="L6835:L6839"/>
    <mergeCell ref="V6834:V6839"/>
    <mergeCell ref="W6834:W6839"/>
    <mergeCell ref="X6834:X6839"/>
    <mergeCell ref="Y6834:Y6839"/>
    <mergeCell ref="Z6834:Z6839"/>
    <mergeCell ref="AA6834:AA6839"/>
    <mergeCell ref="B6833:L6833"/>
    <mergeCell ref="M6833:P6833"/>
    <mergeCell ref="Q6833:R6833"/>
    <mergeCell ref="S6833:T6833"/>
    <mergeCell ref="A6834:A6839"/>
    <mergeCell ref="B6834:B6839"/>
    <mergeCell ref="C6834:C6839"/>
    <mergeCell ref="D6834:J6834"/>
    <mergeCell ref="K6834:U6834"/>
    <mergeCell ref="D6835:F6836"/>
    <mergeCell ref="D6810:D6812"/>
    <mergeCell ref="E6810:E6812"/>
    <mergeCell ref="F6810:F6812"/>
    <mergeCell ref="V6818:X6818"/>
    <mergeCell ref="A6831:AA6831"/>
    <mergeCell ref="A6832:AA6832"/>
    <mergeCell ref="O6808:O6812"/>
    <mergeCell ref="P6808:P6812"/>
    <mergeCell ref="Q6808:Q6812"/>
    <mergeCell ref="R6808:R6812"/>
    <mergeCell ref="S6808:T6808"/>
    <mergeCell ref="U6808:U6812"/>
    <mergeCell ref="S6809:S6812"/>
    <mergeCell ref="T6809:T6812"/>
    <mergeCell ref="W6807:W6812"/>
    <mergeCell ref="X6807:X6812"/>
    <mergeCell ref="Y6807:Y6812"/>
    <mergeCell ref="Z6807:Z6812"/>
    <mergeCell ref="AA6807:AA6812"/>
    <mergeCell ref="D6808:F6809"/>
    <mergeCell ref="G6808:G6812"/>
    <mergeCell ref="H6808:H6812"/>
    <mergeCell ref="I6808:I6812"/>
    <mergeCell ref="J6808:J6812"/>
    <mergeCell ref="A6807:A6812"/>
    <mergeCell ref="B6807:B6812"/>
    <mergeCell ref="C6807:C6812"/>
    <mergeCell ref="D6807:J6807"/>
    <mergeCell ref="K6807:U6807"/>
    <mergeCell ref="V6807:V6812"/>
    <mergeCell ref="K6808:K6812"/>
    <mergeCell ref="L6808:L6812"/>
    <mergeCell ref="M6808:M6812"/>
    <mergeCell ref="N6808:N6812"/>
    <mergeCell ref="V6791:X6791"/>
    <mergeCell ref="A6804:AA6804"/>
    <mergeCell ref="A6805:AA6805"/>
    <mergeCell ref="B6806:L6806"/>
    <mergeCell ref="M6806:P6806"/>
    <mergeCell ref="Q6806:R6806"/>
    <mergeCell ref="S6806:T6806"/>
    <mergeCell ref="S6781:T6781"/>
    <mergeCell ref="U6781:U6785"/>
    <mergeCell ref="S6782:S6785"/>
    <mergeCell ref="T6782:T6785"/>
    <mergeCell ref="D6783:D6785"/>
    <mergeCell ref="E6783:E6785"/>
    <mergeCell ref="F6783:F6785"/>
    <mergeCell ref="M6781:M6785"/>
    <mergeCell ref="N6781:N6785"/>
    <mergeCell ref="O6781:O6785"/>
    <mergeCell ref="P6781:P6785"/>
    <mergeCell ref="Q6781:Q6785"/>
    <mergeCell ref="R6781:R6785"/>
    <mergeCell ref="G6781:G6785"/>
    <mergeCell ref="H6781:H6785"/>
    <mergeCell ref="I6781:I6785"/>
    <mergeCell ref="J6781:J6785"/>
    <mergeCell ref="K6781:K6785"/>
    <mergeCell ref="L6781:L6785"/>
    <mergeCell ref="V6780:V6785"/>
    <mergeCell ref="W6780:W6785"/>
    <mergeCell ref="X6780:X6785"/>
    <mergeCell ref="Y6780:Y6785"/>
    <mergeCell ref="Z6780:Z6785"/>
    <mergeCell ref="AA6780:AA6785"/>
    <mergeCell ref="B6779:L6779"/>
    <mergeCell ref="M6779:P6779"/>
    <mergeCell ref="Q6779:R6779"/>
    <mergeCell ref="S6779:T6779"/>
    <mergeCell ref="A6780:A6785"/>
    <mergeCell ref="B6780:B6785"/>
    <mergeCell ref="C6780:C6785"/>
    <mergeCell ref="D6780:J6780"/>
    <mergeCell ref="K6780:U6780"/>
    <mergeCell ref="D6781:F6782"/>
    <mergeCell ref="D6756:D6758"/>
    <mergeCell ref="E6756:E6758"/>
    <mergeCell ref="F6756:F6758"/>
    <mergeCell ref="V6764:X6764"/>
    <mergeCell ref="A6777:AA6777"/>
    <mergeCell ref="A6778:AA6778"/>
    <mergeCell ref="O6754:O6758"/>
    <mergeCell ref="P6754:P6758"/>
    <mergeCell ref="Q6754:Q6758"/>
    <mergeCell ref="R6754:R6758"/>
    <mergeCell ref="S6754:T6754"/>
    <mergeCell ref="U6754:U6758"/>
    <mergeCell ref="S6755:S6758"/>
    <mergeCell ref="T6755:T6758"/>
    <mergeCell ref="W6753:W6758"/>
    <mergeCell ref="X6753:X6758"/>
    <mergeCell ref="Y6753:Y6758"/>
    <mergeCell ref="Z6753:Z6758"/>
    <mergeCell ref="AA6753:AA6758"/>
    <mergeCell ref="D6754:F6755"/>
    <mergeCell ref="G6754:G6758"/>
    <mergeCell ref="H6754:H6758"/>
    <mergeCell ref="I6754:I6758"/>
    <mergeCell ref="J6754:J6758"/>
    <mergeCell ref="A6753:A6758"/>
    <mergeCell ref="B6753:B6758"/>
    <mergeCell ref="C6753:C6758"/>
    <mergeCell ref="D6753:J6753"/>
    <mergeCell ref="K6753:U6753"/>
    <mergeCell ref="V6753:V6758"/>
    <mergeCell ref="K6754:K6758"/>
    <mergeCell ref="L6754:L6758"/>
    <mergeCell ref="M6754:M6758"/>
    <mergeCell ref="N6754:N6758"/>
    <mergeCell ref="V6737:X6737"/>
    <mergeCell ref="A6750:AA6750"/>
    <mergeCell ref="A6751:AA6751"/>
    <mergeCell ref="B6752:L6752"/>
    <mergeCell ref="M6752:P6752"/>
    <mergeCell ref="Q6752:R6752"/>
    <mergeCell ref="S6752:T6752"/>
    <mergeCell ref="S6727:T6727"/>
    <mergeCell ref="U6727:U6731"/>
    <mergeCell ref="S6728:S6731"/>
    <mergeCell ref="T6728:T6731"/>
    <mergeCell ref="D6729:D6731"/>
    <mergeCell ref="E6729:E6731"/>
    <mergeCell ref="F6729:F6731"/>
    <mergeCell ref="M6727:M6731"/>
    <mergeCell ref="N6727:N6731"/>
    <mergeCell ref="O6727:O6731"/>
    <mergeCell ref="P6727:P6731"/>
    <mergeCell ref="Q6727:Q6731"/>
    <mergeCell ref="R6727:R6731"/>
    <mergeCell ref="G6727:G6731"/>
    <mergeCell ref="H6727:H6731"/>
    <mergeCell ref="I6727:I6731"/>
    <mergeCell ref="J6727:J6731"/>
    <mergeCell ref="K6727:K6731"/>
    <mergeCell ref="L6727:L6731"/>
    <mergeCell ref="V6726:V6731"/>
    <mergeCell ref="W6726:W6731"/>
    <mergeCell ref="X6726:X6731"/>
    <mergeCell ref="Y6726:Y6731"/>
    <mergeCell ref="Z6726:Z6731"/>
    <mergeCell ref="AA6726:AA6731"/>
    <mergeCell ref="B6725:L6725"/>
    <mergeCell ref="M6725:P6725"/>
    <mergeCell ref="Q6725:R6725"/>
    <mergeCell ref="S6725:T6725"/>
    <mergeCell ref="A6726:A6731"/>
    <mergeCell ref="B6726:B6731"/>
    <mergeCell ref="C6726:C6731"/>
    <mergeCell ref="D6726:J6726"/>
    <mergeCell ref="K6726:U6726"/>
    <mergeCell ref="D6727:F6728"/>
    <mergeCell ref="D6702:D6704"/>
    <mergeCell ref="E6702:E6704"/>
    <mergeCell ref="F6702:F6704"/>
    <mergeCell ref="V6710:X6710"/>
    <mergeCell ref="A6723:AA6723"/>
    <mergeCell ref="A6724:AA6724"/>
    <mergeCell ref="O6700:O6704"/>
    <mergeCell ref="P6700:P6704"/>
    <mergeCell ref="Q6700:Q6704"/>
    <mergeCell ref="R6700:R6704"/>
    <mergeCell ref="S6700:T6700"/>
    <mergeCell ref="U6700:U6704"/>
    <mergeCell ref="S6701:S6704"/>
    <mergeCell ref="T6701:T6704"/>
    <mergeCell ref="W6699:W6704"/>
    <mergeCell ref="X6699:X6704"/>
    <mergeCell ref="Y6699:Y6704"/>
    <mergeCell ref="Z6699:Z6704"/>
    <mergeCell ref="AA6699:AA6704"/>
    <mergeCell ref="D6700:F6701"/>
    <mergeCell ref="G6700:G6704"/>
    <mergeCell ref="H6700:H6704"/>
    <mergeCell ref="I6700:I6704"/>
    <mergeCell ref="J6700:J6704"/>
    <mergeCell ref="A6699:A6704"/>
    <mergeCell ref="B6699:B6704"/>
    <mergeCell ref="C6699:C6704"/>
    <mergeCell ref="D6699:J6699"/>
    <mergeCell ref="K6699:U6699"/>
    <mergeCell ref="V6699:V6704"/>
    <mergeCell ref="K6700:K6704"/>
    <mergeCell ref="L6700:L6704"/>
    <mergeCell ref="M6700:M6704"/>
    <mergeCell ref="N6700:N6704"/>
    <mergeCell ref="V6683:X6683"/>
    <mergeCell ref="A6696:AA6696"/>
    <mergeCell ref="A6697:AA6697"/>
    <mergeCell ref="B6698:L6698"/>
    <mergeCell ref="M6698:P6698"/>
    <mergeCell ref="Q6698:R6698"/>
    <mergeCell ref="S6698:T6698"/>
    <mergeCell ref="S6673:T6673"/>
    <mergeCell ref="U6673:U6677"/>
    <mergeCell ref="S6674:S6677"/>
    <mergeCell ref="T6674:T6677"/>
    <mergeCell ref="D6675:D6677"/>
    <mergeCell ref="E6675:E6677"/>
    <mergeCell ref="F6675:F6677"/>
    <mergeCell ref="M6673:M6677"/>
    <mergeCell ref="N6673:N6677"/>
    <mergeCell ref="O6673:O6677"/>
    <mergeCell ref="P6673:P6677"/>
    <mergeCell ref="Q6673:Q6677"/>
    <mergeCell ref="R6673:R6677"/>
    <mergeCell ref="G6673:G6677"/>
    <mergeCell ref="H6673:H6677"/>
    <mergeCell ref="I6673:I6677"/>
    <mergeCell ref="J6673:J6677"/>
    <mergeCell ref="K6673:K6677"/>
    <mergeCell ref="L6673:L6677"/>
    <mergeCell ref="V6672:V6677"/>
    <mergeCell ref="W6672:W6677"/>
    <mergeCell ref="X6672:X6677"/>
    <mergeCell ref="Y6672:Y6677"/>
    <mergeCell ref="Z6672:Z6677"/>
    <mergeCell ref="AA6672:AA6677"/>
    <mergeCell ref="B6671:L6671"/>
    <mergeCell ref="M6671:P6671"/>
    <mergeCell ref="Q6671:R6671"/>
    <mergeCell ref="S6671:T6671"/>
    <mergeCell ref="A6672:A6677"/>
    <mergeCell ref="B6672:B6677"/>
    <mergeCell ref="C6672:C6677"/>
    <mergeCell ref="D6672:J6672"/>
    <mergeCell ref="K6672:U6672"/>
    <mergeCell ref="D6673:F6674"/>
    <mergeCell ref="D6648:D6650"/>
    <mergeCell ref="E6648:E6650"/>
    <mergeCell ref="F6648:F6650"/>
    <mergeCell ref="V6656:X6656"/>
    <mergeCell ref="A6669:AA6669"/>
    <mergeCell ref="A6670:AA6670"/>
    <mergeCell ref="O6646:O6650"/>
    <mergeCell ref="P6646:P6650"/>
    <mergeCell ref="Q6646:Q6650"/>
    <mergeCell ref="R6646:R6650"/>
    <mergeCell ref="S6646:T6646"/>
    <mergeCell ref="U6646:U6650"/>
    <mergeCell ref="S6647:S6650"/>
    <mergeCell ref="T6647:T6650"/>
    <mergeCell ref="W6645:W6650"/>
    <mergeCell ref="X6645:X6650"/>
    <mergeCell ref="Y6645:Y6650"/>
    <mergeCell ref="Z6645:Z6650"/>
    <mergeCell ref="AA6645:AA6650"/>
    <mergeCell ref="D6646:F6647"/>
    <mergeCell ref="G6646:G6650"/>
    <mergeCell ref="H6646:H6650"/>
    <mergeCell ref="I6646:I6650"/>
    <mergeCell ref="J6646:J6650"/>
    <mergeCell ref="A6645:A6650"/>
    <mergeCell ref="B6645:B6650"/>
    <mergeCell ref="C6645:C6650"/>
    <mergeCell ref="D6645:J6645"/>
    <mergeCell ref="K6645:U6645"/>
    <mergeCell ref="V6645:V6650"/>
    <mergeCell ref="K6646:K6650"/>
    <mergeCell ref="L6646:L6650"/>
    <mergeCell ref="M6646:M6650"/>
    <mergeCell ref="N6646:N6650"/>
    <mergeCell ref="V6629:X6629"/>
    <mergeCell ref="A6642:AA6642"/>
    <mergeCell ref="A6643:AA6643"/>
    <mergeCell ref="B6644:L6644"/>
    <mergeCell ref="M6644:P6644"/>
    <mergeCell ref="Q6644:R6644"/>
    <mergeCell ref="S6644:T6644"/>
    <mergeCell ref="S6619:T6619"/>
    <mergeCell ref="U6619:U6623"/>
    <mergeCell ref="S6620:S6623"/>
    <mergeCell ref="T6620:T6623"/>
    <mergeCell ref="D6621:D6623"/>
    <mergeCell ref="E6621:E6623"/>
    <mergeCell ref="F6621:F6623"/>
    <mergeCell ref="M6619:M6623"/>
    <mergeCell ref="N6619:N6623"/>
    <mergeCell ref="O6619:O6623"/>
    <mergeCell ref="P6619:P6623"/>
    <mergeCell ref="Q6619:Q6623"/>
    <mergeCell ref="R6619:R6623"/>
    <mergeCell ref="G6619:G6623"/>
    <mergeCell ref="H6619:H6623"/>
    <mergeCell ref="I6619:I6623"/>
    <mergeCell ref="J6619:J6623"/>
    <mergeCell ref="K6619:K6623"/>
    <mergeCell ref="L6619:L6623"/>
    <mergeCell ref="V6618:V6623"/>
    <mergeCell ref="W6618:W6623"/>
    <mergeCell ref="X6618:X6623"/>
    <mergeCell ref="Y6618:Y6623"/>
    <mergeCell ref="Z6618:Z6623"/>
    <mergeCell ref="AA6618:AA6623"/>
    <mergeCell ref="B6617:L6617"/>
    <mergeCell ref="M6617:P6617"/>
    <mergeCell ref="Q6617:R6617"/>
    <mergeCell ref="S6617:T6617"/>
    <mergeCell ref="A6618:A6623"/>
    <mergeCell ref="B6618:B6623"/>
    <mergeCell ref="C6618:C6623"/>
    <mergeCell ref="D6618:J6618"/>
    <mergeCell ref="K6618:U6618"/>
    <mergeCell ref="D6619:F6620"/>
    <mergeCell ref="D6594:D6596"/>
    <mergeCell ref="E6594:E6596"/>
    <mergeCell ref="F6594:F6596"/>
    <mergeCell ref="V6602:X6602"/>
    <mergeCell ref="A6615:AA6615"/>
    <mergeCell ref="A6616:AA6616"/>
    <mergeCell ref="O6592:O6596"/>
    <mergeCell ref="P6592:P6596"/>
    <mergeCell ref="Q6592:Q6596"/>
    <mergeCell ref="R6592:R6596"/>
    <mergeCell ref="S6592:T6592"/>
    <mergeCell ref="U6592:U6596"/>
    <mergeCell ref="S6593:S6596"/>
    <mergeCell ref="T6593:T6596"/>
    <mergeCell ref="W6591:W6596"/>
    <mergeCell ref="X6591:X6596"/>
    <mergeCell ref="Y6591:Y6596"/>
    <mergeCell ref="Z6591:Z6596"/>
    <mergeCell ref="AA6591:AA6596"/>
    <mergeCell ref="D6592:F6593"/>
    <mergeCell ref="G6592:G6596"/>
    <mergeCell ref="H6592:H6596"/>
    <mergeCell ref="I6592:I6596"/>
    <mergeCell ref="J6592:J6596"/>
    <mergeCell ref="A6591:A6596"/>
    <mergeCell ref="B6591:B6596"/>
    <mergeCell ref="C6591:C6596"/>
    <mergeCell ref="D6591:J6591"/>
    <mergeCell ref="K6591:U6591"/>
    <mergeCell ref="V6591:V6596"/>
    <mergeCell ref="K6592:K6596"/>
    <mergeCell ref="L6592:L6596"/>
    <mergeCell ref="M6592:M6596"/>
    <mergeCell ref="N6592:N6596"/>
    <mergeCell ref="V6575:X6575"/>
    <mergeCell ref="A6588:AA6588"/>
    <mergeCell ref="A6589:AA6589"/>
    <mergeCell ref="B6590:L6590"/>
    <mergeCell ref="M6590:P6590"/>
    <mergeCell ref="Q6590:R6590"/>
    <mergeCell ref="S6590:T6590"/>
    <mergeCell ref="S6565:T6565"/>
    <mergeCell ref="U6565:U6569"/>
    <mergeCell ref="S6566:S6569"/>
    <mergeCell ref="T6566:T6569"/>
    <mergeCell ref="D6567:D6569"/>
    <mergeCell ref="E6567:E6569"/>
    <mergeCell ref="F6567:F6569"/>
    <mergeCell ref="M6565:M6569"/>
    <mergeCell ref="N6565:N6569"/>
    <mergeCell ref="O6565:O6569"/>
    <mergeCell ref="P6565:P6569"/>
    <mergeCell ref="Q6565:Q6569"/>
    <mergeCell ref="R6565:R6569"/>
    <mergeCell ref="G6565:G6569"/>
    <mergeCell ref="H6565:H6569"/>
    <mergeCell ref="I6565:I6569"/>
    <mergeCell ref="J6565:J6569"/>
    <mergeCell ref="K6565:K6569"/>
    <mergeCell ref="L6565:L6569"/>
    <mergeCell ref="V6564:V6569"/>
    <mergeCell ref="W6564:W6569"/>
    <mergeCell ref="X6564:X6569"/>
    <mergeCell ref="Y6564:Y6569"/>
    <mergeCell ref="Z6564:Z6569"/>
    <mergeCell ref="AA6564:AA6569"/>
    <mergeCell ref="B6563:L6563"/>
    <mergeCell ref="M6563:P6563"/>
    <mergeCell ref="Q6563:R6563"/>
    <mergeCell ref="S6563:T6563"/>
    <mergeCell ref="A6564:A6569"/>
    <mergeCell ref="B6564:B6569"/>
    <mergeCell ref="C6564:C6569"/>
    <mergeCell ref="D6564:J6564"/>
    <mergeCell ref="K6564:U6564"/>
    <mergeCell ref="D6565:F6566"/>
    <mergeCell ref="D6540:D6542"/>
    <mergeCell ref="E6540:E6542"/>
    <mergeCell ref="F6540:F6542"/>
    <mergeCell ref="V6548:X6548"/>
    <mergeCell ref="A6561:AA6561"/>
    <mergeCell ref="A6562:AA6562"/>
    <mergeCell ref="O6538:O6542"/>
    <mergeCell ref="P6538:P6542"/>
    <mergeCell ref="Q6538:Q6542"/>
    <mergeCell ref="R6538:R6542"/>
    <mergeCell ref="S6538:T6538"/>
    <mergeCell ref="U6538:U6542"/>
    <mergeCell ref="S6539:S6542"/>
    <mergeCell ref="T6539:T6542"/>
    <mergeCell ref="W6537:W6542"/>
    <mergeCell ref="X6537:X6542"/>
    <mergeCell ref="Y6537:Y6542"/>
    <mergeCell ref="Z6537:Z6542"/>
    <mergeCell ref="AA6537:AA6542"/>
    <mergeCell ref="D6538:F6539"/>
    <mergeCell ref="G6538:G6542"/>
    <mergeCell ref="H6538:H6542"/>
    <mergeCell ref="I6538:I6542"/>
    <mergeCell ref="J6538:J6542"/>
    <mergeCell ref="A6537:A6542"/>
    <mergeCell ref="B6537:B6542"/>
    <mergeCell ref="C6537:C6542"/>
    <mergeCell ref="D6537:J6537"/>
    <mergeCell ref="K6537:U6537"/>
    <mergeCell ref="V6537:V6542"/>
    <mergeCell ref="K6538:K6542"/>
    <mergeCell ref="L6538:L6542"/>
    <mergeCell ref="M6538:M6542"/>
    <mergeCell ref="N6538:N6542"/>
    <mergeCell ref="V6521:X6521"/>
    <mergeCell ref="A6534:AA6534"/>
    <mergeCell ref="A6535:AA6535"/>
    <mergeCell ref="B6536:L6536"/>
    <mergeCell ref="M6536:P6536"/>
    <mergeCell ref="Q6536:R6536"/>
    <mergeCell ref="S6536:T6536"/>
    <mergeCell ref="S6511:T6511"/>
    <mergeCell ref="U6511:U6515"/>
    <mergeCell ref="S6512:S6515"/>
    <mergeCell ref="T6512:T6515"/>
    <mergeCell ref="D6513:D6515"/>
    <mergeCell ref="E6513:E6515"/>
    <mergeCell ref="F6513:F6515"/>
    <mergeCell ref="M6511:M6515"/>
    <mergeCell ref="N6511:N6515"/>
    <mergeCell ref="O6511:O6515"/>
    <mergeCell ref="P6511:P6515"/>
    <mergeCell ref="Q6511:Q6515"/>
    <mergeCell ref="R6511:R6515"/>
    <mergeCell ref="G6511:G6515"/>
    <mergeCell ref="H6511:H6515"/>
    <mergeCell ref="I6511:I6515"/>
    <mergeCell ref="J6511:J6515"/>
    <mergeCell ref="K6511:K6515"/>
    <mergeCell ref="L6511:L6515"/>
    <mergeCell ref="V6510:V6515"/>
    <mergeCell ref="W6510:W6515"/>
    <mergeCell ref="X6510:X6515"/>
    <mergeCell ref="Y6510:Y6515"/>
    <mergeCell ref="Z6510:Z6515"/>
    <mergeCell ref="AA6510:AA6515"/>
    <mergeCell ref="B6509:L6509"/>
    <mergeCell ref="M6509:P6509"/>
    <mergeCell ref="Q6509:R6509"/>
    <mergeCell ref="S6509:T6509"/>
    <mergeCell ref="A6510:A6515"/>
    <mergeCell ref="B6510:B6515"/>
    <mergeCell ref="C6510:C6515"/>
    <mergeCell ref="D6510:J6510"/>
    <mergeCell ref="K6510:U6510"/>
    <mergeCell ref="D6511:F6512"/>
    <mergeCell ref="D6486:D6488"/>
    <mergeCell ref="E6486:E6488"/>
    <mergeCell ref="F6486:F6488"/>
    <mergeCell ref="V6494:X6494"/>
    <mergeCell ref="A6507:AA6507"/>
    <mergeCell ref="A6508:AA6508"/>
    <mergeCell ref="O6484:O6488"/>
    <mergeCell ref="P6484:P6488"/>
    <mergeCell ref="Q6484:Q6488"/>
    <mergeCell ref="R6484:R6488"/>
    <mergeCell ref="S6484:T6484"/>
    <mergeCell ref="U6484:U6488"/>
    <mergeCell ref="S6485:S6488"/>
    <mergeCell ref="T6485:T6488"/>
    <mergeCell ref="W6483:W6488"/>
    <mergeCell ref="X6483:X6488"/>
    <mergeCell ref="Y6483:Y6488"/>
    <mergeCell ref="Z6483:Z6488"/>
    <mergeCell ref="AA6483:AA6488"/>
    <mergeCell ref="D6484:F6485"/>
    <mergeCell ref="G6484:G6488"/>
    <mergeCell ref="H6484:H6488"/>
    <mergeCell ref="I6484:I6488"/>
    <mergeCell ref="J6484:J6488"/>
    <mergeCell ref="A6483:A6488"/>
    <mergeCell ref="B6483:B6488"/>
    <mergeCell ref="C6483:C6488"/>
    <mergeCell ref="D6483:J6483"/>
    <mergeCell ref="K6483:U6483"/>
    <mergeCell ref="V6483:V6488"/>
    <mergeCell ref="K6484:K6488"/>
    <mergeCell ref="L6484:L6488"/>
    <mergeCell ref="M6484:M6488"/>
    <mergeCell ref="N6484:N6488"/>
    <mergeCell ref="V6467:X6467"/>
    <mergeCell ref="A6480:AA6480"/>
    <mergeCell ref="A6481:AA6481"/>
    <mergeCell ref="B6482:L6482"/>
    <mergeCell ref="M6482:P6482"/>
    <mergeCell ref="Q6482:R6482"/>
    <mergeCell ref="S6482:T6482"/>
    <mergeCell ref="S6457:T6457"/>
    <mergeCell ref="U6457:U6461"/>
    <mergeCell ref="S6458:S6461"/>
    <mergeCell ref="T6458:T6461"/>
    <mergeCell ref="D6459:D6461"/>
    <mergeCell ref="E6459:E6461"/>
    <mergeCell ref="F6459:F6461"/>
    <mergeCell ref="M6457:M6461"/>
    <mergeCell ref="N6457:N6461"/>
    <mergeCell ref="O6457:O6461"/>
    <mergeCell ref="P6457:P6461"/>
    <mergeCell ref="Q6457:Q6461"/>
    <mergeCell ref="R6457:R6461"/>
    <mergeCell ref="G6457:G6461"/>
    <mergeCell ref="H6457:H6461"/>
    <mergeCell ref="I6457:I6461"/>
    <mergeCell ref="J6457:J6461"/>
    <mergeCell ref="K6457:K6461"/>
    <mergeCell ref="L6457:L6461"/>
    <mergeCell ref="V6456:V6461"/>
    <mergeCell ref="W6456:W6461"/>
    <mergeCell ref="X6456:X6461"/>
    <mergeCell ref="Y6456:Y6461"/>
    <mergeCell ref="Z6456:Z6461"/>
    <mergeCell ref="AA6456:AA6461"/>
    <mergeCell ref="B6455:L6455"/>
    <mergeCell ref="M6455:P6455"/>
    <mergeCell ref="Q6455:R6455"/>
    <mergeCell ref="S6455:T6455"/>
    <mergeCell ref="A6456:A6461"/>
    <mergeCell ref="B6456:B6461"/>
    <mergeCell ref="C6456:C6461"/>
    <mergeCell ref="D6456:J6456"/>
    <mergeCell ref="K6456:U6456"/>
    <mergeCell ref="D6457:F6458"/>
    <mergeCell ref="D6432:D6434"/>
    <mergeCell ref="E6432:E6434"/>
    <mergeCell ref="F6432:F6434"/>
    <mergeCell ref="V6440:X6440"/>
    <mergeCell ref="A6453:AA6453"/>
    <mergeCell ref="A6454:AA6454"/>
    <mergeCell ref="O6430:O6434"/>
    <mergeCell ref="P6430:P6434"/>
    <mergeCell ref="Q6430:Q6434"/>
    <mergeCell ref="R6430:R6434"/>
    <mergeCell ref="S6430:T6430"/>
    <mergeCell ref="U6430:U6434"/>
    <mergeCell ref="S6431:S6434"/>
    <mergeCell ref="T6431:T6434"/>
    <mergeCell ref="W6429:W6434"/>
    <mergeCell ref="X6429:X6434"/>
    <mergeCell ref="Y6429:Y6434"/>
    <mergeCell ref="Z6429:Z6434"/>
    <mergeCell ref="AA6429:AA6434"/>
    <mergeCell ref="D6430:F6431"/>
    <mergeCell ref="G6430:G6434"/>
    <mergeCell ref="H6430:H6434"/>
    <mergeCell ref="I6430:I6434"/>
    <mergeCell ref="J6430:J6434"/>
    <mergeCell ref="A6429:A6434"/>
    <mergeCell ref="B6429:B6434"/>
    <mergeCell ref="C6429:C6434"/>
    <mergeCell ref="D6429:J6429"/>
    <mergeCell ref="K6429:U6429"/>
    <mergeCell ref="V6429:V6434"/>
    <mergeCell ref="K6430:K6434"/>
    <mergeCell ref="L6430:L6434"/>
    <mergeCell ref="M6430:M6434"/>
    <mergeCell ref="N6430:N6434"/>
    <mergeCell ref="V6413:X6413"/>
    <mergeCell ref="A6426:AA6426"/>
    <mergeCell ref="A6427:AA6427"/>
    <mergeCell ref="B6428:L6428"/>
    <mergeCell ref="M6428:P6428"/>
    <mergeCell ref="Q6428:R6428"/>
    <mergeCell ref="S6428:T6428"/>
    <mergeCell ref="S6403:T6403"/>
    <mergeCell ref="U6403:U6407"/>
    <mergeCell ref="S6404:S6407"/>
    <mergeCell ref="T6404:T6407"/>
    <mergeCell ref="D6405:D6407"/>
    <mergeCell ref="E6405:E6407"/>
    <mergeCell ref="F6405:F6407"/>
    <mergeCell ref="M6403:M6407"/>
    <mergeCell ref="N6403:N6407"/>
    <mergeCell ref="O6403:O6407"/>
    <mergeCell ref="P6403:P6407"/>
    <mergeCell ref="Q6403:Q6407"/>
    <mergeCell ref="R6403:R6407"/>
    <mergeCell ref="G6403:G6407"/>
    <mergeCell ref="H6403:H6407"/>
    <mergeCell ref="I6403:I6407"/>
    <mergeCell ref="J6403:J6407"/>
    <mergeCell ref="K6403:K6407"/>
    <mergeCell ref="L6403:L6407"/>
    <mergeCell ref="V6402:V6407"/>
    <mergeCell ref="W6402:W6407"/>
    <mergeCell ref="X6402:X6407"/>
    <mergeCell ref="Y6402:Y6407"/>
    <mergeCell ref="Z6402:Z6407"/>
    <mergeCell ref="AA6402:AA6407"/>
    <mergeCell ref="B6401:L6401"/>
    <mergeCell ref="M6401:P6401"/>
    <mergeCell ref="Q6401:R6401"/>
    <mergeCell ref="S6401:T6401"/>
    <mergeCell ref="A6402:A6407"/>
    <mergeCell ref="B6402:B6407"/>
    <mergeCell ref="C6402:C6407"/>
    <mergeCell ref="D6402:J6402"/>
    <mergeCell ref="K6402:U6402"/>
    <mergeCell ref="D6403:F6404"/>
    <mergeCell ref="D6378:D6380"/>
    <mergeCell ref="E6378:E6380"/>
    <mergeCell ref="F6378:F6380"/>
    <mergeCell ref="V6386:X6386"/>
    <mergeCell ref="A6399:AA6399"/>
    <mergeCell ref="A6400:AA6400"/>
    <mergeCell ref="O6376:O6380"/>
    <mergeCell ref="P6376:P6380"/>
    <mergeCell ref="Q6376:Q6380"/>
    <mergeCell ref="R6376:R6380"/>
    <mergeCell ref="S6376:T6376"/>
    <mergeCell ref="U6376:U6380"/>
    <mergeCell ref="S6377:S6380"/>
    <mergeCell ref="T6377:T6380"/>
    <mergeCell ref="W6375:W6380"/>
    <mergeCell ref="X6375:X6380"/>
    <mergeCell ref="Y6375:Y6380"/>
    <mergeCell ref="Z6375:Z6380"/>
    <mergeCell ref="AA6375:AA6380"/>
    <mergeCell ref="D6376:F6377"/>
    <mergeCell ref="G6376:G6380"/>
    <mergeCell ref="H6376:H6380"/>
    <mergeCell ref="I6376:I6380"/>
    <mergeCell ref="J6376:J6380"/>
    <mergeCell ref="A6375:A6380"/>
    <mergeCell ref="B6375:B6380"/>
    <mergeCell ref="C6375:C6380"/>
    <mergeCell ref="D6375:J6375"/>
    <mergeCell ref="K6375:U6375"/>
    <mergeCell ref="V6375:V6380"/>
    <mergeCell ref="K6376:K6380"/>
    <mergeCell ref="L6376:L6380"/>
    <mergeCell ref="M6376:M6380"/>
    <mergeCell ref="N6376:N6380"/>
    <mergeCell ref="V6359:X6359"/>
    <mergeCell ref="A6372:AA6372"/>
    <mergeCell ref="A6373:AA6373"/>
    <mergeCell ref="B6374:L6374"/>
    <mergeCell ref="M6374:P6374"/>
    <mergeCell ref="Q6374:R6374"/>
    <mergeCell ref="S6374:T6374"/>
    <mergeCell ref="S6349:T6349"/>
    <mergeCell ref="U6349:U6353"/>
    <mergeCell ref="S6350:S6353"/>
    <mergeCell ref="T6350:T6353"/>
    <mergeCell ref="D6351:D6353"/>
    <mergeCell ref="E6351:E6353"/>
    <mergeCell ref="F6351:F6353"/>
    <mergeCell ref="M6349:M6353"/>
    <mergeCell ref="N6349:N6353"/>
    <mergeCell ref="O6349:O6353"/>
    <mergeCell ref="P6349:P6353"/>
    <mergeCell ref="Q6349:Q6353"/>
    <mergeCell ref="R6349:R6353"/>
    <mergeCell ref="G6349:G6353"/>
    <mergeCell ref="H6349:H6353"/>
    <mergeCell ref="I6349:I6353"/>
    <mergeCell ref="J6349:J6353"/>
    <mergeCell ref="K6349:K6353"/>
    <mergeCell ref="L6349:L6353"/>
    <mergeCell ref="V6348:V6353"/>
    <mergeCell ref="W6348:W6353"/>
    <mergeCell ref="X6348:X6353"/>
    <mergeCell ref="Y6348:Y6353"/>
    <mergeCell ref="Z6348:Z6353"/>
    <mergeCell ref="AA6348:AA6353"/>
    <mergeCell ref="B6347:L6347"/>
    <mergeCell ref="M6347:P6347"/>
    <mergeCell ref="Q6347:R6347"/>
    <mergeCell ref="S6347:T6347"/>
    <mergeCell ref="A6348:A6353"/>
    <mergeCell ref="B6348:B6353"/>
    <mergeCell ref="C6348:C6353"/>
    <mergeCell ref="D6348:J6348"/>
    <mergeCell ref="K6348:U6348"/>
    <mergeCell ref="D6349:F6350"/>
    <mergeCell ref="D6324:D6326"/>
    <mergeCell ref="E6324:E6326"/>
    <mergeCell ref="F6324:F6326"/>
    <mergeCell ref="V6332:X6332"/>
    <mergeCell ref="A6345:AA6345"/>
    <mergeCell ref="A6346:AA6346"/>
    <mergeCell ref="O6322:O6326"/>
    <mergeCell ref="P6322:P6326"/>
    <mergeCell ref="Q6322:Q6326"/>
    <mergeCell ref="R6322:R6326"/>
    <mergeCell ref="S6322:T6322"/>
    <mergeCell ref="U6322:U6326"/>
    <mergeCell ref="S6323:S6326"/>
    <mergeCell ref="T6323:T6326"/>
    <mergeCell ref="W6321:W6326"/>
    <mergeCell ref="X6321:X6326"/>
    <mergeCell ref="Y6321:Y6326"/>
    <mergeCell ref="Z6321:Z6326"/>
    <mergeCell ref="AA6321:AA6326"/>
    <mergeCell ref="D6322:F6323"/>
    <mergeCell ref="G6322:G6326"/>
    <mergeCell ref="H6322:H6326"/>
    <mergeCell ref="I6322:I6326"/>
    <mergeCell ref="J6322:J6326"/>
    <mergeCell ref="A6321:A6326"/>
    <mergeCell ref="B6321:B6326"/>
    <mergeCell ref="C6321:C6326"/>
    <mergeCell ref="D6321:J6321"/>
    <mergeCell ref="K6321:U6321"/>
    <mergeCell ref="V6321:V6326"/>
    <mergeCell ref="K6322:K6326"/>
    <mergeCell ref="L6322:L6326"/>
    <mergeCell ref="M6322:M6326"/>
    <mergeCell ref="N6322:N6326"/>
    <mergeCell ref="V6305:X6305"/>
    <mergeCell ref="A6318:AA6318"/>
    <mergeCell ref="A6319:AA6319"/>
    <mergeCell ref="B6320:L6320"/>
    <mergeCell ref="M6320:P6320"/>
    <mergeCell ref="Q6320:R6320"/>
    <mergeCell ref="S6320:T6320"/>
    <mergeCell ref="S6295:T6295"/>
    <mergeCell ref="U6295:U6299"/>
    <mergeCell ref="S6296:S6299"/>
    <mergeCell ref="T6296:T6299"/>
    <mergeCell ref="D6297:D6299"/>
    <mergeCell ref="E6297:E6299"/>
    <mergeCell ref="F6297:F6299"/>
    <mergeCell ref="M6295:M6299"/>
    <mergeCell ref="N6295:N6299"/>
    <mergeCell ref="O6295:O6299"/>
    <mergeCell ref="P6295:P6299"/>
    <mergeCell ref="Q6295:Q6299"/>
    <mergeCell ref="R6295:R6299"/>
    <mergeCell ref="G6295:G6299"/>
    <mergeCell ref="H6295:H6299"/>
    <mergeCell ref="I6295:I6299"/>
    <mergeCell ref="J6295:J6299"/>
    <mergeCell ref="K6295:K6299"/>
    <mergeCell ref="L6295:L6299"/>
    <mergeCell ref="V6294:V6299"/>
    <mergeCell ref="W6294:W6299"/>
    <mergeCell ref="X6294:X6299"/>
    <mergeCell ref="Y6294:Y6299"/>
    <mergeCell ref="Z6294:Z6299"/>
    <mergeCell ref="AA6294:AA6299"/>
    <mergeCell ref="B6293:L6293"/>
    <mergeCell ref="M6293:P6293"/>
    <mergeCell ref="Q6293:R6293"/>
    <mergeCell ref="S6293:T6293"/>
    <mergeCell ref="A6294:A6299"/>
    <mergeCell ref="B6294:B6299"/>
    <mergeCell ref="C6294:C6299"/>
    <mergeCell ref="D6294:J6294"/>
    <mergeCell ref="K6294:U6294"/>
    <mergeCell ref="D6295:F6296"/>
    <mergeCell ref="D6270:D6272"/>
    <mergeCell ref="E6270:E6272"/>
    <mergeCell ref="F6270:F6272"/>
    <mergeCell ref="V6278:X6278"/>
    <mergeCell ref="A6291:AA6291"/>
    <mergeCell ref="A6292:AA6292"/>
    <mergeCell ref="O6268:O6272"/>
    <mergeCell ref="P6268:P6272"/>
    <mergeCell ref="Q6268:Q6272"/>
    <mergeCell ref="R6268:R6272"/>
    <mergeCell ref="S6268:T6268"/>
    <mergeCell ref="U6268:U6272"/>
    <mergeCell ref="S6269:S6272"/>
    <mergeCell ref="T6269:T6272"/>
    <mergeCell ref="W6267:W6272"/>
    <mergeCell ref="X6267:X6272"/>
    <mergeCell ref="Y6267:Y6272"/>
    <mergeCell ref="Z6267:Z6272"/>
    <mergeCell ref="AA6267:AA6272"/>
    <mergeCell ref="D6268:F6269"/>
    <mergeCell ref="G6268:G6272"/>
    <mergeCell ref="H6268:H6272"/>
    <mergeCell ref="I6268:I6272"/>
    <mergeCell ref="J6268:J6272"/>
    <mergeCell ref="A6267:A6272"/>
    <mergeCell ref="B6267:B6272"/>
    <mergeCell ref="C6267:C6272"/>
    <mergeCell ref="D6267:J6267"/>
    <mergeCell ref="K6267:U6267"/>
    <mergeCell ref="V6267:V6272"/>
    <mergeCell ref="K6268:K6272"/>
    <mergeCell ref="L6268:L6272"/>
    <mergeCell ref="M6268:M6272"/>
    <mergeCell ref="N6268:N6272"/>
    <mergeCell ref="V6251:X6251"/>
    <mergeCell ref="A6264:AA6264"/>
    <mergeCell ref="A6265:AA6265"/>
    <mergeCell ref="B6266:L6266"/>
    <mergeCell ref="M6266:P6266"/>
    <mergeCell ref="Q6266:R6266"/>
    <mergeCell ref="S6266:T6266"/>
    <mergeCell ref="S6241:T6241"/>
    <mergeCell ref="U6241:U6245"/>
    <mergeCell ref="S6242:S6245"/>
    <mergeCell ref="T6242:T6245"/>
    <mergeCell ref="D6243:D6245"/>
    <mergeCell ref="E6243:E6245"/>
    <mergeCell ref="F6243:F6245"/>
    <mergeCell ref="M6241:M6245"/>
    <mergeCell ref="N6241:N6245"/>
    <mergeCell ref="O6241:O6245"/>
    <mergeCell ref="P6241:P6245"/>
    <mergeCell ref="Q6241:Q6245"/>
    <mergeCell ref="R6241:R6245"/>
    <mergeCell ref="G6241:G6245"/>
    <mergeCell ref="H6241:H6245"/>
    <mergeCell ref="I6241:I6245"/>
    <mergeCell ref="J6241:J6245"/>
    <mergeCell ref="K6241:K6245"/>
    <mergeCell ref="L6241:L6245"/>
    <mergeCell ref="V6240:V6245"/>
    <mergeCell ref="W6240:W6245"/>
    <mergeCell ref="X6240:X6245"/>
    <mergeCell ref="Y6240:Y6245"/>
    <mergeCell ref="Z6240:Z6245"/>
    <mergeCell ref="AA6240:AA6245"/>
    <mergeCell ref="B6239:L6239"/>
    <mergeCell ref="M6239:P6239"/>
    <mergeCell ref="Q6239:R6239"/>
    <mergeCell ref="S6239:T6239"/>
    <mergeCell ref="A6240:A6245"/>
    <mergeCell ref="B6240:B6245"/>
    <mergeCell ref="C6240:C6245"/>
    <mergeCell ref="D6240:J6240"/>
    <mergeCell ref="K6240:U6240"/>
    <mergeCell ref="D6241:F6242"/>
    <mergeCell ref="D6216:D6218"/>
    <mergeCell ref="E6216:E6218"/>
    <mergeCell ref="F6216:F6218"/>
    <mergeCell ref="V6224:X6224"/>
    <mergeCell ref="A6237:AA6237"/>
    <mergeCell ref="A6238:AA6238"/>
    <mergeCell ref="O6214:O6218"/>
    <mergeCell ref="P6214:P6218"/>
    <mergeCell ref="Q6214:Q6218"/>
    <mergeCell ref="R6214:R6218"/>
    <mergeCell ref="S6214:T6214"/>
    <mergeCell ref="U6214:U6218"/>
    <mergeCell ref="S6215:S6218"/>
    <mergeCell ref="T6215:T6218"/>
    <mergeCell ref="W6213:W6218"/>
    <mergeCell ref="X6213:X6218"/>
    <mergeCell ref="Y6213:Y6218"/>
    <mergeCell ref="Z6213:Z6218"/>
    <mergeCell ref="AA6213:AA6218"/>
    <mergeCell ref="D6214:F6215"/>
    <mergeCell ref="G6214:G6218"/>
    <mergeCell ref="H6214:H6218"/>
    <mergeCell ref="I6214:I6218"/>
    <mergeCell ref="J6214:J6218"/>
    <mergeCell ref="A6213:A6218"/>
    <mergeCell ref="B6213:B6218"/>
    <mergeCell ref="C6213:C6218"/>
    <mergeCell ref="D6213:J6213"/>
    <mergeCell ref="K6213:U6213"/>
    <mergeCell ref="V6213:V6218"/>
    <mergeCell ref="K6214:K6218"/>
    <mergeCell ref="L6214:L6218"/>
    <mergeCell ref="M6214:M6218"/>
    <mergeCell ref="N6214:N6218"/>
    <mergeCell ref="V6197:X6197"/>
    <mergeCell ref="A6210:AA6210"/>
    <mergeCell ref="A6211:AA6211"/>
    <mergeCell ref="B6212:L6212"/>
    <mergeCell ref="M6212:P6212"/>
    <mergeCell ref="Q6212:R6212"/>
    <mergeCell ref="S6212:T6212"/>
    <mergeCell ref="S6187:T6187"/>
    <mergeCell ref="U6187:U6191"/>
    <mergeCell ref="S6188:S6191"/>
    <mergeCell ref="T6188:T6191"/>
    <mergeCell ref="D6189:D6191"/>
    <mergeCell ref="E6189:E6191"/>
    <mergeCell ref="F6189:F6191"/>
    <mergeCell ref="M6187:M6191"/>
    <mergeCell ref="N6187:N6191"/>
    <mergeCell ref="O6187:O6191"/>
    <mergeCell ref="P6187:P6191"/>
    <mergeCell ref="Q6187:Q6191"/>
    <mergeCell ref="R6187:R6191"/>
    <mergeCell ref="G6187:G6191"/>
    <mergeCell ref="H6187:H6191"/>
    <mergeCell ref="I6187:I6191"/>
    <mergeCell ref="J6187:J6191"/>
    <mergeCell ref="K6187:K6191"/>
    <mergeCell ref="L6187:L6191"/>
    <mergeCell ref="V6186:V6191"/>
    <mergeCell ref="W6186:W6191"/>
    <mergeCell ref="X6186:X6191"/>
    <mergeCell ref="Y6186:Y6191"/>
    <mergeCell ref="Z6186:Z6191"/>
    <mergeCell ref="AA6186:AA6191"/>
    <mergeCell ref="B6185:L6185"/>
    <mergeCell ref="M6185:P6185"/>
    <mergeCell ref="Q6185:R6185"/>
    <mergeCell ref="S6185:T6185"/>
    <mergeCell ref="A6186:A6191"/>
    <mergeCell ref="B6186:B6191"/>
    <mergeCell ref="C6186:C6191"/>
    <mergeCell ref="D6186:J6186"/>
    <mergeCell ref="K6186:U6186"/>
    <mergeCell ref="D6187:F6188"/>
    <mergeCell ref="D6162:D6164"/>
    <mergeCell ref="E6162:E6164"/>
    <mergeCell ref="F6162:F6164"/>
    <mergeCell ref="V6170:X6170"/>
    <mergeCell ref="A6183:AA6183"/>
    <mergeCell ref="A6184:AA6184"/>
    <mergeCell ref="O6160:O6164"/>
    <mergeCell ref="P6160:P6164"/>
    <mergeCell ref="Q6160:Q6164"/>
    <mergeCell ref="R6160:R6164"/>
    <mergeCell ref="S6160:T6160"/>
    <mergeCell ref="U6160:U6164"/>
    <mergeCell ref="S6161:S6164"/>
    <mergeCell ref="T6161:T6164"/>
    <mergeCell ref="W6159:W6164"/>
    <mergeCell ref="X6159:X6164"/>
    <mergeCell ref="Y6159:Y6164"/>
    <mergeCell ref="Z6159:Z6164"/>
    <mergeCell ref="AA6159:AA6164"/>
    <mergeCell ref="D6160:F6161"/>
    <mergeCell ref="G6160:G6164"/>
    <mergeCell ref="H6160:H6164"/>
    <mergeCell ref="I6160:I6164"/>
    <mergeCell ref="J6160:J6164"/>
    <mergeCell ref="A6159:A6164"/>
    <mergeCell ref="B6159:B6164"/>
    <mergeCell ref="C6159:C6164"/>
    <mergeCell ref="D6159:J6159"/>
    <mergeCell ref="K6159:U6159"/>
    <mergeCell ref="V6159:V6164"/>
    <mergeCell ref="K6160:K6164"/>
    <mergeCell ref="L6160:L6164"/>
    <mergeCell ref="M6160:M6164"/>
    <mergeCell ref="N6160:N6164"/>
    <mergeCell ref="V6143:X6143"/>
    <mergeCell ref="A6156:AA6156"/>
    <mergeCell ref="A6157:AA6157"/>
    <mergeCell ref="B6158:L6158"/>
    <mergeCell ref="M6158:P6158"/>
    <mergeCell ref="Q6158:R6158"/>
    <mergeCell ref="S6158:T6158"/>
    <mergeCell ref="S6133:T6133"/>
    <mergeCell ref="U6133:U6137"/>
    <mergeCell ref="S6134:S6137"/>
    <mergeCell ref="T6134:T6137"/>
    <mergeCell ref="D6135:D6137"/>
    <mergeCell ref="E6135:E6137"/>
    <mergeCell ref="F6135:F6137"/>
    <mergeCell ref="M6133:M6137"/>
    <mergeCell ref="N6133:N6137"/>
    <mergeCell ref="O6133:O6137"/>
    <mergeCell ref="P6133:P6137"/>
    <mergeCell ref="Q6133:Q6137"/>
    <mergeCell ref="R6133:R6137"/>
    <mergeCell ref="G6133:G6137"/>
    <mergeCell ref="H6133:H6137"/>
    <mergeCell ref="I6133:I6137"/>
    <mergeCell ref="J6133:J6137"/>
    <mergeCell ref="K6133:K6137"/>
    <mergeCell ref="L6133:L6137"/>
    <mergeCell ref="V6132:V6137"/>
    <mergeCell ref="W6132:W6137"/>
    <mergeCell ref="X6132:X6137"/>
    <mergeCell ref="Y6132:Y6137"/>
    <mergeCell ref="Z6132:Z6137"/>
    <mergeCell ref="AA6132:AA6137"/>
    <mergeCell ref="B6131:L6131"/>
    <mergeCell ref="M6131:P6131"/>
    <mergeCell ref="Q6131:R6131"/>
    <mergeCell ref="S6131:T6131"/>
    <mergeCell ref="A6132:A6137"/>
    <mergeCell ref="B6132:B6137"/>
    <mergeCell ref="C6132:C6137"/>
    <mergeCell ref="D6132:J6132"/>
    <mergeCell ref="K6132:U6132"/>
    <mergeCell ref="D6133:F6134"/>
    <mergeCell ref="D6108:D6110"/>
    <mergeCell ref="E6108:E6110"/>
    <mergeCell ref="F6108:F6110"/>
    <mergeCell ref="V6116:X6116"/>
    <mergeCell ref="A6129:AA6129"/>
    <mergeCell ref="A6130:AA6130"/>
    <mergeCell ref="O6106:O6110"/>
    <mergeCell ref="P6106:P6110"/>
    <mergeCell ref="Q6106:Q6110"/>
    <mergeCell ref="R6106:R6110"/>
    <mergeCell ref="S6106:T6106"/>
    <mergeCell ref="U6106:U6110"/>
    <mergeCell ref="S6107:S6110"/>
    <mergeCell ref="T6107:T6110"/>
    <mergeCell ref="W6105:W6110"/>
    <mergeCell ref="X6105:X6110"/>
    <mergeCell ref="Y6105:Y6110"/>
    <mergeCell ref="Z6105:Z6110"/>
    <mergeCell ref="AA6105:AA6110"/>
    <mergeCell ref="D6106:F6107"/>
    <mergeCell ref="G6106:G6110"/>
    <mergeCell ref="H6106:H6110"/>
    <mergeCell ref="I6106:I6110"/>
    <mergeCell ref="J6106:J6110"/>
    <mergeCell ref="A6105:A6110"/>
    <mergeCell ref="B6105:B6110"/>
    <mergeCell ref="C6105:C6110"/>
    <mergeCell ref="D6105:J6105"/>
    <mergeCell ref="K6105:U6105"/>
    <mergeCell ref="V6105:V6110"/>
    <mergeCell ref="K6106:K6110"/>
    <mergeCell ref="L6106:L6110"/>
    <mergeCell ref="M6106:M6110"/>
    <mergeCell ref="N6106:N6110"/>
    <mergeCell ref="V6089:X6089"/>
    <mergeCell ref="A6102:AA6102"/>
    <mergeCell ref="A6103:AA6103"/>
    <mergeCell ref="B6104:L6104"/>
    <mergeCell ref="M6104:P6104"/>
    <mergeCell ref="Q6104:R6104"/>
    <mergeCell ref="S6104:T6104"/>
    <mergeCell ref="S6079:T6079"/>
    <mergeCell ref="U6079:U6083"/>
    <mergeCell ref="S6080:S6083"/>
    <mergeCell ref="T6080:T6083"/>
    <mergeCell ref="D6081:D6083"/>
    <mergeCell ref="E6081:E6083"/>
    <mergeCell ref="F6081:F6083"/>
    <mergeCell ref="M6079:M6083"/>
    <mergeCell ref="N6079:N6083"/>
    <mergeCell ref="O6079:O6083"/>
    <mergeCell ref="P6079:P6083"/>
    <mergeCell ref="Q6079:Q6083"/>
    <mergeCell ref="R6079:R6083"/>
    <mergeCell ref="G6079:G6083"/>
    <mergeCell ref="H6079:H6083"/>
    <mergeCell ref="I6079:I6083"/>
    <mergeCell ref="J6079:J6083"/>
    <mergeCell ref="K6079:K6083"/>
    <mergeCell ref="L6079:L6083"/>
    <mergeCell ref="V6078:V6083"/>
    <mergeCell ref="W6078:W6083"/>
    <mergeCell ref="X6078:X6083"/>
    <mergeCell ref="Y6078:Y6083"/>
    <mergeCell ref="Z6078:Z6083"/>
    <mergeCell ref="AA6078:AA6083"/>
    <mergeCell ref="B6077:L6077"/>
    <mergeCell ref="M6077:P6077"/>
    <mergeCell ref="Q6077:R6077"/>
    <mergeCell ref="S6077:T6077"/>
    <mergeCell ref="A6078:A6083"/>
    <mergeCell ref="B6078:B6083"/>
    <mergeCell ref="C6078:C6083"/>
    <mergeCell ref="D6078:J6078"/>
    <mergeCell ref="K6078:U6078"/>
    <mergeCell ref="D6079:F6080"/>
    <mergeCell ref="D6054:D6056"/>
    <mergeCell ref="E6054:E6056"/>
    <mergeCell ref="F6054:F6056"/>
    <mergeCell ref="V6062:X6062"/>
    <mergeCell ref="A6075:AA6075"/>
    <mergeCell ref="A6076:AA6076"/>
    <mergeCell ref="O6052:O6056"/>
    <mergeCell ref="P6052:P6056"/>
    <mergeCell ref="Q6052:Q6056"/>
    <mergeCell ref="R6052:R6056"/>
    <mergeCell ref="S6052:T6052"/>
    <mergeCell ref="U6052:U6056"/>
    <mergeCell ref="S6053:S6056"/>
    <mergeCell ref="T6053:T6056"/>
    <mergeCell ref="W6051:W6056"/>
    <mergeCell ref="X6051:X6056"/>
    <mergeCell ref="Y6051:Y6056"/>
    <mergeCell ref="Z6051:Z6056"/>
    <mergeCell ref="AA6051:AA6056"/>
    <mergeCell ref="D6052:F6053"/>
    <mergeCell ref="G6052:G6056"/>
    <mergeCell ref="H6052:H6056"/>
    <mergeCell ref="I6052:I6056"/>
    <mergeCell ref="J6052:J6056"/>
    <mergeCell ref="A6051:A6056"/>
    <mergeCell ref="B6051:B6056"/>
    <mergeCell ref="C6051:C6056"/>
    <mergeCell ref="D6051:J6051"/>
    <mergeCell ref="K6051:U6051"/>
    <mergeCell ref="V6051:V6056"/>
    <mergeCell ref="K6052:K6056"/>
    <mergeCell ref="L6052:L6056"/>
    <mergeCell ref="M6052:M6056"/>
    <mergeCell ref="N6052:N6056"/>
    <mergeCell ref="V6035:X6035"/>
    <mergeCell ref="A6048:AA6048"/>
    <mergeCell ref="A6049:AA6049"/>
    <mergeCell ref="B6050:L6050"/>
    <mergeCell ref="M6050:P6050"/>
    <mergeCell ref="Q6050:R6050"/>
    <mergeCell ref="S6050:T6050"/>
    <mergeCell ref="S6025:T6025"/>
    <mergeCell ref="U6025:U6029"/>
    <mergeCell ref="S6026:S6029"/>
    <mergeCell ref="T6026:T6029"/>
    <mergeCell ref="D6027:D6029"/>
    <mergeCell ref="E6027:E6029"/>
    <mergeCell ref="F6027:F6029"/>
    <mergeCell ref="M6025:M6029"/>
    <mergeCell ref="N6025:N6029"/>
    <mergeCell ref="O6025:O6029"/>
    <mergeCell ref="P6025:P6029"/>
    <mergeCell ref="Q6025:Q6029"/>
    <mergeCell ref="R6025:R6029"/>
    <mergeCell ref="G6025:G6029"/>
    <mergeCell ref="H6025:H6029"/>
    <mergeCell ref="I6025:I6029"/>
    <mergeCell ref="J6025:J6029"/>
    <mergeCell ref="K6025:K6029"/>
    <mergeCell ref="L6025:L6029"/>
    <mergeCell ref="V6024:V6029"/>
    <mergeCell ref="W6024:W6029"/>
    <mergeCell ref="X6024:X6029"/>
    <mergeCell ref="Y6024:Y6029"/>
    <mergeCell ref="Z6024:Z6029"/>
    <mergeCell ref="AA6024:AA6029"/>
    <mergeCell ref="B6023:L6023"/>
    <mergeCell ref="M6023:P6023"/>
    <mergeCell ref="Q6023:R6023"/>
    <mergeCell ref="S6023:T6023"/>
    <mergeCell ref="A6024:A6029"/>
    <mergeCell ref="B6024:B6029"/>
    <mergeCell ref="C6024:C6029"/>
    <mergeCell ref="D6024:J6024"/>
    <mergeCell ref="K6024:U6024"/>
    <mergeCell ref="D6025:F6026"/>
    <mergeCell ref="D6000:D6002"/>
    <mergeCell ref="E6000:E6002"/>
    <mergeCell ref="F6000:F6002"/>
    <mergeCell ref="V6008:X6008"/>
    <mergeCell ref="A6021:AA6021"/>
    <mergeCell ref="A6022:AA6022"/>
    <mergeCell ref="O5998:O6002"/>
    <mergeCell ref="P5998:P6002"/>
    <mergeCell ref="Q5998:Q6002"/>
    <mergeCell ref="R5998:R6002"/>
    <mergeCell ref="S5998:T5998"/>
    <mergeCell ref="U5998:U6002"/>
    <mergeCell ref="S5999:S6002"/>
    <mergeCell ref="T5999:T6002"/>
    <mergeCell ref="W5997:W6002"/>
    <mergeCell ref="X5997:X6002"/>
    <mergeCell ref="Y5997:Y6002"/>
    <mergeCell ref="Z5997:Z6002"/>
    <mergeCell ref="AA5997:AA6002"/>
    <mergeCell ref="D5998:F5999"/>
    <mergeCell ref="G5998:G6002"/>
    <mergeCell ref="H5998:H6002"/>
    <mergeCell ref="I5998:I6002"/>
    <mergeCell ref="J5998:J6002"/>
    <mergeCell ref="A5997:A6002"/>
    <mergeCell ref="B5997:B6002"/>
    <mergeCell ref="C5997:C6002"/>
    <mergeCell ref="D5997:J5997"/>
    <mergeCell ref="K5997:U5997"/>
    <mergeCell ref="V5997:V6002"/>
    <mergeCell ref="K5998:K6002"/>
    <mergeCell ref="L5998:L6002"/>
    <mergeCell ref="M5998:M6002"/>
    <mergeCell ref="N5998:N6002"/>
    <mergeCell ref="V5981:X5981"/>
    <mergeCell ref="A5994:AA5994"/>
    <mergeCell ref="A5995:AA5995"/>
    <mergeCell ref="B5996:L5996"/>
    <mergeCell ref="M5996:P5996"/>
    <mergeCell ref="Q5996:R5996"/>
    <mergeCell ref="S5996:T5996"/>
    <mergeCell ref="S5971:T5971"/>
    <mergeCell ref="U5971:U5975"/>
    <mergeCell ref="S5972:S5975"/>
    <mergeCell ref="T5972:T5975"/>
    <mergeCell ref="D5973:D5975"/>
    <mergeCell ref="E5973:E5975"/>
    <mergeCell ref="F5973:F5975"/>
    <mergeCell ref="M5971:M5975"/>
    <mergeCell ref="N5971:N5975"/>
    <mergeCell ref="O5971:O5975"/>
    <mergeCell ref="P5971:P5975"/>
    <mergeCell ref="Q5971:Q5975"/>
    <mergeCell ref="R5971:R5975"/>
    <mergeCell ref="G5971:G5975"/>
    <mergeCell ref="H5971:H5975"/>
    <mergeCell ref="I5971:I5975"/>
    <mergeCell ref="J5971:J5975"/>
    <mergeCell ref="K5971:K5975"/>
    <mergeCell ref="L5971:L5975"/>
    <mergeCell ref="V5970:V5975"/>
    <mergeCell ref="W5970:W5975"/>
    <mergeCell ref="X5970:X5975"/>
    <mergeCell ref="Y5970:Y5975"/>
    <mergeCell ref="Z5970:Z5975"/>
    <mergeCell ref="AA5970:AA5975"/>
    <mergeCell ref="B5969:L5969"/>
    <mergeCell ref="M5969:P5969"/>
    <mergeCell ref="Q5969:R5969"/>
    <mergeCell ref="S5969:T5969"/>
    <mergeCell ref="A5970:A5975"/>
    <mergeCell ref="B5970:B5975"/>
    <mergeCell ref="C5970:C5975"/>
    <mergeCell ref="D5970:J5970"/>
    <mergeCell ref="K5970:U5970"/>
    <mergeCell ref="D5971:F5972"/>
    <mergeCell ref="D5946:D5948"/>
    <mergeCell ref="E5946:E5948"/>
    <mergeCell ref="F5946:F5948"/>
    <mergeCell ref="V5954:X5954"/>
    <mergeCell ref="A5967:AA5967"/>
    <mergeCell ref="A5968:AA5968"/>
    <mergeCell ref="O5944:O5948"/>
    <mergeCell ref="P5944:P5948"/>
    <mergeCell ref="Q5944:Q5948"/>
    <mergeCell ref="R5944:R5948"/>
    <mergeCell ref="S5944:T5944"/>
    <mergeCell ref="U5944:U5948"/>
    <mergeCell ref="S5945:S5948"/>
    <mergeCell ref="T5945:T5948"/>
    <mergeCell ref="W5943:W5948"/>
    <mergeCell ref="X5943:X5948"/>
    <mergeCell ref="Y5943:Y5948"/>
    <mergeCell ref="Z5943:Z5948"/>
    <mergeCell ref="AA5943:AA5948"/>
    <mergeCell ref="D5944:F5945"/>
    <mergeCell ref="G5944:G5948"/>
    <mergeCell ref="H5944:H5948"/>
    <mergeCell ref="I5944:I5948"/>
    <mergeCell ref="J5944:J5948"/>
    <mergeCell ref="A5943:A5948"/>
    <mergeCell ref="B5943:B5948"/>
    <mergeCell ref="C5943:C5948"/>
    <mergeCell ref="D5943:J5943"/>
    <mergeCell ref="K5943:U5943"/>
    <mergeCell ref="V5943:V5948"/>
    <mergeCell ref="K5944:K5948"/>
    <mergeCell ref="L5944:L5948"/>
    <mergeCell ref="M5944:M5948"/>
    <mergeCell ref="N5944:N5948"/>
    <mergeCell ref="V5927:X5927"/>
    <mergeCell ref="A5940:AA5940"/>
    <mergeCell ref="A5941:AA5941"/>
    <mergeCell ref="B5942:L5942"/>
    <mergeCell ref="M5942:P5942"/>
    <mergeCell ref="Q5942:R5942"/>
    <mergeCell ref="S5942:T5942"/>
    <mergeCell ref="S5917:T5917"/>
    <mergeCell ref="U5917:U5921"/>
    <mergeCell ref="S5918:S5921"/>
    <mergeCell ref="T5918:T5921"/>
    <mergeCell ref="D5919:D5921"/>
    <mergeCell ref="E5919:E5921"/>
    <mergeCell ref="F5919:F5921"/>
    <mergeCell ref="M5917:M5921"/>
    <mergeCell ref="N5917:N5921"/>
    <mergeCell ref="O5917:O5921"/>
    <mergeCell ref="P5917:P5921"/>
    <mergeCell ref="Q5917:Q5921"/>
    <mergeCell ref="R5917:R5921"/>
    <mergeCell ref="G5917:G5921"/>
    <mergeCell ref="H5917:H5921"/>
    <mergeCell ref="I5917:I5921"/>
    <mergeCell ref="J5917:J5921"/>
    <mergeCell ref="K5917:K5921"/>
    <mergeCell ref="L5917:L5921"/>
    <mergeCell ref="V5916:V5921"/>
    <mergeCell ref="W5916:W5921"/>
    <mergeCell ref="X5916:X5921"/>
    <mergeCell ref="Y5916:Y5921"/>
    <mergeCell ref="Z5916:Z5921"/>
    <mergeCell ref="AA5916:AA5921"/>
    <mergeCell ref="B5915:L5915"/>
    <mergeCell ref="M5915:P5915"/>
    <mergeCell ref="Q5915:R5915"/>
    <mergeCell ref="S5915:T5915"/>
    <mergeCell ref="A5916:A5921"/>
    <mergeCell ref="B5916:B5921"/>
    <mergeCell ref="C5916:C5921"/>
    <mergeCell ref="D5916:J5916"/>
    <mergeCell ref="K5916:U5916"/>
    <mergeCell ref="D5917:F5918"/>
    <mergeCell ref="D5892:D5894"/>
    <mergeCell ref="E5892:E5894"/>
    <mergeCell ref="F5892:F5894"/>
    <mergeCell ref="V5900:X5900"/>
    <mergeCell ref="A5913:AA5913"/>
    <mergeCell ref="A5914:AA5914"/>
    <mergeCell ref="O5890:O5894"/>
    <mergeCell ref="P5890:P5894"/>
    <mergeCell ref="Q5890:Q5894"/>
    <mergeCell ref="R5890:R5894"/>
    <mergeCell ref="S5890:T5890"/>
    <mergeCell ref="U5890:U5894"/>
    <mergeCell ref="S5891:S5894"/>
    <mergeCell ref="T5891:T5894"/>
    <mergeCell ref="W5889:W5894"/>
    <mergeCell ref="X5889:X5894"/>
    <mergeCell ref="Y5889:Y5894"/>
    <mergeCell ref="Z5889:Z5894"/>
    <mergeCell ref="AA5889:AA5894"/>
    <mergeCell ref="D5890:F5891"/>
    <mergeCell ref="G5890:G5894"/>
    <mergeCell ref="H5890:H5894"/>
    <mergeCell ref="I5890:I5894"/>
    <mergeCell ref="J5890:J5894"/>
    <mergeCell ref="A5889:A5894"/>
    <mergeCell ref="B5889:B5894"/>
    <mergeCell ref="C5889:C5894"/>
    <mergeCell ref="D5889:J5889"/>
    <mergeCell ref="K5889:U5889"/>
    <mergeCell ref="V5889:V5894"/>
    <mergeCell ref="K5890:K5894"/>
    <mergeCell ref="L5890:L5894"/>
    <mergeCell ref="M5890:M5894"/>
    <mergeCell ref="N5890:N5894"/>
    <mergeCell ref="V5873:X5873"/>
    <mergeCell ref="A5886:AA5886"/>
    <mergeCell ref="A5887:AA5887"/>
    <mergeCell ref="B5888:L5888"/>
    <mergeCell ref="M5888:P5888"/>
    <mergeCell ref="Q5888:R5888"/>
    <mergeCell ref="S5888:T5888"/>
    <mergeCell ref="S5863:T5863"/>
    <mergeCell ref="U5863:U5867"/>
    <mergeCell ref="S5864:S5867"/>
    <mergeCell ref="T5864:T5867"/>
    <mergeCell ref="D5865:D5867"/>
    <mergeCell ref="E5865:E5867"/>
    <mergeCell ref="F5865:F5867"/>
    <mergeCell ref="M5863:M5867"/>
    <mergeCell ref="N5863:N5867"/>
    <mergeCell ref="O5863:O5867"/>
    <mergeCell ref="P5863:P5867"/>
    <mergeCell ref="Q5863:Q5867"/>
    <mergeCell ref="R5863:R5867"/>
    <mergeCell ref="G5863:G5867"/>
    <mergeCell ref="H5863:H5867"/>
    <mergeCell ref="I5863:I5867"/>
    <mergeCell ref="J5863:J5867"/>
    <mergeCell ref="K5863:K5867"/>
    <mergeCell ref="L5863:L5867"/>
    <mergeCell ref="V5862:V5867"/>
    <mergeCell ref="W5862:W5867"/>
    <mergeCell ref="X5862:X5867"/>
    <mergeCell ref="Y5862:Y5867"/>
    <mergeCell ref="Z5862:Z5867"/>
    <mergeCell ref="AA5862:AA5867"/>
    <mergeCell ref="B5861:L5861"/>
    <mergeCell ref="M5861:P5861"/>
    <mergeCell ref="Q5861:R5861"/>
    <mergeCell ref="S5861:T5861"/>
    <mergeCell ref="A5862:A5867"/>
    <mergeCell ref="B5862:B5867"/>
    <mergeCell ref="C5862:C5867"/>
    <mergeCell ref="D5862:J5862"/>
    <mergeCell ref="K5862:U5862"/>
    <mergeCell ref="D5863:F5864"/>
    <mergeCell ref="D5838:D5840"/>
    <mergeCell ref="E5838:E5840"/>
    <mergeCell ref="F5838:F5840"/>
    <mergeCell ref="V5846:X5846"/>
    <mergeCell ref="A5859:AA5859"/>
    <mergeCell ref="A5860:AA5860"/>
    <mergeCell ref="O5836:O5840"/>
    <mergeCell ref="P5836:P5840"/>
    <mergeCell ref="Q5836:Q5840"/>
    <mergeCell ref="R5836:R5840"/>
    <mergeCell ref="S5836:T5836"/>
    <mergeCell ref="U5836:U5840"/>
    <mergeCell ref="S5837:S5840"/>
    <mergeCell ref="T5837:T5840"/>
    <mergeCell ref="W5835:W5840"/>
    <mergeCell ref="X5835:X5840"/>
    <mergeCell ref="Y5835:Y5840"/>
    <mergeCell ref="Z5835:Z5840"/>
    <mergeCell ref="AA5835:AA5840"/>
    <mergeCell ref="D5836:F5837"/>
    <mergeCell ref="G5836:G5840"/>
    <mergeCell ref="H5836:H5840"/>
    <mergeCell ref="I5836:I5840"/>
    <mergeCell ref="J5836:J5840"/>
    <mergeCell ref="A5835:A5840"/>
    <mergeCell ref="B5835:B5840"/>
    <mergeCell ref="C5835:C5840"/>
    <mergeCell ref="D5835:J5835"/>
    <mergeCell ref="K5835:U5835"/>
    <mergeCell ref="V5835:V5840"/>
    <mergeCell ref="K5836:K5840"/>
    <mergeCell ref="L5836:L5840"/>
    <mergeCell ref="M5836:M5840"/>
    <mergeCell ref="N5836:N5840"/>
    <mergeCell ref="V5819:X5819"/>
    <mergeCell ref="A5832:AA5832"/>
    <mergeCell ref="A5833:AA5833"/>
    <mergeCell ref="B5834:L5834"/>
    <mergeCell ref="M5834:P5834"/>
    <mergeCell ref="Q5834:R5834"/>
    <mergeCell ref="S5834:T5834"/>
    <mergeCell ref="S5809:T5809"/>
    <mergeCell ref="U5809:U5813"/>
    <mergeCell ref="S5810:S5813"/>
    <mergeCell ref="T5810:T5813"/>
    <mergeCell ref="D5811:D5813"/>
    <mergeCell ref="E5811:E5813"/>
    <mergeCell ref="F5811:F5813"/>
    <mergeCell ref="M5809:M5813"/>
    <mergeCell ref="N5809:N5813"/>
    <mergeCell ref="O5809:O5813"/>
    <mergeCell ref="P5809:P5813"/>
    <mergeCell ref="Q5809:Q5813"/>
    <mergeCell ref="R5809:R5813"/>
    <mergeCell ref="G5809:G5813"/>
    <mergeCell ref="H5809:H5813"/>
    <mergeCell ref="I5809:I5813"/>
    <mergeCell ref="J5809:J5813"/>
    <mergeCell ref="K5809:K5813"/>
    <mergeCell ref="L5809:L5813"/>
    <mergeCell ref="V5808:V5813"/>
    <mergeCell ref="W5808:W5813"/>
    <mergeCell ref="X5808:X5813"/>
    <mergeCell ref="Y5808:Y5813"/>
    <mergeCell ref="Z5808:Z5813"/>
    <mergeCell ref="AA5808:AA5813"/>
    <mergeCell ref="B5807:L5807"/>
    <mergeCell ref="M5807:P5807"/>
    <mergeCell ref="Q5807:R5807"/>
    <mergeCell ref="S5807:T5807"/>
    <mergeCell ref="A5808:A5813"/>
    <mergeCell ref="B5808:B5813"/>
    <mergeCell ref="C5808:C5813"/>
    <mergeCell ref="D5808:J5808"/>
    <mergeCell ref="K5808:U5808"/>
    <mergeCell ref="D5809:F5810"/>
    <mergeCell ref="D5784:D5786"/>
    <mergeCell ref="E5784:E5786"/>
    <mergeCell ref="F5784:F5786"/>
    <mergeCell ref="V5792:X5792"/>
    <mergeCell ref="A5805:AA5805"/>
    <mergeCell ref="A5806:AA5806"/>
    <mergeCell ref="O5782:O5786"/>
    <mergeCell ref="P5782:P5786"/>
    <mergeCell ref="Q5782:Q5786"/>
    <mergeCell ref="R5782:R5786"/>
    <mergeCell ref="S5782:T5782"/>
    <mergeCell ref="U5782:U5786"/>
    <mergeCell ref="S5783:S5786"/>
    <mergeCell ref="T5783:T5786"/>
    <mergeCell ref="W5781:W5786"/>
    <mergeCell ref="X5781:X5786"/>
    <mergeCell ref="Y5781:Y5786"/>
    <mergeCell ref="Z5781:Z5786"/>
    <mergeCell ref="AA5781:AA5786"/>
    <mergeCell ref="D5782:F5783"/>
    <mergeCell ref="G5782:G5786"/>
    <mergeCell ref="H5782:H5786"/>
    <mergeCell ref="I5782:I5786"/>
    <mergeCell ref="J5782:J5786"/>
    <mergeCell ref="A5781:A5786"/>
    <mergeCell ref="B5781:B5786"/>
    <mergeCell ref="C5781:C5786"/>
    <mergeCell ref="D5781:J5781"/>
    <mergeCell ref="K5781:U5781"/>
    <mergeCell ref="V5781:V5786"/>
    <mergeCell ref="K5782:K5786"/>
    <mergeCell ref="L5782:L5786"/>
    <mergeCell ref="M5782:M5786"/>
    <mergeCell ref="N5782:N5786"/>
    <mergeCell ref="V5765:X5765"/>
    <mergeCell ref="A5778:AA5778"/>
    <mergeCell ref="A5779:AA5779"/>
    <mergeCell ref="B5780:L5780"/>
    <mergeCell ref="M5780:P5780"/>
    <mergeCell ref="Q5780:R5780"/>
    <mergeCell ref="S5780:T5780"/>
    <mergeCell ref="S5755:T5755"/>
    <mergeCell ref="U5755:U5759"/>
    <mergeCell ref="S5756:S5759"/>
    <mergeCell ref="T5756:T5759"/>
    <mergeCell ref="D5757:D5759"/>
    <mergeCell ref="E5757:E5759"/>
    <mergeCell ref="F5757:F5759"/>
    <mergeCell ref="M5755:M5759"/>
    <mergeCell ref="N5755:N5759"/>
    <mergeCell ref="O5755:O5759"/>
    <mergeCell ref="P5755:P5759"/>
    <mergeCell ref="Q5755:Q5759"/>
    <mergeCell ref="R5755:R5759"/>
    <mergeCell ref="G5755:G5759"/>
    <mergeCell ref="H5755:H5759"/>
    <mergeCell ref="I5755:I5759"/>
    <mergeCell ref="J5755:J5759"/>
    <mergeCell ref="K5755:K5759"/>
    <mergeCell ref="L5755:L5759"/>
    <mergeCell ref="V5754:V5759"/>
    <mergeCell ref="W5754:W5759"/>
    <mergeCell ref="X5754:X5759"/>
    <mergeCell ref="Y5754:Y5759"/>
    <mergeCell ref="Z5754:Z5759"/>
    <mergeCell ref="AA5754:AA5759"/>
    <mergeCell ref="B5753:L5753"/>
    <mergeCell ref="M5753:P5753"/>
    <mergeCell ref="Q5753:R5753"/>
    <mergeCell ref="S5753:T5753"/>
    <mergeCell ref="A5754:A5759"/>
    <mergeCell ref="B5754:B5759"/>
    <mergeCell ref="C5754:C5759"/>
    <mergeCell ref="D5754:J5754"/>
    <mergeCell ref="K5754:U5754"/>
    <mergeCell ref="D5755:F5756"/>
    <mergeCell ref="D5729:D5731"/>
    <mergeCell ref="E5729:E5731"/>
    <mergeCell ref="F5729:F5731"/>
    <mergeCell ref="V5739:X5739"/>
    <mergeCell ref="A5751:AA5751"/>
    <mergeCell ref="A5752:AA5752"/>
    <mergeCell ref="O5727:O5731"/>
    <mergeCell ref="P5727:P5731"/>
    <mergeCell ref="Q5727:Q5731"/>
    <mergeCell ref="R5727:R5731"/>
    <mergeCell ref="S5727:T5727"/>
    <mergeCell ref="U5727:U5731"/>
    <mergeCell ref="S5728:S5731"/>
    <mergeCell ref="T5728:T5731"/>
    <mergeCell ref="W5726:W5731"/>
    <mergeCell ref="X5726:X5731"/>
    <mergeCell ref="Y5726:Y5731"/>
    <mergeCell ref="Z5726:Z5731"/>
    <mergeCell ref="AA5726:AA5731"/>
    <mergeCell ref="D5727:F5728"/>
    <mergeCell ref="G5727:G5731"/>
    <mergeCell ref="H5727:H5731"/>
    <mergeCell ref="I5727:I5731"/>
    <mergeCell ref="J5727:J5731"/>
    <mergeCell ref="A5726:A5731"/>
    <mergeCell ref="B5726:B5731"/>
    <mergeCell ref="C5726:C5731"/>
    <mergeCell ref="D5726:J5726"/>
    <mergeCell ref="K5726:U5726"/>
    <mergeCell ref="V5726:V5731"/>
    <mergeCell ref="K5727:K5731"/>
    <mergeCell ref="L5727:L5731"/>
    <mergeCell ref="M5727:M5731"/>
    <mergeCell ref="N5727:N5731"/>
    <mergeCell ref="V5710:X5710"/>
    <mergeCell ref="A5723:AA5723"/>
    <mergeCell ref="A5724:AA5724"/>
    <mergeCell ref="B5725:L5725"/>
    <mergeCell ref="M5725:P5725"/>
    <mergeCell ref="Q5725:R5725"/>
    <mergeCell ref="S5725:T5725"/>
    <mergeCell ref="S5700:T5700"/>
    <mergeCell ref="U5700:U5704"/>
    <mergeCell ref="S5701:S5704"/>
    <mergeCell ref="T5701:T5704"/>
    <mergeCell ref="D5702:D5704"/>
    <mergeCell ref="E5702:E5704"/>
    <mergeCell ref="F5702:F5704"/>
    <mergeCell ref="M5700:M5704"/>
    <mergeCell ref="N5700:N5704"/>
    <mergeCell ref="O5700:O5704"/>
    <mergeCell ref="P5700:P5704"/>
    <mergeCell ref="Q5700:Q5704"/>
    <mergeCell ref="R5700:R5704"/>
    <mergeCell ref="G5700:G5704"/>
    <mergeCell ref="H5700:H5704"/>
    <mergeCell ref="I5700:I5704"/>
    <mergeCell ref="J5700:J5704"/>
    <mergeCell ref="K5700:K5704"/>
    <mergeCell ref="L5700:L5704"/>
    <mergeCell ref="V5699:V5704"/>
    <mergeCell ref="W5699:W5704"/>
    <mergeCell ref="X5699:X5704"/>
    <mergeCell ref="Y5699:Y5704"/>
    <mergeCell ref="Z5699:Z5704"/>
    <mergeCell ref="AA5699:AA5704"/>
    <mergeCell ref="B5698:L5698"/>
    <mergeCell ref="M5698:P5698"/>
    <mergeCell ref="Q5698:R5698"/>
    <mergeCell ref="S5698:T5698"/>
    <mergeCell ref="A5699:A5704"/>
    <mergeCell ref="B5699:B5704"/>
    <mergeCell ref="C5699:C5704"/>
    <mergeCell ref="D5699:J5699"/>
    <mergeCell ref="K5699:U5699"/>
    <mergeCell ref="D5700:F5701"/>
    <mergeCell ref="D5675:D5677"/>
    <mergeCell ref="E5675:E5677"/>
    <mergeCell ref="F5675:F5677"/>
    <mergeCell ref="V5683:X5683"/>
    <mergeCell ref="A5696:AA5696"/>
    <mergeCell ref="A5697:AA5697"/>
    <mergeCell ref="O5673:O5677"/>
    <mergeCell ref="P5673:P5677"/>
    <mergeCell ref="Q5673:Q5677"/>
    <mergeCell ref="R5673:R5677"/>
    <mergeCell ref="S5673:T5673"/>
    <mergeCell ref="U5673:U5677"/>
    <mergeCell ref="S5674:S5677"/>
    <mergeCell ref="T5674:T5677"/>
    <mergeCell ref="W5672:W5677"/>
    <mergeCell ref="X5672:X5677"/>
    <mergeCell ref="Y5672:Y5677"/>
    <mergeCell ref="Z5672:Z5677"/>
    <mergeCell ref="AA5672:AA5677"/>
    <mergeCell ref="D5673:F5674"/>
    <mergeCell ref="G5673:G5677"/>
    <mergeCell ref="H5673:H5677"/>
    <mergeCell ref="I5673:I5677"/>
    <mergeCell ref="J5673:J5677"/>
    <mergeCell ref="A5672:A5677"/>
    <mergeCell ref="B5672:B5677"/>
    <mergeCell ref="C5672:C5677"/>
    <mergeCell ref="D5672:J5672"/>
    <mergeCell ref="K5672:U5672"/>
    <mergeCell ref="V5672:V5677"/>
    <mergeCell ref="K5673:K5677"/>
    <mergeCell ref="L5673:L5677"/>
    <mergeCell ref="M5673:M5677"/>
    <mergeCell ref="N5673:N5677"/>
    <mergeCell ref="V5656:X5656"/>
    <mergeCell ref="A5669:AA5669"/>
    <mergeCell ref="A5670:AA5670"/>
    <mergeCell ref="B5671:L5671"/>
    <mergeCell ref="M5671:P5671"/>
    <mergeCell ref="Q5671:R5671"/>
    <mergeCell ref="S5671:T5671"/>
    <mergeCell ref="S5646:T5646"/>
    <mergeCell ref="U5646:U5650"/>
    <mergeCell ref="S5647:S5650"/>
    <mergeCell ref="T5647:T5650"/>
    <mergeCell ref="D5648:D5650"/>
    <mergeCell ref="E5648:E5650"/>
    <mergeCell ref="F5648:F5650"/>
    <mergeCell ref="M5646:M5650"/>
    <mergeCell ref="N5646:N5650"/>
    <mergeCell ref="O5646:O5650"/>
    <mergeCell ref="P5646:P5650"/>
    <mergeCell ref="Q5646:Q5650"/>
    <mergeCell ref="R5646:R5650"/>
    <mergeCell ref="G5646:G5650"/>
    <mergeCell ref="H5646:H5650"/>
    <mergeCell ref="I5646:I5650"/>
    <mergeCell ref="J5646:J5650"/>
    <mergeCell ref="K5646:K5650"/>
    <mergeCell ref="L5646:L5650"/>
    <mergeCell ref="V5645:V5650"/>
    <mergeCell ref="W5645:W5650"/>
    <mergeCell ref="X5645:X5650"/>
    <mergeCell ref="Y5645:Y5650"/>
    <mergeCell ref="Z5645:Z5650"/>
    <mergeCell ref="AA5645:AA5650"/>
    <mergeCell ref="B5644:L5644"/>
    <mergeCell ref="M5644:P5644"/>
    <mergeCell ref="Q5644:R5644"/>
    <mergeCell ref="S5644:T5644"/>
    <mergeCell ref="A5645:A5650"/>
    <mergeCell ref="B5645:B5650"/>
    <mergeCell ref="C5645:C5650"/>
    <mergeCell ref="D5645:J5645"/>
    <mergeCell ref="K5645:U5645"/>
    <mergeCell ref="D5646:F5647"/>
    <mergeCell ref="D5621:D5623"/>
    <mergeCell ref="E5621:E5623"/>
    <mergeCell ref="F5621:F5623"/>
    <mergeCell ref="V5629:X5629"/>
    <mergeCell ref="A5642:AA5642"/>
    <mergeCell ref="A5643:AA5643"/>
    <mergeCell ref="O5619:O5623"/>
    <mergeCell ref="P5619:P5623"/>
    <mergeCell ref="Q5619:Q5623"/>
    <mergeCell ref="R5619:R5623"/>
    <mergeCell ref="S5619:T5619"/>
    <mergeCell ref="U5619:U5623"/>
    <mergeCell ref="S5620:S5623"/>
    <mergeCell ref="T5620:T5623"/>
    <mergeCell ref="W5618:W5623"/>
    <mergeCell ref="X5618:X5623"/>
    <mergeCell ref="Y5618:Y5623"/>
    <mergeCell ref="Z5618:Z5623"/>
    <mergeCell ref="AA5618:AA5623"/>
    <mergeCell ref="D5619:F5620"/>
    <mergeCell ref="G5619:G5623"/>
    <mergeCell ref="H5619:H5623"/>
    <mergeCell ref="I5619:I5623"/>
    <mergeCell ref="J5619:J5623"/>
    <mergeCell ref="A5618:A5623"/>
    <mergeCell ref="B5618:B5623"/>
    <mergeCell ref="C5618:C5623"/>
    <mergeCell ref="D5618:J5618"/>
    <mergeCell ref="K5618:U5618"/>
    <mergeCell ref="V5618:V5623"/>
    <mergeCell ref="K5619:K5623"/>
    <mergeCell ref="L5619:L5623"/>
    <mergeCell ref="M5619:M5623"/>
    <mergeCell ref="N5619:N5623"/>
    <mergeCell ref="V5602:X5602"/>
    <mergeCell ref="A5615:AA5615"/>
    <mergeCell ref="A5616:AA5616"/>
    <mergeCell ref="B5617:L5617"/>
    <mergeCell ref="M5617:P5617"/>
    <mergeCell ref="Q5617:R5617"/>
    <mergeCell ref="S5617:T5617"/>
    <mergeCell ref="S5592:T5592"/>
    <mergeCell ref="U5592:U5596"/>
    <mergeCell ref="S5593:S5596"/>
    <mergeCell ref="T5593:T5596"/>
    <mergeCell ref="D5594:D5596"/>
    <mergeCell ref="E5594:E5596"/>
    <mergeCell ref="F5594:F5596"/>
    <mergeCell ref="M5592:M5596"/>
    <mergeCell ref="N5592:N5596"/>
    <mergeCell ref="O5592:O5596"/>
    <mergeCell ref="P5592:P5596"/>
    <mergeCell ref="Q5592:Q5596"/>
    <mergeCell ref="R5592:R5596"/>
    <mergeCell ref="G5592:G5596"/>
    <mergeCell ref="H5592:H5596"/>
    <mergeCell ref="I5592:I5596"/>
    <mergeCell ref="J5592:J5596"/>
    <mergeCell ref="K5592:K5596"/>
    <mergeCell ref="L5592:L5596"/>
    <mergeCell ref="V5591:V5596"/>
    <mergeCell ref="W5591:W5596"/>
    <mergeCell ref="X5591:X5596"/>
    <mergeCell ref="Y5591:Y5596"/>
    <mergeCell ref="Z5591:Z5596"/>
    <mergeCell ref="AA5591:AA5596"/>
    <mergeCell ref="B5590:L5590"/>
    <mergeCell ref="M5590:P5590"/>
    <mergeCell ref="Q5590:R5590"/>
    <mergeCell ref="S5590:T5590"/>
    <mergeCell ref="A5591:A5596"/>
    <mergeCell ref="B5591:B5596"/>
    <mergeCell ref="C5591:C5596"/>
    <mergeCell ref="D5591:J5591"/>
    <mergeCell ref="K5591:U5591"/>
    <mergeCell ref="D5592:F5593"/>
    <mergeCell ref="D5567:D5569"/>
    <mergeCell ref="E5567:E5569"/>
    <mergeCell ref="F5567:F5569"/>
    <mergeCell ref="V5575:X5575"/>
    <mergeCell ref="A5588:AA5588"/>
    <mergeCell ref="A5589:AA5589"/>
    <mergeCell ref="O5565:O5569"/>
    <mergeCell ref="P5565:P5569"/>
    <mergeCell ref="Q5565:Q5569"/>
    <mergeCell ref="R5565:R5569"/>
    <mergeCell ref="S5565:T5565"/>
    <mergeCell ref="U5565:U5569"/>
    <mergeCell ref="S5566:S5569"/>
    <mergeCell ref="T5566:T5569"/>
    <mergeCell ref="W5564:W5569"/>
    <mergeCell ref="X5564:X5569"/>
    <mergeCell ref="Y5564:Y5569"/>
    <mergeCell ref="Z5564:Z5569"/>
    <mergeCell ref="AA5564:AA5569"/>
    <mergeCell ref="D5565:F5566"/>
    <mergeCell ref="G5565:G5569"/>
    <mergeCell ref="H5565:H5569"/>
    <mergeCell ref="I5565:I5569"/>
    <mergeCell ref="J5565:J5569"/>
    <mergeCell ref="A5564:A5569"/>
    <mergeCell ref="B5564:B5569"/>
    <mergeCell ref="C5564:C5569"/>
    <mergeCell ref="D5564:J5564"/>
    <mergeCell ref="K5564:U5564"/>
    <mergeCell ref="V5564:V5569"/>
    <mergeCell ref="K5565:K5569"/>
    <mergeCell ref="L5565:L5569"/>
    <mergeCell ref="M5565:M5569"/>
    <mergeCell ref="N5565:N5569"/>
    <mergeCell ref="V5548:X5548"/>
    <mergeCell ref="A5561:AA5561"/>
    <mergeCell ref="A5562:AA5562"/>
    <mergeCell ref="B5563:L5563"/>
    <mergeCell ref="M5563:P5563"/>
    <mergeCell ref="Q5563:R5563"/>
    <mergeCell ref="S5563:T5563"/>
    <mergeCell ref="S5538:T5538"/>
    <mergeCell ref="U5538:U5542"/>
    <mergeCell ref="S5539:S5542"/>
    <mergeCell ref="T5539:T5542"/>
    <mergeCell ref="D5540:D5542"/>
    <mergeCell ref="E5540:E5542"/>
    <mergeCell ref="F5540:F5542"/>
    <mergeCell ref="M5538:M5542"/>
    <mergeCell ref="N5538:N5542"/>
    <mergeCell ref="O5538:O5542"/>
    <mergeCell ref="P5538:P5542"/>
    <mergeCell ref="Q5538:Q5542"/>
    <mergeCell ref="R5538:R5542"/>
    <mergeCell ref="G5538:G5542"/>
    <mergeCell ref="H5538:H5542"/>
    <mergeCell ref="I5538:I5542"/>
    <mergeCell ref="J5538:J5542"/>
    <mergeCell ref="K5538:K5542"/>
    <mergeCell ref="L5538:L5542"/>
    <mergeCell ref="V5537:V5542"/>
    <mergeCell ref="W5537:W5542"/>
    <mergeCell ref="X5537:X5542"/>
    <mergeCell ref="Y5537:Y5542"/>
    <mergeCell ref="Z5537:Z5542"/>
    <mergeCell ref="AA5537:AA5542"/>
    <mergeCell ref="B5536:L5536"/>
    <mergeCell ref="M5536:P5536"/>
    <mergeCell ref="Q5536:R5536"/>
    <mergeCell ref="S5536:T5536"/>
    <mergeCell ref="A5537:A5542"/>
    <mergeCell ref="B5537:B5542"/>
    <mergeCell ref="C5537:C5542"/>
    <mergeCell ref="D5537:J5537"/>
    <mergeCell ref="K5537:U5537"/>
    <mergeCell ref="D5538:F5539"/>
    <mergeCell ref="D5513:D5515"/>
    <mergeCell ref="E5513:E5515"/>
    <mergeCell ref="F5513:F5515"/>
    <mergeCell ref="V5521:X5521"/>
    <mergeCell ref="A5534:AA5534"/>
    <mergeCell ref="A5535:AA5535"/>
    <mergeCell ref="O5511:O5515"/>
    <mergeCell ref="P5511:P5515"/>
    <mergeCell ref="Q5511:Q5515"/>
    <mergeCell ref="R5511:R5515"/>
    <mergeCell ref="S5511:T5511"/>
    <mergeCell ref="U5511:U5515"/>
    <mergeCell ref="S5512:S5515"/>
    <mergeCell ref="T5512:T5515"/>
    <mergeCell ref="W5510:W5515"/>
    <mergeCell ref="X5510:X5515"/>
    <mergeCell ref="Y5510:Y5515"/>
    <mergeCell ref="Z5510:Z5515"/>
    <mergeCell ref="AA5510:AA5515"/>
    <mergeCell ref="D5511:F5512"/>
    <mergeCell ref="G5511:G5515"/>
    <mergeCell ref="H5511:H5515"/>
    <mergeCell ref="I5511:I5515"/>
    <mergeCell ref="J5511:J5515"/>
    <mergeCell ref="A5510:A5515"/>
    <mergeCell ref="B5510:B5515"/>
    <mergeCell ref="C5510:C5515"/>
    <mergeCell ref="D5510:J5510"/>
    <mergeCell ref="K5510:U5510"/>
    <mergeCell ref="V5510:V5515"/>
    <mergeCell ref="K5511:K5515"/>
    <mergeCell ref="L5511:L5515"/>
    <mergeCell ref="M5511:M5515"/>
    <mergeCell ref="N5511:N5515"/>
    <mergeCell ref="V5494:X5494"/>
    <mergeCell ref="A5507:AA5507"/>
    <mergeCell ref="A5508:AA5508"/>
    <mergeCell ref="B5509:L5509"/>
    <mergeCell ref="M5509:P5509"/>
    <mergeCell ref="Q5509:R5509"/>
    <mergeCell ref="S5509:T5509"/>
    <mergeCell ref="S5484:T5484"/>
    <mergeCell ref="U5484:U5488"/>
    <mergeCell ref="S5485:S5488"/>
    <mergeCell ref="T5485:T5488"/>
    <mergeCell ref="D5486:D5488"/>
    <mergeCell ref="E5486:E5488"/>
    <mergeCell ref="F5486:F5488"/>
    <mergeCell ref="M5484:M5488"/>
    <mergeCell ref="N5484:N5488"/>
    <mergeCell ref="O5484:O5488"/>
    <mergeCell ref="P5484:P5488"/>
    <mergeCell ref="Q5484:Q5488"/>
    <mergeCell ref="R5484:R5488"/>
    <mergeCell ref="G5484:G5488"/>
    <mergeCell ref="H5484:H5488"/>
    <mergeCell ref="I5484:I5488"/>
    <mergeCell ref="J5484:J5488"/>
    <mergeCell ref="K5484:K5488"/>
    <mergeCell ref="L5484:L5488"/>
    <mergeCell ref="V5483:V5488"/>
    <mergeCell ref="W5483:W5488"/>
    <mergeCell ref="X5483:X5488"/>
    <mergeCell ref="Y5483:Y5488"/>
    <mergeCell ref="Z5483:Z5488"/>
    <mergeCell ref="AA5483:AA5488"/>
    <mergeCell ref="B5482:L5482"/>
    <mergeCell ref="M5482:P5482"/>
    <mergeCell ref="Q5482:R5482"/>
    <mergeCell ref="S5482:T5482"/>
    <mergeCell ref="A5483:A5488"/>
    <mergeCell ref="B5483:B5488"/>
    <mergeCell ref="C5483:C5488"/>
    <mergeCell ref="D5483:J5483"/>
    <mergeCell ref="K5483:U5483"/>
    <mergeCell ref="D5484:F5485"/>
    <mergeCell ref="D5459:D5461"/>
    <mergeCell ref="E5459:E5461"/>
    <mergeCell ref="F5459:F5461"/>
    <mergeCell ref="V5467:X5467"/>
    <mergeCell ref="A5480:AA5480"/>
    <mergeCell ref="A5481:AA5481"/>
    <mergeCell ref="O5457:O5461"/>
    <mergeCell ref="P5457:P5461"/>
    <mergeCell ref="Q5457:Q5461"/>
    <mergeCell ref="R5457:R5461"/>
    <mergeCell ref="S5457:T5457"/>
    <mergeCell ref="U5457:U5461"/>
    <mergeCell ref="S5458:S5461"/>
    <mergeCell ref="T5458:T5461"/>
    <mergeCell ref="W5456:W5461"/>
    <mergeCell ref="X5456:X5461"/>
    <mergeCell ref="Y5456:Y5461"/>
    <mergeCell ref="Z5456:Z5461"/>
    <mergeCell ref="AA5456:AA5461"/>
    <mergeCell ref="D5457:F5458"/>
    <mergeCell ref="G5457:G5461"/>
    <mergeCell ref="H5457:H5461"/>
    <mergeCell ref="I5457:I5461"/>
    <mergeCell ref="J5457:J5461"/>
    <mergeCell ref="A5456:A5461"/>
    <mergeCell ref="B5456:B5461"/>
    <mergeCell ref="C5456:C5461"/>
    <mergeCell ref="D5456:J5456"/>
    <mergeCell ref="K5456:U5456"/>
    <mergeCell ref="V5456:V5461"/>
    <mergeCell ref="K5457:K5461"/>
    <mergeCell ref="L5457:L5461"/>
    <mergeCell ref="M5457:M5461"/>
    <mergeCell ref="N5457:N5461"/>
    <mergeCell ref="V5440:X5440"/>
    <mergeCell ref="A5453:AA5453"/>
    <mergeCell ref="A5454:AA5454"/>
    <mergeCell ref="B5455:L5455"/>
    <mergeCell ref="M5455:P5455"/>
    <mergeCell ref="Q5455:R5455"/>
    <mergeCell ref="S5455:T5455"/>
    <mergeCell ref="S5430:T5430"/>
    <mergeCell ref="U5430:U5434"/>
    <mergeCell ref="S5431:S5434"/>
    <mergeCell ref="T5431:T5434"/>
    <mergeCell ref="D5432:D5434"/>
    <mergeCell ref="E5432:E5434"/>
    <mergeCell ref="F5432:F5434"/>
    <mergeCell ref="M5430:M5434"/>
    <mergeCell ref="N5430:N5434"/>
    <mergeCell ref="O5430:O5434"/>
    <mergeCell ref="P5430:P5434"/>
    <mergeCell ref="Q5430:Q5434"/>
    <mergeCell ref="R5430:R5434"/>
    <mergeCell ref="G5430:G5434"/>
    <mergeCell ref="H5430:H5434"/>
    <mergeCell ref="I5430:I5434"/>
    <mergeCell ref="J5430:J5434"/>
    <mergeCell ref="K5430:K5434"/>
    <mergeCell ref="L5430:L5434"/>
    <mergeCell ref="V5429:V5434"/>
    <mergeCell ref="W5429:W5434"/>
    <mergeCell ref="X5429:X5434"/>
    <mergeCell ref="Y5429:Y5434"/>
    <mergeCell ref="Z5429:Z5434"/>
    <mergeCell ref="AA5429:AA5434"/>
    <mergeCell ref="B5428:L5428"/>
    <mergeCell ref="M5428:P5428"/>
    <mergeCell ref="Q5428:R5428"/>
    <mergeCell ref="S5428:T5428"/>
    <mergeCell ref="A5429:A5434"/>
    <mergeCell ref="B5429:B5434"/>
    <mergeCell ref="C5429:C5434"/>
    <mergeCell ref="D5429:J5429"/>
    <mergeCell ref="K5429:U5429"/>
    <mergeCell ref="D5430:F5431"/>
    <mergeCell ref="D5405:D5407"/>
    <mergeCell ref="E5405:E5407"/>
    <mergeCell ref="F5405:F5407"/>
    <mergeCell ref="V5413:X5413"/>
    <mergeCell ref="A5426:AA5426"/>
    <mergeCell ref="A5427:AA5427"/>
    <mergeCell ref="O5403:O5407"/>
    <mergeCell ref="P5403:P5407"/>
    <mergeCell ref="Q5403:Q5407"/>
    <mergeCell ref="R5403:R5407"/>
    <mergeCell ref="S5403:T5403"/>
    <mergeCell ref="U5403:U5407"/>
    <mergeCell ref="S5404:S5407"/>
    <mergeCell ref="T5404:T5407"/>
    <mergeCell ref="W5402:W5407"/>
    <mergeCell ref="X5402:X5407"/>
    <mergeCell ref="Y5402:Y5407"/>
    <mergeCell ref="Z5402:Z5407"/>
    <mergeCell ref="AA5402:AA5407"/>
    <mergeCell ref="D5403:F5404"/>
    <mergeCell ref="G5403:G5407"/>
    <mergeCell ref="H5403:H5407"/>
    <mergeCell ref="I5403:I5407"/>
    <mergeCell ref="J5403:J5407"/>
    <mergeCell ref="A5402:A5407"/>
    <mergeCell ref="B5402:B5407"/>
    <mergeCell ref="C5402:C5407"/>
    <mergeCell ref="D5402:J5402"/>
    <mergeCell ref="K5402:U5402"/>
    <mergeCell ref="V5402:V5407"/>
    <mergeCell ref="K5403:K5407"/>
    <mergeCell ref="L5403:L5407"/>
    <mergeCell ref="M5403:M5407"/>
    <mergeCell ref="N5403:N5407"/>
    <mergeCell ref="V5386:X5386"/>
    <mergeCell ref="A5399:AA5399"/>
    <mergeCell ref="A5400:AA5400"/>
    <mergeCell ref="B5401:L5401"/>
    <mergeCell ref="M5401:P5401"/>
    <mergeCell ref="Q5401:R5401"/>
    <mergeCell ref="S5401:T5401"/>
    <mergeCell ref="S5376:T5376"/>
    <mergeCell ref="U5376:U5380"/>
    <mergeCell ref="S5377:S5380"/>
    <mergeCell ref="T5377:T5380"/>
    <mergeCell ref="D5378:D5380"/>
    <mergeCell ref="E5378:E5380"/>
    <mergeCell ref="F5378:F5380"/>
    <mergeCell ref="M5376:M5380"/>
    <mergeCell ref="N5376:N5380"/>
    <mergeCell ref="O5376:O5380"/>
    <mergeCell ref="P5376:P5380"/>
    <mergeCell ref="Q5376:Q5380"/>
    <mergeCell ref="R5376:R5380"/>
    <mergeCell ref="G5376:G5380"/>
    <mergeCell ref="H5376:H5380"/>
    <mergeCell ref="I5376:I5380"/>
    <mergeCell ref="J5376:J5380"/>
    <mergeCell ref="K5376:K5380"/>
    <mergeCell ref="L5376:L5380"/>
    <mergeCell ref="V5375:V5380"/>
    <mergeCell ref="W5375:W5380"/>
    <mergeCell ref="X5375:X5380"/>
    <mergeCell ref="Y5375:Y5380"/>
    <mergeCell ref="Z5375:Z5380"/>
    <mergeCell ref="AA5375:AA5380"/>
    <mergeCell ref="B5374:L5374"/>
    <mergeCell ref="M5374:P5374"/>
    <mergeCell ref="Q5374:R5374"/>
    <mergeCell ref="S5374:T5374"/>
    <mergeCell ref="A5375:A5380"/>
    <mergeCell ref="B5375:B5380"/>
    <mergeCell ref="C5375:C5380"/>
    <mergeCell ref="D5375:J5375"/>
    <mergeCell ref="K5375:U5375"/>
    <mergeCell ref="D5376:F5377"/>
    <mergeCell ref="D5351:D5353"/>
    <mergeCell ref="E5351:E5353"/>
    <mergeCell ref="F5351:F5353"/>
    <mergeCell ref="V5359:X5359"/>
    <mergeCell ref="A5372:AA5372"/>
    <mergeCell ref="A5373:AA5373"/>
    <mergeCell ref="O5349:O5353"/>
    <mergeCell ref="P5349:P5353"/>
    <mergeCell ref="Q5349:Q5353"/>
    <mergeCell ref="R5349:R5353"/>
    <mergeCell ref="S5349:T5349"/>
    <mergeCell ref="U5349:U5353"/>
    <mergeCell ref="S5350:S5353"/>
    <mergeCell ref="T5350:T5353"/>
    <mergeCell ref="W5348:W5353"/>
    <mergeCell ref="X5348:X5353"/>
    <mergeCell ref="Y5348:Y5353"/>
    <mergeCell ref="Z5348:Z5353"/>
    <mergeCell ref="AA5348:AA5353"/>
    <mergeCell ref="D5349:F5350"/>
    <mergeCell ref="G5349:G5353"/>
    <mergeCell ref="H5349:H5353"/>
    <mergeCell ref="I5349:I5353"/>
    <mergeCell ref="J5349:J5353"/>
    <mergeCell ref="A5348:A5353"/>
    <mergeCell ref="B5348:B5353"/>
    <mergeCell ref="C5348:C5353"/>
    <mergeCell ref="D5348:J5348"/>
    <mergeCell ref="K5348:U5348"/>
    <mergeCell ref="V5348:V5353"/>
    <mergeCell ref="K5349:K5353"/>
    <mergeCell ref="L5349:L5353"/>
    <mergeCell ref="M5349:M5353"/>
    <mergeCell ref="N5349:N5353"/>
    <mergeCell ref="V5332:X5332"/>
    <mergeCell ref="A5345:AA5345"/>
    <mergeCell ref="A5346:AA5346"/>
    <mergeCell ref="B5347:L5347"/>
    <mergeCell ref="M5347:P5347"/>
    <mergeCell ref="Q5347:R5347"/>
    <mergeCell ref="S5347:T5347"/>
    <mergeCell ref="S5322:T5322"/>
    <mergeCell ref="U5322:U5326"/>
    <mergeCell ref="S5323:S5326"/>
    <mergeCell ref="T5323:T5326"/>
    <mergeCell ref="D5324:D5326"/>
    <mergeCell ref="E5324:E5326"/>
    <mergeCell ref="F5324:F5326"/>
    <mergeCell ref="M5322:M5326"/>
    <mergeCell ref="N5322:N5326"/>
    <mergeCell ref="O5322:O5326"/>
    <mergeCell ref="P5322:P5326"/>
    <mergeCell ref="Q5322:Q5326"/>
    <mergeCell ref="R5322:R5326"/>
    <mergeCell ref="G5322:G5326"/>
    <mergeCell ref="H5322:H5326"/>
    <mergeCell ref="I5322:I5326"/>
    <mergeCell ref="J5322:J5326"/>
    <mergeCell ref="K5322:K5326"/>
    <mergeCell ref="L5322:L5326"/>
    <mergeCell ref="V5321:V5326"/>
    <mergeCell ref="W5321:W5326"/>
    <mergeCell ref="X5321:X5326"/>
    <mergeCell ref="Y5321:Y5326"/>
    <mergeCell ref="Z5321:Z5326"/>
    <mergeCell ref="AA5321:AA5326"/>
    <mergeCell ref="B5320:L5320"/>
    <mergeCell ref="M5320:P5320"/>
    <mergeCell ref="Q5320:R5320"/>
    <mergeCell ref="S5320:T5320"/>
    <mergeCell ref="A5321:A5326"/>
    <mergeCell ref="B5321:B5326"/>
    <mergeCell ref="C5321:C5326"/>
    <mergeCell ref="D5321:J5321"/>
    <mergeCell ref="K5321:U5321"/>
    <mergeCell ref="D5322:F5323"/>
    <mergeCell ref="D5297:D5299"/>
    <mergeCell ref="E5297:E5299"/>
    <mergeCell ref="F5297:F5299"/>
    <mergeCell ref="V5305:X5305"/>
    <mergeCell ref="A5318:AA5318"/>
    <mergeCell ref="A5319:AA5319"/>
    <mergeCell ref="O5295:O5299"/>
    <mergeCell ref="P5295:P5299"/>
    <mergeCell ref="Q5295:Q5299"/>
    <mergeCell ref="R5295:R5299"/>
    <mergeCell ref="S5295:T5295"/>
    <mergeCell ref="U5295:U5299"/>
    <mergeCell ref="S5296:S5299"/>
    <mergeCell ref="T5296:T5299"/>
    <mergeCell ref="W5294:W5299"/>
    <mergeCell ref="X5294:X5299"/>
    <mergeCell ref="Y5294:Y5299"/>
    <mergeCell ref="Z5294:Z5299"/>
    <mergeCell ref="AA5294:AA5299"/>
    <mergeCell ref="D5295:F5296"/>
    <mergeCell ref="G5295:G5299"/>
    <mergeCell ref="H5295:H5299"/>
    <mergeCell ref="I5295:I5299"/>
    <mergeCell ref="J5295:J5299"/>
    <mergeCell ref="A5294:A5299"/>
    <mergeCell ref="B5294:B5299"/>
    <mergeCell ref="C5294:C5299"/>
    <mergeCell ref="D5294:J5294"/>
    <mergeCell ref="K5294:U5294"/>
    <mergeCell ref="V5294:V5299"/>
    <mergeCell ref="K5295:K5299"/>
    <mergeCell ref="L5295:L5299"/>
    <mergeCell ref="M5295:M5299"/>
    <mergeCell ref="N5295:N5299"/>
    <mergeCell ref="V5278:X5278"/>
    <mergeCell ref="A5291:AA5291"/>
    <mergeCell ref="A5292:AA5292"/>
    <mergeCell ref="B5293:L5293"/>
    <mergeCell ref="M5293:P5293"/>
    <mergeCell ref="Q5293:R5293"/>
    <mergeCell ref="S5293:T5293"/>
    <mergeCell ref="S5268:T5268"/>
    <mergeCell ref="U5268:U5272"/>
    <mergeCell ref="S5269:S5272"/>
    <mergeCell ref="T5269:T5272"/>
    <mergeCell ref="D5270:D5272"/>
    <mergeCell ref="E5270:E5272"/>
    <mergeCell ref="F5270:F5272"/>
    <mergeCell ref="M5268:M5272"/>
    <mergeCell ref="N5268:N5272"/>
    <mergeCell ref="O5268:O5272"/>
    <mergeCell ref="P5268:P5272"/>
    <mergeCell ref="Q5268:Q5272"/>
    <mergeCell ref="R5268:R5272"/>
    <mergeCell ref="G5268:G5272"/>
    <mergeCell ref="H5268:H5272"/>
    <mergeCell ref="I5268:I5272"/>
    <mergeCell ref="J5268:J5272"/>
    <mergeCell ref="K5268:K5272"/>
    <mergeCell ref="L5268:L5272"/>
    <mergeCell ref="V5267:V5272"/>
    <mergeCell ref="W5267:W5272"/>
    <mergeCell ref="X5267:X5272"/>
    <mergeCell ref="Y5267:Y5272"/>
    <mergeCell ref="Z5267:Z5272"/>
    <mergeCell ref="AA5267:AA5272"/>
    <mergeCell ref="B5266:L5266"/>
    <mergeCell ref="M5266:P5266"/>
    <mergeCell ref="Q5266:R5266"/>
    <mergeCell ref="S5266:T5266"/>
    <mergeCell ref="A5267:A5272"/>
    <mergeCell ref="B5267:B5272"/>
    <mergeCell ref="C5267:C5272"/>
    <mergeCell ref="D5267:J5267"/>
    <mergeCell ref="K5267:U5267"/>
    <mergeCell ref="D5268:F5269"/>
    <mergeCell ref="D5243:D5245"/>
    <mergeCell ref="E5243:E5245"/>
    <mergeCell ref="F5243:F5245"/>
    <mergeCell ref="V5251:X5251"/>
    <mergeCell ref="A5264:AA5264"/>
    <mergeCell ref="A5265:AA5265"/>
    <mergeCell ref="O5241:O5245"/>
    <mergeCell ref="P5241:P5245"/>
    <mergeCell ref="Q5241:Q5245"/>
    <mergeCell ref="R5241:R5245"/>
    <mergeCell ref="S5241:T5241"/>
    <mergeCell ref="U5241:U5245"/>
    <mergeCell ref="S5242:S5245"/>
    <mergeCell ref="T5242:T5245"/>
    <mergeCell ref="W5240:W5245"/>
    <mergeCell ref="X5240:X5245"/>
    <mergeCell ref="Y5240:Y5245"/>
    <mergeCell ref="Z5240:Z5245"/>
    <mergeCell ref="AA5240:AA5245"/>
    <mergeCell ref="D5241:F5242"/>
    <mergeCell ref="G5241:G5245"/>
    <mergeCell ref="H5241:H5245"/>
    <mergeCell ref="I5241:I5245"/>
    <mergeCell ref="J5241:J5245"/>
    <mergeCell ref="A5240:A5245"/>
    <mergeCell ref="B5240:B5245"/>
    <mergeCell ref="C5240:C5245"/>
    <mergeCell ref="D5240:J5240"/>
    <mergeCell ref="K5240:U5240"/>
    <mergeCell ref="V5240:V5245"/>
    <mergeCell ref="K5241:K5245"/>
    <mergeCell ref="L5241:L5245"/>
    <mergeCell ref="M5241:M5245"/>
    <mergeCell ref="N5241:N5245"/>
    <mergeCell ref="V5224:X5224"/>
    <mergeCell ref="A5237:AA5237"/>
    <mergeCell ref="A5238:AA5238"/>
    <mergeCell ref="B5239:L5239"/>
    <mergeCell ref="M5239:P5239"/>
    <mergeCell ref="Q5239:R5239"/>
    <mergeCell ref="S5239:T5239"/>
    <mergeCell ref="S5214:T5214"/>
    <mergeCell ref="U5214:U5218"/>
    <mergeCell ref="S5215:S5218"/>
    <mergeCell ref="T5215:T5218"/>
    <mergeCell ref="D5216:D5218"/>
    <mergeCell ref="E5216:E5218"/>
    <mergeCell ref="F5216:F5218"/>
    <mergeCell ref="M5214:M5218"/>
    <mergeCell ref="N5214:N5218"/>
    <mergeCell ref="O5214:O5218"/>
    <mergeCell ref="P5214:P5218"/>
    <mergeCell ref="Q5214:Q5218"/>
    <mergeCell ref="R5214:R5218"/>
    <mergeCell ref="G5214:G5218"/>
    <mergeCell ref="H5214:H5218"/>
    <mergeCell ref="I5214:I5218"/>
    <mergeCell ref="J5214:J5218"/>
    <mergeCell ref="K5214:K5218"/>
    <mergeCell ref="L5214:L5218"/>
    <mergeCell ref="V5213:V5218"/>
    <mergeCell ref="W5213:W5218"/>
    <mergeCell ref="X5213:X5218"/>
    <mergeCell ref="Y5213:Y5218"/>
    <mergeCell ref="Z5213:Z5218"/>
    <mergeCell ref="AA5213:AA5218"/>
    <mergeCell ref="B5212:L5212"/>
    <mergeCell ref="M5212:P5212"/>
    <mergeCell ref="Q5212:R5212"/>
    <mergeCell ref="S5212:T5212"/>
    <mergeCell ref="A5213:A5218"/>
    <mergeCell ref="B5213:B5218"/>
    <mergeCell ref="C5213:C5218"/>
    <mergeCell ref="D5213:J5213"/>
    <mergeCell ref="K5213:U5213"/>
    <mergeCell ref="D5214:F5215"/>
    <mergeCell ref="D5189:D5191"/>
    <mergeCell ref="E5189:E5191"/>
    <mergeCell ref="F5189:F5191"/>
    <mergeCell ref="V5197:X5197"/>
    <mergeCell ref="A5210:AA5210"/>
    <mergeCell ref="A5211:AA5211"/>
    <mergeCell ref="O5187:O5191"/>
    <mergeCell ref="P5187:P5191"/>
    <mergeCell ref="Q5187:Q5191"/>
    <mergeCell ref="R5187:R5191"/>
    <mergeCell ref="S5187:T5187"/>
    <mergeCell ref="U5187:U5191"/>
    <mergeCell ref="S5188:S5191"/>
    <mergeCell ref="T5188:T5191"/>
    <mergeCell ref="W5186:W5191"/>
    <mergeCell ref="X5186:X5191"/>
    <mergeCell ref="Y5186:Y5191"/>
    <mergeCell ref="Z5186:Z5191"/>
    <mergeCell ref="AA5186:AA5191"/>
    <mergeCell ref="D5187:F5188"/>
    <mergeCell ref="G5187:G5191"/>
    <mergeCell ref="H5187:H5191"/>
    <mergeCell ref="I5187:I5191"/>
    <mergeCell ref="J5187:J5191"/>
    <mergeCell ref="A5186:A5191"/>
    <mergeCell ref="B5186:B5191"/>
    <mergeCell ref="C5186:C5191"/>
    <mergeCell ref="D5186:J5186"/>
    <mergeCell ref="K5186:U5186"/>
    <mergeCell ref="V5186:V5191"/>
    <mergeCell ref="K5187:K5191"/>
    <mergeCell ref="L5187:L5191"/>
    <mergeCell ref="M5187:M5191"/>
    <mergeCell ref="N5187:N5191"/>
    <mergeCell ref="V5170:X5170"/>
    <mergeCell ref="A5183:AA5183"/>
    <mergeCell ref="A5184:AA5184"/>
    <mergeCell ref="B5185:L5185"/>
    <mergeCell ref="M5185:P5185"/>
    <mergeCell ref="Q5185:R5185"/>
    <mergeCell ref="S5185:T5185"/>
    <mergeCell ref="S5160:T5160"/>
    <mergeCell ref="U5160:U5164"/>
    <mergeCell ref="S5161:S5164"/>
    <mergeCell ref="T5161:T5164"/>
    <mergeCell ref="D5162:D5164"/>
    <mergeCell ref="E5162:E5164"/>
    <mergeCell ref="F5162:F5164"/>
    <mergeCell ref="M5160:M5164"/>
    <mergeCell ref="N5160:N5164"/>
    <mergeCell ref="O5160:O5164"/>
    <mergeCell ref="P5160:P5164"/>
    <mergeCell ref="Q5160:Q5164"/>
    <mergeCell ref="R5160:R5164"/>
    <mergeCell ref="G5160:G5164"/>
    <mergeCell ref="H5160:H5164"/>
    <mergeCell ref="I5160:I5164"/>
    <mergeCell ref="J5160:J5164"/>
    <mergeCell ref="K5160:K5164"/>
    <mergeCell ref="L5160:L5164"/>
    <mergeCell ref="V5159:V5164"/>
    <mergeCell ref="W5159:W5164"/>
    <mergeCell ref="X5159:X5164"/>
    <mergeCell ref="Y5159:Y5164"/>
    <mergeCell ref="Z5159:Z5164"/>
    <mergeCell ref="AA5159:AA5164"/>
    <mergeCell ref="B5158:L5158"/>
    <mergeCell ref="M5158:P5158"/>
    <mergeCell ref="Q5158:R5158"/>
    <mergeCell ref="S5158:T5158"/>
    <mergeCell ref="A5159:A5164"/>
    <mergeCell ref="B5159:B5164"/>
    <mergeCell ref="C5159:C5164"/>
    <mergeCell ref="D5159:J5159"/>
    <mergeCell ref="K5159:U5159"/>
    <mergeCell ref="D5160:F5161"/>
    <mergeCell ref="D5135:D5137"/>
    <mergeCell ref="E5135:E5137"/>
    <mergeCell ref="F5135:F5137"/>
    <mergeCell ref="V5143:X5143"/>
    <mergeCell ref="A5156:AA5156"/>
    <mergeCell ref="A5157:AA5157"/>
    <mergeCell ref="O5133:O5137"/>
    <mergeCell ref="P5133:P5137"/>
    <mergeCell ref="Q5133:Q5137"/>
    <mergeCell ref="R5133:R5137"/>
    <mergeCell ref="S5133:T5133"/>
    <mergeCell ref="U5133:U5137"/>
    <mergeCell ref="S5134:S5137"/>
    <mergeCell ref="T5134:T5137"/>
    <mergeCell ref="W5132:W5137"/>
    <mergeCell ref="X5132:X5137"/>
    <mergeCell ref="Y5132:Y5137"/>
    <mergeCell ref="Z5132:Z5137"/>
    <mergeCell ref="AA5132:AA5137"/>
    <mergeCell ref="D5133:F5134"/>
    <mergeCell ref="G5133:G5137"/>
    <mergeCell ref="H5133:H5137"/>
    <mergeCell ref="I5133:I5137"/>
    <mergeCell ref="J5133:J5137"/>
    <mergeCell ref="A5132:A5137"/>
    <mergeCell ref="B5132:B5137"/>
    <mergeCell ref="C5132:C5137"/>
    <mergeCell ref="D5132:J5132"/>
    <mergeCell ref="K5132:U5132"/>
    <mergeCell ref="V5132:V5137"/>
    <mergeCell ref="K5133:K5137"/>
    <mergeCell ref="L5133:L5137"/>
    <mergeCell ref="M5133:M5137"/>
    <mergeCell ref="N5133:N5137"/>
    <mergeCell ref="V5116:X5116"/>
    <mergeCell ref="A5129:AA5129"/>
    <mergeCell ref="A5130:AA5130"/>
    <mergeCell ref="B5131:L5131"/>
    <mergeCell ref="M5131:P5131"/>
    <mergeCell ref="Q5131:R5131"/>
    <mergeCell ref="S5131:T5131"/>
    <mergeCell ref="S5106:T5106"/>
    <mergeCell ref="U5106:U5110"/>
    <mergeCell ref="S5107:S5110"/>
    <mergeCell ref="T5107:T5110"/>
    <mergeCell ref="D5108:D5110"/>
    <mergeCell ref="E5108:E5110"/>
    <mergeCell ref="F5108:F5110"/>
    <mergeCell ref="M5106:M5110"/>
    <mergeCell ref="N5106:N5110"/>
    <mergeCell ref="O5106:O5110"/>
    <mergeCell ref="P5106:P5110"/>
    <mergeCell ref="Q5106:Q5110"/>
    <mergeCell ref="R5106:R5110"/>
    <mergeCell ref="G5106:G5110"/>
    <mergeCell ref="H5106:H5110"/>
    <mergeCell ref="I5106:I5110"/>
    <mergeCell ref="J5106:J5110"/>
    <mergeCell ref="K5106:K5110"/>
    <mergeCell ref="L5106:L5110"/>
    <mergeCell ref="V5105:V5110"/>
    <mergeCell ref="W5105:W5110"/>
    <mergeCell ref="X5105:X5110"/>
    <mergeCell ref="Y5105:Y5110"/>
    <mergeCell ref="Z5105:Z5110"/>
    <mergeCell ref="AA5105:AA5110"/>
    <mergeCell ref="B5104:L5104"/>
    <mergeCell ref="M5104:P5104"/>
    <mergeCell ref="Q5104:R5104"/>
    <mergeCell ref="S5104:T5104"/>
    <mergeCell ref="A5105:A5110"/>
    <mergeCell ref="B5105:B5110"/>
    <mergeCell ref="C5105:C5110"/>
    <mergeCell ref="D5105:J5105"/>
    <mergeCell ref="K5105:U5105"/>
    <mergeCell ref="D5106:F5107"/>
    <mergeCell ref="D5081:D5083"/>
    <mergeCell ref="E5081:E5083"/>
    <mergeCell ref="F5081:F5083"/>
    <mergeCell ref="V5089:X5089"/>
    <mergeCell ref="A5102:AA5102"/>
    <mergeCell ref="A5103:AA5103"/>
    <mergeCell ref="O5079:O5083"/>
    <mergeCell ref="P5079:P5083"/>
    <mergeCell ref="Q5079:Q5083"/>
    <mergeCell ref="R5079:R5083"/>
    <mergeCell ref="S5079:T5079"/>
    <mergeCell ref="U5079:U5083"/>
    <mergeCell ref="S5080:S5083"/>
    <mergeCell ref="T5080:T5083"/>
    <mergeCell ref="W5078:W5083"/>
    <mergeCell ref="X5078:X5083"/>
    <mergeCell ref="Y5078:Y5083"/>
    <mergeCell ref="Z5078:Z5083"/>
    <mergeCell ref="AA5078:AA5083"/>
    <mergeCell ref="D5079:F5080"/>
    <mergeCell ref="G5079:G5083"/>
    <mergeCell ref="H5079:H5083"/>
    <mergeCell ref="I5079:I5083"/>
    <mergeCell ref="J5079:J5083"/>
    <mergeCell ref="A5078:A5083"/>
    <mergeCell ref="B5078:B5083"/>
    <mergeCell ref="C5078:C5083"/>
    <mergeCell ref="D5078:J5078"/>
    <mergeCell ref="K5078:U5078"/>
    <mergeCell ref="V5078:V5083"/>
    <mergeCell ref="K5079:K5083"/>
    <mergeCell ref="L5079:L5083"/>
    <mergeCell ref="M5079:M5083"/>
    <mergeCell ref="N5079:N5083"/>
    <mergeCell ref="V5062:X5062"/>
    <mergeCell ref="A5075:AA5075"/>
    <mergeCell ref="A5076:AA5076"/>
    <mergeCell ref="B5077:L5077"/>
    <mergeCell ref="M5077:P5077"/>
    <mergeCell ref="Q5077:R5077"/>
    <mergeCell ref="S5077:T5077"/>
    <mergeCell ref="S5052:T5052"/>
    <mergeCell ref="U5052:U5056"/>
    <mergeCell ref="S5053:S5056"/>
    <mergeCell ref="T5053:T5056"/>
    <mergeCell ref="D5054:D5056"/>
    <mergeCell ref="E5054:E5056"/>
    <mergeCell ref="F5054:F5056"/>
    <mergeCell ref="M5052:M5056"/>
    <mergeCell ref="N5052:N5056"/>
    <mergeCell ref="O5052:O5056"/>
    <mergeCell ref="P5052:P5056"/>
    <mergeCell ref="Q5052:Q5056"/>
    <mergeCell ref="R5052:R5056"/>
    <mergeCell ref="G5052:G5056"/>
    <mergeCell ref="H5052:H5056"/>
    <mergeCell ref="I5052:I5056"/>
    <mergeCell ref="J5052:J5056"/>
    <mergeCell ref="K5052:K5056"/>
    <mergeCell ref="L5052:L5056"/>
    <mergeCell ref="V5051:V5056"/>
    <mergeCell ref="W5051:W5056"/>
    <mergeCell ref="X5051:X5056"/>
    <mergeCell ref="Y5051:Y5056"/>
    <mergeCell ref="Z5051:Z5056"/>
    <mergeCell ref="AA5051:AA5056"/>
    <mergeCell ref="B5050:L5050"/>
    <mergeCell ref="M5050:P5050"/>
    <mergeCell ref="Q5050:R5050"/>
    <mergeCell ref="S5050:T5050"/>
    <mergeCell ref="A5051:A5056"/>
    <mergeCell ref="B5051:B5056"/>
    <mergeCell ref="C5051:C5056"/>
    <mergeCell ref="D5051:J5051"/>
    <mergeCell ref="K5051:U5051"/>
    <mergeCell ref="D5052:F5053"/>
    <mergeCell ref="D5027:D5029"/>
    <mergeCell ref="E5027:E5029"/>
    <mergeCell ref="F5027:F5029"/>
    <mergeCell ref="V5035:X5035"/>
    <mergeCell ref="A5048:AA5048"/>
    <mergeCell ref="A5049:AA5049"/>
    <mergeCell ref="O5025:O5029"/>
    <mergeCell ref="P5025:P5029"/>
    <mergeCell ref="Q5025:Q5029"/>
    <mergeCell ref="R5025:R5029"/>
    <mergeCell ref="S5025:T5025"/>
    <mergeCell ref="U5025:U5029"/>
    <mergeCell ref="S5026:S5029"/>
    <mergeCell ref="T5026:T5029"/>
    <mergeCell ref="W5024:W5029"/>
    <mergeCell ref="X5024:X5029"/>
    <mergeCell ref="Y5024:Y5029"/>
    <mergeCell ref="Z5024:Z5029"/>
    <mergeCell ref="AA5024:AA5029"/>
    <mergeCell ref="D5025:F5026"/>
    <mergeCell ref="G5025:G5029"/>
    <mergeCell ref="H5025:H5029"/>
    <mergeCell ref="I5025:I5029"/>
    <mergeCell ref="J5025:J5029"/>
    <mergeCell ref="A5024:A5029"/>
    <mergeCell ref="B5024:B5029"/>
    <mergeCell ref="C5024:C5029"/>
    <mergeCell ref="D5024:J5024"/>
    <mergeCell ref="K5024:U5024"/>
    <mergeCell ref="V5024:V5029"/>
    <mergeCell ref="K5025:K5029"/>
    <mergeCell ref="L5025:L5029"/>
    <mergeCell ref="M5025:M5029"/>
    <mergeCell ref="N5025:N5029"/>
    <mergeCell ref="V5008:X5008"/>
    <mergeCell ref="A5021:AA5021"/>
    <mergeCell ref="A5022:AA5022"/>
    <mergeCell ref="B5023:L5023"/>
    <mergeCell ref="M5023:P5023"/>
    <mergeCell ref="Q5023:R5023"/>
    <mergeCell ref="S5023:T5023"/>
    <mergeCell ref="S4998:T4998"/>
    <mergeCell ref="U4998:U5002"/>
    <mergeCell ref="S4999:S5002"/>
    <mergeCell ref="T4999:T5002"/>
    <mergeCell ref="D5000:D5002"/>
    <mergeCell ref="E5000:E5002"/>
    <mergeCell ref="F5000:F5002"/>
    <mergeCell ref="M4998:M5002"/>
    <mergeCell ref="N4998:N5002"/>
    <mergeCell ref="O4998:O5002"/>
    <mergeCell ref="P4998:P5002"/>
    <mergeCell ref="Q4998:Q5002"/>
    <mergeCell ref="R4998:R5002"/>
    <mergeCell ref="G4998:G5002"/>
    <mergeCell ref="H4998:H5002"/>
    <mergeCell ref="I4998:I5002"/>
    <mergeCell ref="J4998:J5002"/>
    <mergeCell ref="K4998:K5002"/>
    <mergeCell ref="L4998:L5002"/>
    <mergeCell ref="V4997:V5002"/>
    <mergeCell ref="W4997:W5002"/>
    <mergeCell ref="X4997:X5002"/>
    <mergeCell ref="Y4997:Y5002"/>
    <mergeCell ref="Z4997:Z5002"/>
    <mergeCell ref="AA4997:AA5002"/>
    <mergeCell ref="B4996:L4996"/>
    <mergeCell ref="M4996:P4996"/>
    <mergeCell ref="Q4996:R4996"/>
    <mergeCell ref="S4996:T4996"/>
    <mergeCell ref="A4997:A5002"/>
    <mergeCell ref="B4997:B5002"/>
    <mergeCell ref="C4997:C5002"/>
    <mergeCell ref="D4997:J4997"/>
    <mergeCell ref="K4997:U4997"/>
    <mergeCell ref="D4998:F4999"/>
    <mergeCell ref="D4973:D4975"/>
    <mergeCell ref="E4973:E4975"/>
    <mergeCell ref="F4973:F4975"/>
    <mergeCell ref="V4981:X4981"/>
    <mergeCell ref="A4994:AA4994"/>
    <mergeCell ref="A4995:AA4995"/>
    <mergeCell ref="O4971:O4975"/>
    <mergeCell ref="P4971:P4975"/>
    <mergeCell ref="Q4971:Q4975"/>
    <mergeCell ref="R4971:R4975"/>
    <mergeCell ref="S4971:T4971"/>
    <mergeCell ref="U4971:U4975"/>
    <mergeCell ref="S4972:S4975"/>
    <mergeCell ref="T4972:T4975"/>
    <mergeCell ref="W4970:W4975"/>
    <mergeCell ref="X4970:X4975"/>
    <mergeCell ref="Y4970:Y4975"/>
    <mergeCell ref="Z4970:Z4975"/>
    <mergeCell ref="AA4970:AA4975"/>
    <mergeCell ref="D4971:F4972"/>
    <mergeCell ref="G4971:G4975"/>
    <mergeCell ref="H4971:H4975"/>
    <mergeCell ref="I4971:I4975"/>
    <mergeCell ref="J4971:J4975"/>
    <mergeCell ref="A4970:A4975"/>
    <mergeCell ref="B4970:B4975"/>
    <mergeCell ref="C4970:C4975"/>
    <mergeCell ref="D4970:J4970"/>
    <mergeCell ref="K4970:U4970"/>
    <mergeCell ref="V4970:V4975"/>
    <mergeCell ref="K4971:K4975"/>
    <mergeCell ref="L4971:L4975"/>
    <mergeCell ref="M4971:M4975"/>
    <mergeCell ref="N4971:N4975"/>
    <mergeCell ref="V4954:X4954"/>
    <mergeCell ref="A4967:AA4967"/>
    <mergeCell ref="A4968:AA4968"/>
    <mergeCell ref="B4969:L4969"/>
    <mergeCell ref="M4969:P4969"/>
    <mergeCell ref="Q4969:R4969"/>
    <mergeCell ref="S4969:T4969"/>
    <mergeCell ref="S4944:T4944"/>
    <mergeCell ref="U4944:U4948"/>
    <mergeCell ref="S4945:S4948"/>
    <mergeCell ref="T4945:T4948"/>
    <mergeCell ref="D4946:D4948"/>
    <mergeCell ref="E4946:E4948"/>
    <mergeCell ref="F4946:F4948"/>
    <mergeCell ref="M4944:M4948"/>
    <mergeCell ref="N4944:N4948"/>
    <mergeCell ref="O4944:O4948"/>
    <mergeCell ref="P4944:P4948"/>
    <mergeCell ref="Q4944:Q4948"/>
    <mergeCell ref="R4944:R4948"/>
    <mergeCell ref="G4944:G4948"/>
    <mergeCell ref="H4944:H4948"/>
    <mergeCell ref="I4944:I4948"/>
    <mergeCell ref="J4944:J4948"/>
    <mergeCell ref="K4944:K4948"/>
    <mergeCell ref="L4944:L4948"/>
    <mergeCell ref="V4943:V4948"/>
    <mergeCell ref="W4943:W4948"/>
    <mergeCell ref="X4943:X4948"/>
    <mergeCell ref="Y4943:Y4948"/>
    <mergeCell ref="Z4943:Z4948"/>
    <mergeCell ref="AA4943:AA4948"/>
    <mergeCell ref="B4942:L4942"/>
    <mergeCell ref="M4942:P4942"/>
    <mergeCell ref="Q4942:R4942"/>
    <mergeCell ref="S4942:T4942"/>
    <mergeCell ref="A4943:A4948"/>
    <mergeCell ref="B4943:B4948"/>
    <mergeCell ref="C4943:C4948"/>
    <mergeCell ref="D4943:J4943"/>
    <mergeCell ref="K4943:U4943"/>
    <mergeCell ref="D4944:F4945"/>
    <mergeCell ref="D4919:D4921"/>
    <mergeCell ref="E4919:E4921"/>
    <mergeCell ref="F4919:F4921"/>
    <mergeCell ref="V4927:X4927"/>
    <mergeCell ref="A4940:AA4940"/>
    <mergeCell ref="A4941:AA4941"/>
    <mergeCell ref="O4917:O4921"/>
    <mergeCell ref="P4917:P4921"/>
    <mergeCell ref="Q4917:Q4921"/>
    <mergeCell ref="R4917:R4921"/>
    <mergeCell ref="S4917:T4917"/>
    <mergeCell ref="U4917:U4921"/>
    <mergeCell ref="S4918:S4921"/>
    <mergeCell ref="T4918:T4921"/>
    <mergeCell ref="W4916:W4921"/>
    <mergeCell ref="X4916:X4921"/>
    <mergeCell ref="Y4916:Y4921"/>
    <mergeCell ref="Z4916:Z4921"/>
    <mergeCell ref="AA4916:AA4921"/>
    <mergeCell ref="D4917:F4918"/>
    <mergeCell ref="G4917:G4921"/>
    <mergeCell ref="H4917:H4921"/>
    <mergeCell ref="I4917:I4921"/>
    <mergeCell ref="J4917:J4921"/>
    <mergeCell ref="A4916:A4921"/>
    <mergeCell ref="B4916:B4921"/>
    <mergeCell ref="C4916:C4921"/>
    <mergeCell ref="D4916:J4916"/>
    <mergeCell ref="K4916:U4916"/>
    <mergeCell ref="V4916:V4921"/>
    <mergeCell ref="K4917:K4921"/>
    <mergeCell ref="L4917:L4921"/>
    <mergeCell ref="M4917:M4921"/>
    <mergeCell ref="N4917:N4921"/>
    <mergeCell ref="V4900:X4900"/>
    <mergeCell ref="A4913:AA4913"/>
    <mergeCell ref="A4914:AA4914"/>
    <mergeCell ref="B4915:L4915"/>
    <mergeCell ref="M4915:P4915"/>
    <mergeCell ref="Q4915:R4915"/>
    <mergeCell ref="S4915:T4915"/>
    <mergeCell ref="S4890:T4890"/>
    <mergeCell ref="U4890:U4894"/>
    <mergeCell ref="S4891:S4894"/>
    <mergeCell ref="T4891:T4894"/>
    <mergeCell ref="D4892:D4894"/>
    <mergeCell ref="E4892:E4894"/>
    <mergeCell ref="F4892:F4894"/>
    <mergeCell ref="M4890:M4894"/>
    <mergeCell ref="N4890:N4894"/>
    <mergeCell ref="O4890:O4894"/>
    <mergeCell ref="P4890:P4894"/>
    <mergeCell ref="Q4890:Q4894"/>
    <mergeCell ref="R4890:R4894"/>
    <mergeCell ref="G4890:G4894"/>
    <mergeCell ref="H4890:H4894"/>
    <mergeCell ref="I4890:I4894"/>
    <mergeCell ref="J4890:J4894"/>
    <mergeCell ref="K4890:K4894"/>
    <mergeCell ref="L4890:L4894"/>
    <mergeCell ref="V4889:V4894"/>
    <mergeCell ref="W4889:W4894"/>
    <mergeCell ref="X4889:X4894"/>
    <mergeCell ref="Y4889:Y4894"/>
    <mergeCell ref="Z4889:Z4894"/>
    <mergeCell ref="AA4889:AA4894"/>
    <mergeCell ref="B4888:L4888"/>
    <mergeCell ref="M4888:P4888"/>
    <mergeCell ref="Q4888:R4888"/>
    <mergeCell ref="S4888:T4888"/>
    <mergeCell ref="A4889:A4894"/>
    <mergeCell ref="B4889:B4894"/>
    <mergeCell ref="C4889:C4894"/>
    <mergeCell ref="D4889:J4889"/>
    <mergeCell ref="K4889:U4889"/>
    <mergeCell ref="D4890:F4891"/>
    <mergeCell ref="D4865:D4867"/>
    <mergeCell ref="E4865:E4867"/>
    <mergeCell ref="F4865:F4867"/>
    <mergeCell ref="V4873:X4873"/>
    <mergeCell ref="A4886:AA4886"/>
    <mergeCell ref="A4887:AA4887"/>
    <mergeCell ref="O4863:O4867"/>
    <mergeCell ref="P4863:P4867"/>
    <mergeCell ref="Q4863:Q4867"/>
    <mergeCell ref="R4863:R4867"/>
    <mergeCell ref="S4863:T4863"/>
    <mergeCell ref="U4863:U4867"/>
    <mergeCell ref="S4864:S4867"/>
    <mergeCell ref="T4864:T4867"/>
    <mergeCell ref="W4862:W4867"/>
    <mergeCell ref="X4862:X4867"/>
    <mergeCell ref="Y4862:Y4867"/>
    <mergeCell ref="Z4862:Z4867"/>
    <mergeCell ref="AA4862:AA4867"/>
    <mergeCell ref="D4863:F4864"/>
    <mergeCell ref="G4863:G4867"/>
    <mergeCell ref="H4863:H4867"/>
    <mergeCell ref="I4863:I4867"/>
    <mergeCell ref="J4863:J4867"/>
    <mergeCell ref="A4862:A4867"/>
    <mergeCell ref="B4862:B4867"/>
    <mergeCell ref="C4862:C4867"/>
    <mergeCell ref="D4862:J4862"/>
    <mergeCell ref="K4862:U4862"/>
    <mergeCell ref="V4862:V4867"/>
    <mergeCell ref="K4863:K4867"/>
    <mergeCell ref="L4863:L4867"/>
    <mergeCell ref="M4863:M4867"/>
    <mergeCell ref="N4863:N4867"/>
    <mergeCell ref="V4846:X4846"/>
    <mergeCell ref="A4859:AA4859"/>
    <mergeCell ref="A4860:AA4860"/>
    <mergeCell ref="B4861:L4861"/>
    <mergeCell ref="M4861:P4861"/>
    <mergeCell ref="Q4861:R4861"/>
    <mergeCell ref="S4861:T4861"/>
    <mergeCell ref="S4836:T4836"/>
    <mergeCell ref="U4836:U4840"/>
    <mergeCell ref="S4837:S4840"/>
    <mergeCell ref="T4837:T4840"/>
    <mergeCell ref="D4838:D4840"/>
    <mergeCell ref="E4838:E4840"/>
    <mergeCell ref="F4838:F4840"/>
    <mergeCell ref="M4836:M4840"/>
    <mergeCell ref="N4836:N4840"/>
    <mergeCell ref="O4836:O4840"/>
    <mergeCell ref="P4836:P4840"/>
    <mergeCell ref="Q4836:Q4840"/>
    <mergeCell ref="R4836:R4840"/>
    <mergeCell ref="G4836:G4840"/>
    <mergeCell ref="H4836:H4840"/>
    <mergeCell ref="I4836:I4840"/>
    <mergeCell ref="J4836:J4840"/>
    <mergeCell ref="K4836:K4840"/>
    <mergeCell ref="L4836:L4840"/>
    <mergeCell ref="V4835:V4840"/>
    <mergeCell ref="W4835:W4840"/>
    <mergeCell ref="X4835:X4840"/>
    <mergeCell ref="Y4835:Y4840"/>
    <mergeCell ref="Z4835:Z4840"/>
    <mergeCell ref="AA4835:AA4840"/>
    <mergeCell ref="B4834:L4834"/>
    <mergeCell ref="M4834:P4834"/>
    <mergeCell ref="Q4834:R4834"/>
    <mergeCell ref="S4834:T4834"/>
    <mergeCell ref="A4835:A4840"/>
    <mergeCell ref="B4835:B4840"/>
    <mergeCell ref="C4835:C4840"/>
    <mergeCell ref="D4835:J4835"/>
    <mergeCell ref="K4835:U4835"/>
    <mergeCell ref="D4836:F4837"/>
    <mergeCell ref="D4811:D4813"/>
    <mergeCell ref="E4811:E4813"/>
    <mergeCell ref="F4811:F4813"/>
    <mergeCell ref="V4819:X4819"/>
    <mergeCell ref="A4832:AA4832"/>
    <mergeCell ref="A4833:AA4833"/>
    <mergeCell ref="O4809:O4813"/>
    <mergeCell ref="P4809:P4813"/>
    <mergeCell ref="Q4809:Q4813"/>
    <mergeCell ref="R4809:R4813"/>
    <mergeCell ref="S4809:T4809"/>
    <mergeCell ref="U4809:U4813"/>
    <mergeCell ref="S4810:S4813"/>
    <mergeCell ref="T4810:T4813"/>
    <mergeCell ref="W4808:W4813"/>
    <mergeCell ref="X4808:X4813"/>
    <mergeCell ref="Y4808:Y4813"/>
    <mergeCell ref="Z4808:Z4813"/>
    <mergeCell ref="AA4808:AA4813"/>
    <mergeCell ref="D4809:F4810"/>
    <mergeCell ref="G4809:G4813"/>
    <mergeCell ref="H4809:H4813"/>
    <mergeCell ref="I4809:I4813"/>
    <mergeCell ref="J4809:J4813"/>
    <mergeCell ref="A4808:A4813"/>
    <mergeCell ref="B4808:B4813"/>
    <mergeCell ref="C4808:C4813"/>
    <mergeCell ref="D4808:J4808"/>
    <mergeCell ref="K4808:U4808"/>
    <mergeCell ref="V4808:V4813"/>
    <mergeCell ref="K4809:K4813"/>
    <mergeCell ref="L4809:L4813"/>
    <mergeCell ref="M4809:M4813"/>
    <mergeCell ref="N4809:N4813"/>
    <mergeCell ref="V4793:X4793"/>
    <mergeCell ref="A4805:AA4805"/>
    <mergeCell ref="A4806:AA4806"/>
    <mergeCell ref="B4807:L4807"/>
    <mergeCell ref="M4807:P4807"/>
    <mergeCell ref="Q4807:R4807"/>
    <mergeCell ref="S4807:T4807"/>
    <mergeCell ref="S4782:T4782"/>
    <mergeCell ref="U4782:U4786"/>
    <mergeCell ref="S4783:S4786"/>
    <mergeCell ref="T4783:T4786"/>
    <mergeCell ref="D4784:D4786"/>
    <mergeCell ref="E4784:E4786"/>
    <mergeCell ref="F4784:F4786"/>
    <mergeCell ref="M4782:M4786"/>
    <mergeCell ref="N4782:N4786"/>
    <mergeCell ref="O4782:O4786"/>
    <mergeCell ref="P4782:P4786"/>
    <mergeCell ref="Q4782:Q4786"/>
    <mergeCell ref="R4782:R4786"/>
    <mergeCell ref="G4782:G4786"/>
    <mergeCell ref="H4782:H4786"/>
    <mergeCell ref="I4782:I4786"/>
    <mergeCell ref="J4782:J4786"/>
    <mergeCell ref="K4782:K4786"/>
    <mergeCell ref="L4782:L4786"/>
    <mergeCell ref="V4781:V4786"/>
    <mergeCell ref="W4781:W4786"/>
    <mergeCell ref="X4781:X4786"/>
    <mergeCell ref="Y4781:Y4786"/>
    <mergeCell ref="Z4781:Z4786"/>
    <mergeCell ref="AA4781:AA4786"/>
    <mergeCell ref="B4780:L4780"/>
    <mergeCell ref="M4780:P4780"/>
    <mergeCell ref="Q4780:R4780"/>
    <mergeCell ref="S4780:T4780"/>
    <mergeCell ref="A4781:A4786"/>
    <mergeCell ref="B4781:B4786"/>
    <mergeCell ref="C4781:C4786"/>
    <mergeCell ref="D4781:J4781"/>
    <mergeCell ref="K4781:U4781"/>
    <mergeCell ref="D4782:F4783"/>
    <mergeCell ref="D4757:D4759"/>
    <mergeCell ref="E4757:E4759"/>
    <mergeCell ref="F4757:F4759"/>
    <mergeCell ref="V4765:X4765"/>
    <mergeCell ref="A4778:AA4778"/>
    <mergeCell ref="A4779:AA4779"/>
    <mergeCell ref="O4755:O4759"/>
    <mergeCell ref="P4755:P4759"/>
    <mergeCell ref="Q4755:Q4759"/>
    <mergeCell ref="R4755:R4759"/>
    <mergeCell ref="S4755:T4755"/>
    <mergeCell ref="U4755:U4759"/>
    <mergeCell ref="S4756:S4759"/>
    <mergeCell ref="T4756:T4759"/>
    <mergeCell ref="W4754:W4759"/>
    <mergeCell ref="X4754:X4759"/>
    <mergeCell ref="Y4754:Y4759"/>
    <mergeCell ref="Z4754:Z4759"/>
    <mergeCell ref="AA4754:AA4759"/>
    <mergeCell ref="D4755:F4756"/>
    <mergeCell ref="G4755:G4759"/>
    <mergeCell ref="H4755:H4759"/>
    <mergeCell ref="I4755:I4759"/>
    <mergeCell ref="J4755:J4759"/>
    <mergeCell ref="A4754:A4759"/>
    <mergeCell ref="B4754:B4759"/>
    <mergeCell ref="C4754:C4759"/>
    <mergeCell ref="D4754:J4754"/>
    <mergeCell ref="K4754:U4754"/>
    <mergeCell ref="V4754:V4759"/>
    <mergeCell ref="K4755:K4759"/>
    <mergeCell ref="L4755:L4759"/>
    <mergeCell ref="M4755:M4759"/>
    <mergeCell ref="N4755:N4759"/>
    <mergeCell ref="V4738:X4738"/>
    <mergeCell ref="A4751:AA4751"/>
    <mergeCell ref="A4752:AA4752"/>
    <mergeCell ref="B4753:L4753"/>
    <mergeCell ref="M4753:P4753"/>
    <mergeCell ref="Q4753:R4753"/>
    <mergeCell ref="S4753:T4753"/>
    <mergeCell ref="S4728:T4728"/>
    <mergeCell ref="U4728:U4732"/>
    <mergeCell ref="S4729:S4732"/>
    <mergeCell ref="T4729:T4732"/>
    <mergeCell ref="D4730:D4732"/>
    <mergeCell ref="E4730:E4732"/>
    <mergeCell ref="F4730:F4732"/>
    <mergeCell ref="M4728:M4732"/>
    <mergeCell ref="N4728:N4732"/>
    <mergeCell ref="O4728:O4732"/>
    <mergeCell ref="P4728:P4732"/>
    <mergeCell ref="Q4728:Q4732"/>
    <mergeCell ref="R4728:R4732"/>
    <mergeCell ref="G4728:G4732"/>
    <mergeCell ref="H4728:H4732"/>
    <mergeCell ref="I4728:I4732"/>
    <mergeCell ref="J4728:J4732"/>
    <mergeCell ref="K4728:K4732"/>
    <mergeCell ref="L4728:L4732"/>
    <mergeCell ref="V4727:V4732"/>
    <mergeCell ref="W4727:W4732"/>
    <mergeCell ref="X4727:X4732"/>
    <mergeCell ref="Y4727:Y4732"/>
    <mergeCell ref="Z4727:Z4732"/>
    <mergeCell ref="AA4727:AA4732"/>
    <mergeCell ref="B4726:L4726"/>
    <mergeCell ref="M4726:P4726"/>
    <mergeCell ref="Q4726:R4726"/>
    <mergeCell ref="S4726:T4726"/>
    <mergeCell ref="A4727:A4732"/>
    <mergeCell ref="B4727:B4732"/>
    <mergeCell ref="C4727:C4732"/>
    <mergeCell ref="D4727:J4727"/>
    <mergeCell ref="K4727:U4727"/>
    <mergeCell ref="D4728:F4729"/>
    <mergeCell ref="D4703:D4705"/>
    <mergeCell ref="E4703:E4705"/>
    <mergeCell ref="F4703:F4705"/>
    <mergeCell ref="V4711:X4711"/>
    <mergeCell ref="A4724:AA4724"/>
    <mergeCell ref="A4725:AA4725"/>
    <mergeCell ref="O4701:O4705"/>
    <mergeCell ref="P4701:P4705"/>
    <mergeCell ref="Q4701:Q4705"/>
    <mergeCell ref="R4701:R4705"/>
    <mergeCell ref="S4701:T4701"/>
    <mergeCell ref="U4701:U4705"/>
    <mergeCell ref="S4702:S4705"/>
    <mergeCell ref="T4702:T4705"/>
    <mergeCell ref="W4700:W4705"/>
    <mergeCell ref="X4700:X4705"/>
    <mergeCell ref="Y4700:Y4705"/>
    <mergeCell ref="Z4700:Z4705"/>
    <mergeCell ref="AA4700:AA4705"/>
    <mergeCell ref="D4701:F4702"/>
    <mergeCell ref="G4701:G4705"/>
    <mergeCell ref="H4701:H4705"/>
    <mergeCell ref="I4701:I4705"/>
    <mergeCell ref="J4701:J4705"/>
    <mergeCell ref="A4700:A4705"/>
    <mergeCell ref="B4700:B4705"/>
    <mergeCell ref="C4700:C4705"/>
    <mergeCell ref="D4700:J4700"/>
    <mergeCell ref="K4700:U4700"/>
    <mergeCell ref="V4700:V4705"/>
    <mergeCell ref="K4701:K4705"/>
    <mergeCell ref="L4701:L4705"/>
    <mergeCell ref="M4701:M4705"/>
    <mergeCell ref="N4701:N4705"/>
    <mergeCell ref="V4684:X4684"/>
    <mergeCell ref="A4697:AA4697"/>
    <mergeCell ref="A4698:AA4698"/>
    <mergeCell ref="B4699:L4699"/>
    <mergeCell ref="M4699:P4699"/>
    <mergeCell ref="Q4699:R4699"/>
    <mergeCell ref="S4699:T4699"/>
    <mergeCell ref="S4674:T4674"/>
    <mergeCell ref="U4674:U4678"/>
    <mergeCell ref="S4675:S4678"/>
    <mergeCell ref="T4675:T4678"/>
    <mergeCell ref="D4676:D4678"/>
    <mergeCell ref="E4676:E4678"/>
    <mergeCell ref="F4676:F4678"/>
    <mergeCell ref="M4674:M4678"/>
    <mergeCell ref="N4674:N4678"/>
    <mergeCell ref="O4674:O4678"/>
    <mergeCell ref="P4674:P4678"/>
    <mergeCell ref="Q4674:Q4678"/>
    <mergeCell ref="R4674:R4678"/>
    <mergeCell ref="G4674:G4678"/>
    <mergeCell ref="H4674:H4678"/>
    <mergeCell ref="I4674:I4678"/>
    <mergeCell ref="J4674:J4678"/>
    <mergeCell ref="K4674:K4678"/>
    <mergeCell ref="L4674:L4678"/>
    <mergeCell ref="V4673:V4678"/>
    <mergeCell ref="W4673:W4678"/>
    <mergeCell ref="X4673:X4678"/>
    <mergeCell ref="Y4673:Y4678"/>
    <mergeCell ref="Z4673:Z4678"/>
    <mergeCell ref="AA4673:AA4678"/>
    <mergeCell ref="B4672:L4672"/>
    <mergeCell ref="M4672:P4672"/>
    <mergeCell ref="Q4672:R4672"/>
    <mergeCell ref="S4672:T4672"/>
    <mergeCell ref="A4673:A4678"/>
    <mergeCell ref="B4673:B4678"/>
    <mergeCell ref="C4673:C4678"/>
    <mergeCell ref="D4673:J4673"/>
    <mergeCell ref="K4673:U4673"/>
    <mergeCell ref="D4674:F4675"/>
    <mergeCell ref="D4649:D4651"/>
    <mergeCell ref="E4649:E4651"/>
    <mergeCell ref="F4649:F4651"/>
    <mergeCell ref="V4657:X4657"/>
    <mergeCell ref="A4670:AA4670"/>
    <mergeCell ref="A4671:AA4671"/>
    <mergeCell ref="O4647:O4651"/>
    <mergeCell ref="P4647:P4651"/>
    <mergeCell ref="Q4647:Q4651"/>
    <mergeCell ref="R4647:R4651"/>
    <mergeCell ref="S4647:T4647"/>
    <mergeCell ref="U4647:U4651"/>
    <mergeCell ref="S4648:S4651"/>
    <mergeCell ref="T4648:T4651"/>
    <mergeCell ref="W4646:W4651"/>
    <mergeCell ref="X4646:X4651"/>
    <mergeCell ref="Y4646:Y4651"/>
    <mergeCell ref="Z4646:Z4651"/>
    <mergeCell ref="AA4646:AA4651"/>
    <mergeCell ref="D4647:F4648"/>
    <mergeCell ref="G4647:G4651"/>
    <mergeCell ref="H4647:H4651"/>
    <mergeCell ref="I4647:I4651"/>
    <mergeCell ref="J4647:J4651"/>
    <mergeCell ref="A4646:A4651"/>
    <mergeCell ref="B4646:B4651"/>
    <mergeCell ref="C4646:C4651"/>
    <mergeCell ref="D4646:J4646"/>
    <mergeCell ref="K4646:U4646"/>
    <mergeCell ref="V4646:V4651"/>
    <mergeCell ref="K4647:K4651"/>
    <mergeCell ref="L4647:L4651"/>
    <mergeCell ref="M4647:M4651"/>
    <mergeCell ref="N4647:N4651"/>
    <mergeCell ref="V4630:X4630"/>
    <mergeCell ref="A4643:AA4643"/>
    <mergeCell ref="A4644:AA4644"/>
    <mergeCell ref="B4645:L4645"/>
    <mergeCell ref="M4645:P4645"/>
    <mergeCell ref="Q4645:R4645"/>
    <mergeCell ref="S4645:T4645"/>
    <mergeCell ref="S4620:T4620"/>
    <mergeCell ref="U4620:U4624"/>
    <mergeCell ref="S4621:S4624"/>
    <mergeCell ref="T4621:T4624"/>
    <mergeCell ref="D4622:D4624"/>
    <mergeCell ref="E4622:E4624"/>
    <mergeCell ref="F4622:F4624"/>
    <mergeCell ref="M4620:M4624"/>
    <mergeCell ref="N4620:N4624"/>
    <mergeCell ref="O4620:O4624"/>
    <mergeCell ref="P4620:P4624"/>
    <mergeCell ref="Q4620:Q4624"/>
    <mergeCell ref="R4620:R4624"/>
    <mergeCell ref="G4620:G4624"/>
    <mergeCell ref="H4620:H4624"/>
    <mergeCell ref="I4620:I4624"/>
    <mergeCell ref="J4620:J4624"/>
    <mergeCell ref="K4620:K4624"/>
    <mergeCell ref="L4620:L4624"/>
    <mergeCell ref="V4619:V4624"/>
    <mergeCell ref="W4619:W4624"/>
    <mergeCell ref="X4619:X4624"/>
    <mergeCell ref="Y4619:Y4624"/>
    <mergeCell ref="Z4619:Z4624"/>
    <mergeCell ref="AA4619:AA4624"/>
    <mergeCell ref="B4618:L4618"/>
    <mergeCell ref="M4618:P4618"/>
    <mergeCell ref="Q4618:R4618"/>
    <mergeCell ref="S4618:T4618"/>
    <mergeCell ref="A4619:A4624"/>
    <mergeCell ref="B4619:B4624"/>
    <mergeCell ref="C4619:C4624"/>
    <mergeCell ref="D4619:J4619"/>
    <mergeCell ref="K4619:U4619"/>
    <mergeCell ref="D4620:F4621"/>
    <mergeCell ref="D4595:D4597"/>
    <mergeCell ref="E4595:E4597"/>
    <mergeCell ref="F4595:F4597"/>
    <mergeCell ref="V4603:X4603"/>
    <mergeCell ref="A4616:AA4616"/>
    <mergeCell ref="A4617:AA4617"/>
    <mergeCell ref="O4593:O4597"/>
    <mergeCell ref="P4593:P4597"/>
    <mergeCell ref="Q4593:Q4597"/>
    <mergeCell ref="R4593:R4597"/>
    <mergeCell ref="S4593:T4593"/>
    <mergeCell ref="U4593:U4597"/>
    <mergeCell ref="S4594:S4597"/>
    <mergeCell ref="T4594:T4597"/>
    <mergeCell ref="W4592:W4597"/>
    <mergeCell ref="X4592:X4597"/>
    <mergeCell ref="Y4592:Y4597"/>
    <mergeCell ref="Z4592:Z4597"/>
    <mergeCell ref="AA4592:AA4597"/>
    <mergeCell ref="D4593:F4594"/>
    <mergeCell ref="G4593:G4597"/>
    <mergeCell ref="H4593:H4597"/>
    <mergeCell ref="I4593:I4597"/>
    <mergeCell ref="J4593:J4597"/>
    <mergeCell ref="A4592:A4597"/>
    <mergeCell ref="B4592:B4597"/>
    <mergeCell ref="C4592:C4597"/>
    <mergeCell ref="D4592:J4592"/>
    <mergeCell ref="K4592:U4592"/>
    <mergeCell ref="V4592:V4597"/>
    <mergeCell ref="K4593:K4597"/>
    <mergeCell ref="L4593:L4597"/>
    <mergeCell ref="M4593:M4597"/>
    <mergeCell ref="N4593:N4597"/>
    <mergeCell ref="V4576:X4576"/>
    <mergeCell ref="A4589:AA4589"/>
    <mergeCell ref="A4590:AA4590"/>
    <mergeCell ref="B4591:L4591"/>
    <mergeCell ref="M4591:P4591"/>
    <mergeCell ref="Q4591:R4591"/>
    <mergeCell ref="S4591:T4591"/>
    <mergeCell ref="S4566:T4566"/>
    <mergeCell ref="U4566:U4570"/>
    <mergeCell ref="S4567:S4570"/>
    <mergeCell ref="T4567:T4570"/>
    <mergeCell ref="D4568:D4570"/>
    <mergeCell ref="E4568:E4570"/>
    <mergeCell ref="F4568:F4570"/>
    <mergeCell ref="M4566:M4570"/>
    <mergeCell ref="N4566:N4570"/>
    <mergeCell ref="O4566:O4570"/>
    <mergeCell ref="P4566:P4570"/>
    <mergeCell ref="Q4566:Q4570"/>
    <mergeCell ref="R4566:R4570"/>
    <mergeCell ref="G4566:G4570"/>
    <mergeCell ref="H4566:H4570"/>
    <mergeCell ref="I4566:I4570"/>
    <mergeCell ref="J4566:J4570"/>
    <mergeCell ref="K4566:K4570"/>
    <mergeCell ref="L4566:L4570"/>
    <mergeCell ref="V4565:V4570"/>
    <mergeCell ref="W4565:W4570"/>
    <mergeCell ref="X4565:X4570"/>
    <mergeCell ref="Y4565:Y4570"/>
    <mergeCell ref="Z4565:Z4570"/>
    <mergeCell ref="AA4565:AA4570"/>
    <mergeCell ref="B4564:L4564"/>
    <mergeCell ref="M4564:P4564"/>
    <mergeCell ref="Q4564:R4564"/>
    <mergeCell ref="S4564:T4564"/>
    <mergeCell ref="A4565:A4570"/>
    <mergeCell ref="B4565:B4570"/>
    <mergeCell ref="C4565:C4570"/>
    <mergeCell ref="D4565:J4565"/>
    <mergeCell ref="K4565:U4565"/>
    <mergeCell ref="D4566:F4567"/>
    <mergeCell ref="D4541:D4543"/>
    <mergeCell ref="E4541:E4543"/>
    <mergeCell ref="F4541:F4543"/>
    <mergeCell ref="V4549:X4549"/>
    <mergeCell ref="A4562:AA4562"/>
    <mergeCell ref="A4563:AA4563"/>
    <mergeCell ref="O4539:O4543"/>
    <mergeCell ref="P4539:P4543"/>
    <mergeCell ref="Q4539:Q4543"/>
    <mergeCell ref="R4539:R4543"/>
    <mergeCell ref="S4539:T4539"/>
    <mergeCell ref="U4539:U4543"/>
    <mergeCell ref="S4540:S4543"/>
    <mergeCell ref="T4540:T4543"/>
    <mergeCell ref="W4538:W4543"/>
    <mergeCell ref="X4538:X4543"/>
    <mergeCell ref="Y4538:Y4543"/>
    <mergeCell ref="Z4538:Z4543"/>
    <mergeCell ref="AA4538:AA4543"/>
    <mergeCell ref="D4539:F4540"/>
    <mergeCell ref="G4539:G4543"/>
    <mergeCell ref="H4539:H4543"/>
    <mergeCell ref="I4539:I4543"/>
    <mergeCell ref="J4539:J4543"/>
    <mergeCell ref="A4538:A4543"/>
    <mergeCell ref="B4538:B4543"/>
    <mergeCell ref="C4538:C4543"/>
    <mergeCell ref="D4538:J4538"/>
    <mergeCell ref="K4538:U4538"/>
    <mergeCell ref="V4538:V4543"/>
    <mergeCell ref="K4539:K4543"/>
    <mergeCell ref="L4539:L4543"/>
    <mergeCell ref="M4539:M4543"/>
    <mergeCell ref="N4539:N4543"/>
    <mergeCell ref="V4522:X4522"/>
    <mergeCell ref="A4535:AA4535"/>
    <mergeCell ref="A4536:AA4536"/>
    <mergeCell ref="B4537:L4537"/>
    <mergeCell ref="M4537:P4537"/>
    <mergeCell ref="Q4537:R4537"/>
    <mergeCell ref="S4537:T4537"/>
    <mergeCell ref="S4512:T4512"/>
    <mergeCell ref="U4512:U4516"/>
    <mergeCell ref="S4513:S4516"/>
    <mergeCell ref="T4513:T4516"/>
    <mergeCell ref="D4514:D4516"/>
    <mergeCell ref="E4514:E4516"/>
    <mergeCell ref="F4514:F4516"/>
    <mergeCell ref="M4512:M4516"/>
    <mergeCell ref="N4512:N4516"/>
    <mergeCell ref="O4512:O4516"/>
    <mergeCell ref="P4512:P4516"/>
    <mergeCell ref="Q4512:Q4516"/>
    <mergeCell ref="R4512:R4516"/>
    <mergeCell ref="G4512:G4516"/>
    <mergeCell ref="H4512:H4516"/>
    <mergeCell ref="I4512:I4516"/>
    <mergeCell ref="J4512:J4516"/>
    <mergeCell ref="K4512:K4516"/>
    <mergeCell ref="L4512:L4516"/>
    <mergeCell ref="V4511:V4516"/>
    <mergeCell ref="W4511:W4516"/>
    <mergeCell ref="X4511:X4516"/>
    <mergeCell ref="Y4511:Y4516"/>
    <mergeCell ref="Z4511:Z4516"/>
    <mergeCell ref="AA4511:AA4516"/>
    <mergeCell ref="B4510:L4510"/>
    <mergeCell ref="M4510:P4510"/>
    <mergeCell ref="Q4510:R4510"/>
    <mergeCell ref="S4510:T4510"/>
    <mergeCell ref="A4511:A4516"/>
    <mergeCell ref="B4511:B4516"/>
    <mergeCell ref="C4511:C4516"/>
    <mergeCell ref="D4511:J4511"/>
    <mergeCell ref="K4511:U4511"/>
    <mergeCell ref="D4512:F4513"/>
    <mergeCell ref="D4487:D4489"/>
    <mergeCell ref="E4487:E4489"/>
    <mergeCell ref="F4487:F4489"/>
    <mergeCell ref="V4495:X4495"/>
    <mergeCell ref="A4508:AA4508"/>
    <mergeCell ref="A4509:AA4509"/>
    <mergeCell ref="O4485:O4489"/>
    <mergeCell ref="P4485:P4489"/>
    <mergeCell ref="Q4485:Q4489"/>
    <mergeCell ref="R4485:R4489"/>
    <mergeCell ref="S4485:T4485"/>
    <mergeCell ref="U4485:U4489"/>
    <mergeCell ref="S4486:S4489"/>
    <mergeCell ref="T4486:T4489"/>
    <mergeCell ref="W4484:W4489"/>
    <mergeCell ref="X4484:X4489"/>
    <mergeCell ref="Y4484:Y4489"/>
    <mergeCell ref="Z4484:Z4489"/>
    <mergeCell ref="AA4484:AA4489"/>
    <mergeCell ref="D4485:F4486"/>
    <mergeCell ref="G4485:G4489"/>
    <mergeCell ref="H4485:H4489"/>
    <mergeCell ref="I4485:I4489"/>
    <mergeCell ref="J4485:J4489"/>
    <mergeCell ref="A4484:A4489"/>
    <mergeCell ref="B4484:B4489"/>
    <mergeCell ref="C4484:C4489"/>
    <mergeCell ref="D4484:J4484"/>
    <mergeCell ref="K4484:U4484"/>
    <mergeCell ref="V4484:V4489"/>
    <mergeCell ref="K4485:K4489"/>
    <mergeCell ref="L4485:L4489"/>
    <mergeCell ref="M4485:M4489"/>
    <mergeCell ref="N4485:N4489"/>
    <mergeCell ref="V4468:X4468"/>
    <mergeCell ref="A4481:AA4481"/>
    <mergeCell ref="A4482:AA4482"/>
    <mergeCell ref="B4483:L4483"/>
    <mergeCell ref="M4483:P4483"/>
    <mergeCell ref="Q4483:R4483"/>
    <mergeCell ref="S4483:T4483"/>
    <mergeCell ref="S4458:T4458"/>
    <mergeCell ref="U4458:U4462"/>
    <mergeCell ref="S4459:S4462"/>
    <mergeCell ref="T4459:T4462"/>
    <mergeCell ref="D4460:D4462"/>
    <mergeCell ref="E4460:E4462"/>
    <mergeCell ref="F4460:F4462"/>
    <mergeCell ref="M4458:M4462"/>
    <mergeCell ref="N4458:N4462"/>
    <mergeCell ref="O4458:O4462"/>
    <mergeCell ref="P4458:P4462"/>
    <mergeCell ref="Q4458:Q4462"/>
    <mergeCell ref="R4458:R4462"/>
    <mergeCell ref="G4458:G4462"/>
    <mergeCell ref="H4458:H4462"/>
    <mergeCell ref="I4458:I4462"/>
    <mergeCell ref="J4458:J4462"/>
    <mergeCell ref="K4458:K4462"/>
    <mergeCell ref="L4458:L4462"/>
    <mergeCell ref="V4457:V4462"/>
    <mergeCell ref="W4457:W4462"/>
    <mergeCell ref="X4457:X4462"/>
    <mergeCell ref="Y4457:Y4462"/>
    <mergeCell ref="Z4457:Z4462"/>
    <mergeCell ref="AA4457:AA4462"/>
    <mergeCell ref="B4456:L4456"/>
    <mergeCell ref="M4456:P4456"/>
    <mergeCell ref="Q4456:R4456"/>
    <mergeCell ref="S4456:T4456"/>
    <mergeCell ref="A4457:A4462"/>
    <mergeCell ref="B4457:B4462"/>
    <mergeCell ref="C4457:C4462"/>
    <mergeCell ref="D4457:J4457"/>
    <mergeCell ref="K4457:U4457"/>
    <mergeCell ref="D4458:F4459"/>
    <mergeCell ref="D4433:D4435"/>
    <mergeCell ref="E4433:E4435"/>
    <mergeCell ref="F4433:F4435"/>
    <mergeCell ref="V4442:X4442"/>
    <mergeCell ref="A4454:AA4454"/>
    <mergeCell ref="A4455:AA4455"/>
    <mergeCell ref="O4431:O4435"/>
    <mergeCell ref="P4431:P4435"/>
    <mergeCell ref="Q4431:Q4435"/>
    <mergeCell ref="R4431:R4435"/>
    <mergeCell ref="S4431:T4431"/>
    <mergeCell ref="U4431:U4435"/>
    <mergeCell ref="S4432:S4435"/>
    <mergeCell ref="T4432:T4435"/>
    <mergeCell ref="W4430:W4435"/>
    <mergeCell ref="X4430:X4435"/>
    <mergeCell ref="Y4430:Y4435"/>
    <mergeCell ref="Z4430:Z4435"/>
    <mergeCell ref="AA4430:AA4435"/>
    <mergeCell ref="D4431:F4432"/>
    <mergeCell ref="G4431:G4435"/>
    <mergeCell ref="H4431:H4435"/>
    <mergeCell ref="I4431:I4435"/>
    <mergeCell ref="J4431:J4435"/>
    <mergeCell ref="A4430:A4435"/>
    <mergeCell ref="B4430:B4435"/>
    <mergeCell ref="C4430:C4435"/>
    <mergeCell ref="D4430:J4430"/>
    <mergeCell ref="K4430:U4430"/>
    <mergeCell ref="V4430:V4435"/>
    <mergeCell ref="K4431:K4435"/>
    <mergeCell ref="L4431:L4435"/>
    <mergeCell ref="M4431:M4435"/>
    <mergeCell ref="N4431:N4435"/>
    <mergeCell ref="V4414:X4414"/>
    <mergeCell ref="A4427:AA4427"/>
    <mergeCell ref="A4428:AA4428"/>
    <mergeCell ref="B4429:L4429"/>
    <mergeCell ref="M4429:P4429"/>
    <mergeCell ref="Q4429:R4429"/>
    <mergeCell ref="S4429:T4429"/>
    <mergeCell ref="S4404:T4404"/>
    <mergeCell ref="U4404:U4408"/>
    <mergeCell ref="S4405:S4408"/>
    <mergeCell ref="T4405:T4408"/>
    <mergeCell ref="D4406:D4408"/>
    <mergeCell ref="E4406:E4408"/>
    <mergeCell ref="F4406:F4408"/>
    <mergeCell ref="M4404:M4408"/>
    <mergeCell ref="N4404:N4408"/>
    <mergeCell ref="O4404:O4408"/>
    <mergeCell ref="P4404:P4408"/>
    <mergeCell ref="Q4404:Q4408"/>
    <mergeCell ref="R4404:R4408"/>
    <mergeCell ref="G4404:G4408"/>
    <mergeCell ref="H4404:H4408"/>
    <mergeCell ref="I4404:I4408"/>
    <mergeCell ref="J4404:J4408"/>
    <mergeCell ref="K4404:K4408"/>
    <mergeCell ref="L4404:L4408"/>
    <mergeCell ref="V4403:V4408"/>
    <mergeCell ref="W4403:W4408"/>
    <mergeCell ref="X4403:X4408"/>
    <mergeCell ref="Y4403:Y4408"/>
    <mergeCell ref="Z4403:Z4408"/>
    <mergeCell ref="AA4403:AA4408"/>
    <mergeCell ref="B4402:L4402"/>
    <mergeCell ref="M4402:P4402"/>
    <mergeCell ref="Q4402:R4402"/>
    <mergeCell ref="S4402:T4402"/>
    <mergeCell ref="A4403:A4408"/>
    <mergeCell ref="B4403:B4408"/>
    <mergeCell ref="C4403:C4408"/>
    <mergeCell ref="D4403:J4403"/>
    <mergeCell ref="K4403:U4403"/>
    <mergeCell ref="D4404:F4405"/>
    <mergeCell ref="D4379:D4381"/>
    <mergeCell ref="E4379:E4381"/>
    <mergeCell ref="F4379:F4381"/>
    <mergeCell ref="V4387:X4387"/>
    <mergeCell ref="A4400:AA4400"/>
    <mergeCell ref="A4401:AA4401"/>
    <mergeCell ref="O4377:O4381"/>
    <mergeCell ref="P4377:P4381"/>
    <mergeCell ref="Q4377:Q4381"/>
    <mergeCell ref="R4377:R4381"/>
    <mergeCell ref="S4377:T4377"/>
    <mergeCell ref="U4377:U4381"/>
    <mergeCell ref="S4378:S4381"/>
    <mergeCell ref="T4378:T4381"/>
    <mergeCell ref="W4376:W4381"/>
    <mergeCell ref="X4376:X4381"/>
    <mergeCell ref="Y4376:Y4381"/>
    <mergeCell ref="Z4376:Z4381"/>
    <mergeCell ref="AA4376:AA4381"/>
    <mergeCell ref="D4377:F4378"/>
    <mergeCell ref="G4377:G4381"/>
    <mergeCell ref="H4377:H4381"/>
    <mergeCell ref="I4377:I4381"/>
    <mergeCell ref="J4377:J4381"/>
    <mergeCell ref="A4376:A4381"/>
    <mergeCell ref="B4376:B4381"/>
    <mergeCell ref="C4376:C4381"/>
    <mergeCell ref="D4376:J4376"/>
    <mergeCell ref="K4376:U4376"/>
    <mergeCell ref="V4376:V4381"/>
    <mergeCell ref="K4377:K4381"/>
    <mergeCell ref="L4377:L4381"/>
    <mergeCell ref="M4377:M4381"/>
    <mergeCell ref="N4377:N4381"/>
    <mergeCell ref="V4360:X4360"/>
    <mergeCell ref="A4373:AA4373"/>
    <mergeCell ref="A4374:AA4374"/>
    <mergeCell ref="B4375:L4375"/>
    <mergeCell ref="M4375:P4375"/>
    <mergeCell ref="Q4375:R4375"/>
    <mergeCell ref="S4375:T4375"/>
    <mergeCell ref="S4350:T4350"/>
    <mergeCell ref="U4350:U4354"/>
    <mergeCell ref="S4351:S4354"/>
    <mergeCell ref="T4351:T4354"/>
    <mergeCell ref="D4352:D4354"/>
    <mergeCell ref="E4352:E4354"/>
    <mergeCell ref="F4352:F4354"/>
    <mergeCell ref="M4350:M4354"/>
    <mergeCell ref="N4350:N4354"/>
    <mergeCell ref="O4350:O4354"/>
    <mergeCell ref="P4350:P4354"/>
    <mergeCell ref="Q4350:Q4354"/>
    <mergeCell ref="R4350:R4354"/>
    <mergeCell ref="G4350:G4354"/>
    <mergeCell ref="H4350:H4354"/>
    <mergeCell ref="I4350:I4354"/>
    <mergeCell ref="J4350:J4354"/>
    <mergeCell ref="K4350:K4354"/>
    <mergeCell ref="L4350:L4354"/>
    <mergeCell ref="V4349:V4354"/>
    <mergeCell ref="W4349:W4354"/>
    <mergeCell ref="X4349:X4354"/>
    <mergeCell ref="Y4349:Y4354"/>
    <mergeCell ref="Z4349:Z4354"/>
    <mergeCell ref="AA4349:AA4354"/>
    <mergeCell ref="B4348:L4348"/>
    <mergeCell ref="M4348:P4348"/>
    <mergeCell ref="Q4348:R4348"/>
    <mergeCell ref="S4348:T4348"/>
    <mergeCell ref="A4349:A4354"/>
    <mergeCell ref="B4349:B4354"/>
    <mergeCell ref="C4349:C4354"/>
    <mergeCell ref="D4349:J4349"/>
    <mergeCell ref="K4349:U4349"/>
    <mergeCell ref="D4350:F4351"/>
    <mergeCell ref="D4325:D4327"/>
    <mergeCell ref="E4325:E4327"/>
    <mergeCell ref="F4325:F4327"/>
    <mergeCell ref="V4333:X4333"/>
    <mergeCell ref="A4346:AA4346"/>
    <mergeCell ref="A4347:AA4347"/>
    <mergeCell ref="O4323:O4327"/>
    <mergeCell ref="P4323:P4327"/>
    <mergeCell ref="Q4323:Q4327"/>
    <mergeCell ref="R4323:R4327"/>
    <mergeCell ref="S4323:T4323"/>
    <mergeCell ref="U4323:U4327"/>
    <mergeCell ref="S4324:S4327"/>
    <mergeCell ref="T4324:T4327"/>
    <mergeCell ref="W4322:W4327"/>
    <mergeCell ref="X4322:X4327"/>
    <mergeCell ref="Y4322:Y4327"/>
    <mergeCell ref="Z4322:Z4327"/>
    <mergeCell ref="AA4322:AA4327"/>
    <mergeCell ref="D4323:F4324"/>
    <mergeCell ref="G4323:G4327"/>
    <mergeCell ref="H4323:H4327"/>
    <mergeCell ref="I4323:I4327"/>
    <mergeCell ref="J4323:J4327"/>
    <mergeCell ref="A4322:A4327"/>
    <mergeCell ref="B4322:B4327"/>
    <mergeCell ref="C4322:C4327"/>
    <mergeCell ref="D4322:J4322"/>
    <mergeCell ref="K4322:U4322"/>
    <mergeCell ref="V4322:V4327"/>
    <mergeCell ref="K4323:K4327"/>
    <mergeCell ref="L4323:L4327"/>
    <mergeCell ref="M4323:M4327"/>
    <mergeCell ref="N4323:N4327"/>
    <mergeCell ref="V4306:X4306"/>
    <mergeCell ref="A4319:AA4319"/>
    <mergeCell ref="A4320:AA4320"/>
    <mergeCell ref="B4321:L4321"/>
    <mergeCell ref="M4321:P4321"/>
    <mergeCell ref="Q4321:R4321"/>
    <mergeCell ref="S4321:T4321"/>
    <mergeCell ref="S4296:T4296"/>
    <mergeCell ref="U4296:U4300"/>
    <mergeCell ref="S4297:S4300"/>
    <mergeCell ref="T4297:T4300"/>
    <mergeCell ref="D4298:D4300"/>
    <mergeCell ref="E4298:E4300"/>
    <mergeCell ref="F4298:F4300"/>
    <mergeCell ref="M4296:M4300"/>
    <mergeCell ref="N4296:N4300"/>
    <mergeCell ref="O4296:O4300"/>
    <mergeCell ref="P4296:P4300"/>
    <mergeCell ref="Q4296:Q4300"/>
    <mergeCell ref="R4296:R4300"/>
    <mergeCell ref="G4296:G4300"/>
    <mergeCell ref="H4296:H4300"/>
    <mergeCell ref="I4296:I4300"/>
    <mergeCell ref="J4296:J4300"/>
    <mergeCell ref="K4296:K4300"/>
    <mergeCell ref="L4296:L4300"/>
    <mergeCell ref="V4295:V4300"/>
    <mergeCell ref="W4295:W4300"/>
    <mergeCell ref="X4295:X4300"/>
    <mergeCell ref="Y4295:Y4300"/>
    <mergeCell ref="Z4295:Z4300"/>
    <mergeCell ref="AA4295:AA4300"/>
    <mergeCell ref="B4294:L4294"/>
    <mergeCell ref="M4294:P4294"/>
    <mergeCell ref="Q4294:R4294"/>
    <mergeCell ref="S4294:T4294"/>
    <mergeCell ref="A4295:A4300"/>
    <mergeCell ref="B4295:B4300"/>
    <mergeCell ref="C4295:C4300"/>
    <mergeCell ref="D4295:J4295"/>
    <mergeCell ref="K4295:U4295"/>
    <mergeCell ref="D4296:F4297"/>
    <mergeCell ref="D4271:D4273"/>
    <mergeCell ref="E4271:E4273"/>
    <mergeCell ref="F4271:F4273"/>
    <mergeCell ref="V4279:X4279"/>
    <mergeCell ref="A4292:AA4292"/>
    <mergeCell ref="A4293:AA4293"/>
    <mergeCell ref="O4269:O4273"/>
    <mergeCell ref="P4269:P4273"/>
    <mergeCell ref="Q4269:Q4273"/>
    <mergeCell ref="R4269:R4273"/>
    <mergeCell ref="S4269:T4269"/>
    <mergeCell ref="U4269:U4273"/>
    <mergeCell ref="S4270:S4273"/>
    <mergeCell ref="T4270:T4273"/>
    <mergeCell ref="W4268:W4273"/>
    <mergeCell ref="X4268:X4273"/>
    <mergeCell ref="Y4268:Y4273"/>
    <mergeCell ref="Z4268:Z4273"/>
    <mergeCell ref="AA4268:AA4273"/>
    <mergeCell ref="D4269:F4270"/>
    <mergeCell ref="G4269:G4273"/>
    <mergeCell ref="H4269:H4273"/>
    <mergeCell ref="I4269:I4273"/>
    <mergeCell ref="J4269:J4273"/>
    <mergeCell ref="A4268:A4273"/>
    <mergeCell ref="B4268:B4273"/>
    <mergeCell ref="C4268:C4273"/>
    <mergeCell ref="D4268:J4268"/>
    <mergeCell ref="K4268:U4268"/>
    <mergeCell ref="V4268:V4273"/>
    <mergeCell ref="K4269:K4273"/>
    <mergeCell ref="L4269:L4273"/>
    <mergeCell ref="M4269:M4273"/>
    <mergeCell ref="N4269:N4273"/>
    <mergeCell ref="V4252:X4252"/>
    <mergeCell ref="A4265:AA4265"/>
    <mergeCell ref="A4266:AA4266"/>
    <mergeCell ref="B4267:L4267"/>
    <mergeCell ref="M4267:P4267"/>
    <mergeCell ref="Q4267:R4267"/>
    <mergeCell ref="S4267:T4267"/>
    <mergeCell ref="S4242:T4242"/>
    <mergeCell ref="U4242:U4246"/>
    <mergeCell ref="S4243:S4246"/>
    <mergeCell ref="T4243:T4246"/>
    <mergeCell ref="D4244:D4246"/>
    <mergeCell ref="E4244:E4246"/>
    <mergeCell ref="F4244:F4246"/>
    <mergeCell ref="M4242:M4246"/>
    <mergeCell ref="N4242:N4246"/>
    <mergeCell ref="O4242:O4246"/>
    <mergeCell ref="P4242:P4246"/>
    <mergeCell ref="Q4242:Q4246"/>
    <mergeCell ref="R4242:R4246"/>
    <mergeCell ref="G4242:G4246"/>
    <mergeCell ref="H4242:H4246"/>
    <mergeCell ref="I4242:I4246"/>
    <mergeCell ref="J4242:J4246"/>
    <mergeCell ref="K4242:K4246"/>
    <mergeCell ref="L4242:L4246"/>
    <mergeCell ref="V4241:V4246"/>
    <mergeCell ref="W4241:W4246"/>
    <mergeCell ref="X4241:X4246"/>
    <mergeCell ref="Y4241:Y4246"/>
    <mergeCell ref="Z4241:Z4246"/>
    <mergeCell ref="AA4241:AA4246"/>
    <mergeCell ref="B4240:L4240"/>
    <mergeCell ref="M4240:P4240"/>
    <mergeCell ref="Q4240:R4240"/>
    <mergeCell ref="S4240:T4240"/>
    <mergeCell ref="A4241:A4246"/>
    <mergeCell ref="B4241:B4246"/>
    <mergeCell ref="C4241:C4246"/>
    <mergeCell ref="D4241:J4241"/>
    <mergeCell ref="K4241:U4241"/>
    <mergeCell ref="D4242:F4243"/>
    <mergeCell ref="D4217:D4219"/>
    <mergeCell ref="E4217:E4219"/>
    <mergeCell ref="F4217:F4219"/>
    <mergeCell ref="V4225:X4225"/>
    <mergeCell ref="A4238:AA4238"/>
    <mergeCell ref="A4239:AA4239"/>
    <mergeCell ref="O4215:O4219"/>
    <mergeCell ref="P4215:P4219"/>
    <mergeCell ref="Q4215:Q4219"/>
    <mergeCell ref="R4215:R4219"/>
    <mergeCell ref="S4215:T4215"/>
    <mergeCell ref="U4215:U4219"/>
    <mergeCell ref="S4216:S4219"/>
    <mergeCell ref="T4216:T4219"/>
    <mergeCell ref="W4214:W4219"/>
    <mergeCell ref="X4214:X4219"/>
    <mergeCell ref="Y4214:Y4219"/>
    <mergeCell ref="Z4214:Z4219"/>
    <mergeCell ref="AA4214:AA4219"/>
    <mergeCell ref="D4215:F4216"/>
    <mergeCell ref="G4215:G4219"/>
    <mergeCell ref="H4215:H4219"/>
    <mergeCell ref="I4215:I4219"/>
    <mergeCell ref="J4215:J4219"/>
    <mergeCell ref="A4214:A4219"/>
    <mergeCell ref="B4214:B4219"/>
    <mergeCell ref="C4214:C4219"/>
    <mergeCell ref="D4214:J4214"/>
    <mergeCell ref="K4214:U4214"/>
    <mergeCell ref="V4214:V4219"/>
    <mergeCell ref="K4215:K4219"/>
    <mergeCell ref="L4215:L4219"/>
    <mergeCell ref="M4215:M4219"/>
    <mergeCell ref="N4215:N4219"/>
    <mergeCell ref="V4198:X4198"/>
    <mergeCell ref="A4211:AA4211"/>
    <mergeCell ref="A4212:AA4212"/>
    <mergeCell ref="B4213:L4213"/>
    <mergeCell ref="M4213:P4213"/>
    <mergeCell ref="Q4213:R4213"/>
    <mergeCell ref="S4213:T4213"/>
    <mergeCell ref="S4188:T4188"/>
    <mergeCell ref="U4188:U4192"/>
    <mergeCell ref="S4189:S4192"/>
    <mergeCell ref="T4189:T4192"/>
    <mergeCell ref="D4190:D4192"/>
    <mergeCell ref="E4190:E4192"/>
    <mergeCell ref="F4190:F4192"/>
    <mergeCell ref="M4188:M4192"/>
    <mergeCell ref="N4188:N4192"/>
    <mergeCell ref="O4188:O4192"/>
    <mergeCell ref="P4188:P4192"/>
    <mergeCell ref="Q4188:Q4192"/>
    <mergeCell ref="R4188:R4192"/>
    <mergeCell ref="G4188:G4192"/>
    <mergeCell ref="H4188:H4192"/>
    <mergeCell ref="I4188:I4192"/>
    <mergeCell ref="J4188:J4192"/>
    <mergeCell ref="K4188:K4192"/>
    <mergeCell ref="L4188:L4192"/>
    <mergeCell ref="V4187:V4192"/>
    <mergeCell ref="W4187:W4192"/>
    <mergeCell ref="X4187:X4192"/>
    <mergeCell ref="Y4187:Y4192"/>
    <mergeCell ref="Z4187:Z4192"/>
    <mergeCell ref="AA4187:AA4192"/>
    <mergeCell ref="B4186:L4186"/>
    <mergeCell ref="M4186:P4186"/>
    <mergeCell ref="Q4186:R4186"/>
    <mergeCell ref="S4186:T4186"/>
    <mergeCell ref="A4187:A4192"/>
    <mergeCell ref="B4187:B4192"/>
    <mergeCell ref="C4187:C4192"/>
    <mergeCell ref="D4187:J4187"/>
    <mergeCell ref="K4187:U4187"/>
    <mergeCell ref="D4188:F4189"/>
    <mergeCell ref="D4163:D4165"/>
    <mergeCell ref="E4163:E4165"/>
    <mergeCell ref="F4163:F4165"/>
    <mergeCell ref="V4171:X4171"/>
    <mergeCell ref="A4184:AA4184"/>
    <mergeCell ref="A4185:AA4185"/>
    <mergeCell ref="O4161:O4165"/>
    <mergeCell ref="P4161:P4165"/>
    <mergeCell ref="Q4161:Q4165"/>
    <mergeCell ref="R4161:R4165"/>
    <mergeCell ref="S4161:T4161"/>
    <mergeCell ref="U4161:U4165"/>
    <mergeCell ref="S4162:S4165"/>
    <mergeCell ref="T4162:T4165"/>
    <mergeCell ref="W4160:W4165"/>
    <mergeCell ref="X4160:X4165"/>
    <mergeCell ref="Y4160:Y4165"/>
    <mergeCell ref="Z4160:Z4165"/>
    <mergeCell ref="AA4160:AA4165"/>
    <mergeCell ref="D4161:F4162"/>
    <mergeCell ref="G4161:G4165"/>
    <mergeCell ref="H4161:H4165"/>
    <mergeCell ref="I4161:I4165"/>
    <mergeCell ref="J4161:J4165"/>
    <mergeCell ref="A4160:A4165"/>
    <mergeCell ref="B4160:B4165"/>
    <mergeCell ref="C4160:C4165"/>
    <mergeCell ref="D4160:J4160"/>
    <mergeCell ref="K4160:U4160"/>
    <mergeCell ref="V4160:V4165"/>
    <mergeCell ref="K4161:K4165"/>
    <mergeCell ref="L4161:L4165"/>
    <mergeCell ref="M4161:M4165"/>
    <mergeCell ref="N4161:N4165"/>
    <mergeCell ref="V4144:X4144"/>
    <mergeCell ref="A4157:AA4157"/>
    <mergeCell ref="A4158:AA4158"/>
    <mergeCell ref="B4159:L4159"/>
    <mergeCell ref="M4159:P4159"/>
    <mergeCell ref="Q4159:R4159"/>
    <mergeCell ref="S4159:T4159"/>
    <mergeCell ref="S4134:T4134"/>
    <mergeCell ref="U4134:U4138"/>
    <mergeCell ref="S4135:S4138"/>
    <mergeCell ref="T4135:T4138"/>
    <mergeCell ref="D4136:D4138"/>
    <mergeCell ref="E4136:E4138"/>
    <mergeCell ref="F4136:F4138"/>
    <mergeCell ref="M4134:M4138"/>
    <mergeCell ref="N4134:N4138"/>
    <mergeCell ref="O4134:O4138"/>
    <mergeCell ref="P4134:P4138"/>
    <mergeCell ref="Q4134:Q4138"/>
    <mergeCell ref="R4134:R4138"/>
    <mergeCell ref="G4134:G4138"/>
    <mergeCell ref="H4134:H4138"/>
    <mergeCell ref="I4134:I4138"/>
    <mergeCell ref="J4134:J4138"/>
    <mergeCell ref="K4134:K4138"/>
    <mergeCell ref="L4134:L4138"/>
    <mergeCell ref="V4133:V4138"/>
    <mergeCell ref="W4133:W4138"/>
    <mergeCell ref="X4133:X4138"/>
    <mergeCell ref="Y4133:Y4138"/>
    <mergeCell ref="Z4133:Z4138"/>
    <mergeCell ref="AA4133:AA4138"/>
    <mergeCell ref="B4132:L4132"/>
    <mergeCell ref="M4132:P4132"/>
    <mergeCell ref="Q4132:R4132"/>
    <mergeCell ref="S4132:T4132"/>
    <mergeCell ref="A4133:A4138"/>
    <mergeCell ref="B4133:B4138"/>
    <mergeCell ref="C4133:C4138"/>
    <mergeCell ref="D4133:J4133"/>
    <mergeCell ref="K4133:U4133"/>
    <mergeCell ref="D4134:F4135"/>
    <mergeCell ref="D4109:D4111"/>
    <mergeCell ref="E4109:E4111"/>
    <mergeCell ref="F4109:F4111"/>
    <mergeCell ref="V4117:X4117"/>
    <mergeCell ref="A4130:AA4130"/>
    <mergeCell ref="A4131:AA4131"/>
    <mergeCell ref="O4107:O4111"/>
    <mergeCell ref="P4107:P4111"/>
    <mergeCell ref="Q4107:Q4111"/>
    <mergeCell ref="R4107:R4111"/>
    <mergeCell ref="S4107:T4107"/>
    <mergeCell ref="U4107:U4111"/>
    <mergeCell ref="S4108:S4111"/>
    <mergeCell ref="T4108:T4111"/>
    <mergeCell ref="W4106:W4111"/>
    <mergeCell ref="X4106:X4111"/>
    <mergeCell ref="Y4106:Y4111"/>
    <mergeCell ref="Z4106:Z4111"/>
    <mergeCell ref="AA4106:AA4111"/>
    <mergeCell ref="D4107:F4108"/>
    <mergeCell ref="G4107:G4111"/>
    <mergeCell ref="H4107:H4111"/>
    <mergeCell ref="I4107:I4111"/>
    <mergeCell ref="J4107:J4111"/>
    <mergeCell ref="A4106:A4111"/>
    <mergeCell ref="B4106:B4111"/>
    <mergeCell ref="C4106:C4111"/>
    <mergeCell ref="D4106:J4106"/>
    <mergeCell ref="K4106:U4106"/>
    <mergeCell ref="V4106:V4111"/>
    <mergeCell ref="K4107:K4111"/>
    <mergeCell ref="L4107:L4111"/>
    <mergeCell ref="M4107:M4111"/>
    <mergeCell ref="N4107:N4111"/>
    <mergeCell ref="V4090:X4090"/>
    <mergeCell ref="A4103:AA4103"/>
    <mergeCell ref="A4104:AA4104"/>
    <mergeCell ref="B4105:L4105"/>
    <mergeCell ref="M4105:P4105"/>
    <mergeCell ref="Q4105:R4105"/>
    <mergeCell ref="S4105:T4105"/>
    <mergeCell ref="S4080:T4080"/>
    <mergeCell ref="U4080:U4084"/>
    <mergeCell ref="S4081:S4084"/>
    <mergeCell ref="T4081:T4084"/>
    <mergeCell ref="D4082:D4084"/>
    <mergeCell ref="E4082:E4084"/>
    <mergeCell ref="F4082:F4084"/>
    <mergeCell ref="M4080:M4084"/>
    <mergeCell ref="N4080:N4084"/>
    <mergeCell ref="O4080:O4084"/>
    <mergeCell ref="P4080:P4084"/>
    <mergeCell ref="Q4080:Q4084"/>
    <mergeCell ref="R4080:R4084"/>
    <mergeCell ref="G4080:G4084"/>
    <mergeCell ref="H4080:H4084"/>
    <mergeCell ref="I4080:I4084"/>
    <mergeCell ref="J4080:J4084"/>
    <mergeCell ref="K4080:K4084"/>
    <mergeCell ref="L4080:L4084"/>
    <mergeCell ref="V4079:V4084"/>
    <mergeCell ref="W4079:W4084"/>
    <mergeCell ref="X4079:X4084"/>
    <mergeCell ref="Y4079:Y4084"/>
    <mergeCell ref="Z4079:Z4084"/>
    <mergeCell ref="AA4079:AA4084"/>
    <mergeCell ref="B4078:L4078"/>
    <mergeCell ref="M4078:P4078"/>
    <mergeCell ref="Q4078:R4078"/>
    <mergeCell ref="S4078:T4078"/>
    <mergeCell ref="A4079:A4084"/>
    <mergeCell ref="B4079:B4084"/>
    <mergeCell ref="C4079:C4084"/>
    <mergeCell ref="D4079:J4079"/>
    <mergeCell ref="K4079:U4079"/>
    <mergeCell ref="D4080:F4081"/>
    <mergeCell ref="D4055:D4057"/>
    <mergeCell ref="E4055:E4057"/>
    <mergeCell ref="F4055:F4057"/>
    <mergeCell ref="V4063:X4063"/>
    <mergeCell ref="A4076:AA4076"/>
    <mergeCell ref="A4077:AA4077"/>
    <mergeCell ref="O4053:O4057"/>
    <mergeCell ref="P4053:P4057"/>
    <mergeCell ref="Q4053:Q4057"/>
    <mergeCell ref="R4053:R4057"/>
    <mergeCell ref="S4053:T4053"/>
    <mergeCell ref="U4053:U4057"/>
    <mergeCell ref="S4054:S4057"/>
    <mergeCell ref="T4054:T4057"/>
    <mergeCell ref="W4052:W4057"/>
    <mergeCell ref="X4052:X4057"/>
    <mergeCell ref="Y4052:Y4057"/>
    <mergeCell ref="Z4052:Z4057"/>
    <mergeCell ref="AA4052:AA4057"/>
    <mergeCell ref="D4053:F4054"/>
    <mergeCell ref="G4053:G4057"/>
    <mergeCell ref="H4053:H4057"/>
    <mergeCell ref="I4053:I4057"/>
    <mergeCell ref="J4053:J4057"/>
    <mergeCell ref="A4052:A4057"/>
    <mergeCell ref="B4052:B4057"/>
    <mergeCell ref="C4052:C4057"/>
    <mergeCell ref="D4052:J4052"/>
    <mergeCell ref="K4052:U4052"/>
    <mergeCell ref="V4052:V4057"/>
    <mergeCell ref="K4053:K4057"/>
    <mergeCell ref="L4053:L4057"/>
    <mergeCell ref="M4053:M4057"/>
    <mergeCell ref="N4053:N4057"/>
    <mergeCell ref="V4036:X4036"/>
    <mergeCell ref="A4049:AA4049"/>
    <mergeCell ref="A4050:AA4050"/>
    <mergeCell ref="B4051:L4051"/>
    <mergeCell ref="M4051:P4051"/>
    <mergeCell ref="Q4051:R4051"/>
    <mergeCell ref="S4051:T4051"/>
    <mergeCell ref="S4026:T4026"/>
    <mergeCell ref="U4026:U4030"/>
    <mergeCell ref="S4027:S4030"/>
    <mergeCell ref="T4027:T4030"/>
    <mergeCell ref="D4028:D4030"/>
    <mergeCell ref="E4028:E4030"/>
    <mergeCell ref="F4028:F4030"/>
    <mergeCell ref="M4026:M4030"/>
    <mergeCell ref="N4026:N4030"/>
    <mergeCell ref="O4026:O4030"/>
    <mergeCell ref="P4026:P4030"/>
    <mergeCell ref="Q4026:Q4030"/>
    <mergeCell ref="R4026:R4030"/>
    <mergeCell ref="G4026:G4030"/>
    <mergeCell ref="H4026:H4030"/>
    <mergeCell ref="I4026:I4030"/>
    <mergeCell ref="J4026:J4030"/>
    <mergeCell ref="K4026:K4030"/>
    <mergeCell ref="L4026:L4030"/>
    <mergeCell ref="V4025:V4030"/>
    <mergeCell ref="W4025:W4030"/>
    <mergeCell ref="X4025:X4030"/>
    <mergeCell ref="Y4025:Y4030"/>
    <mergeCell ref="Z4025:Z4030"/>
    <mergeCell ref="AA4025:AA4030"/>
    <mergeCell ref="B4024:L4024"/>
    <mergeCell ref="M4024:P4024"/>
    <mergeCell ref="Q4024:R4024"/>
    <mergeCell ref="S4024:T4024"/>
    <mergeCell ref="A4025:A4030"/>
    <mergeCell ref="B4025:B4030"/>
    <mergeCell ref="C4025:C4030"/>
    <mergeCell ref="D4025:J4025"/>
    <mergeCell ref="K4025:U4025"/>
    <mergeCell ref="D4026:F4027"/>
    <mergeCell ref="D4001:D4003"/>
    <mergeCell ref="E4001:E4003"/>
    <mergeCell ref="F4001:F4003"/>
    <mergeCell ref="V4009:X4009"/>
    <mergeCell ref="A4022:AA4022"/>
    <mergeCell ref="A4023:AA4023"/>
    <mergeCell ref="O3999:O4003"/>
    <mergeCell ref="P3999:P4003"/>
    <mergeCell ref="Q3999:Q4003"/>
    <mergeCell ref="R3999:R4003"/>
    <mergeCell ref="S3999:T3999"/>
    <mergeCell ref="U3999:U4003"/>
    <mergeCell ref="S4000:S4003"/>
    <mergeCell ref="T4000:T4003"/>
    <mergeCell ref="W3998:W4003"/>
    <mergeCell ref="X3998:X4003"/>
    <mergeCell ref="Y3998:Y4003"/>
    <mergeCell ref="Z3998:Z4003"/>
    <mergeCell ref="AA3998:AA4003"/>
    <mergeCell ref="D3999:F4000"/>
    <mergeCell ref="G3999:G4003"/>
    <mergeCell ref="H3999:H4003"/>
    <mergeCell ref="I3999:I4003"/>
    <mergeCell ref="J3999:J4003"/>
    <mergeCell ref="A3998:A4003"/>
    <mergeCell ref="B3998:B4003"/>
    <mergeCell ref="C3998:C4003"/>
    <mergeCell ref="D3998:J3998"/>
    <mergeCell ref="K3998:U3998"/>
    <mergeCell ref="V3998:V4003"/>
    <mergeCell ref="K3999:K4003"/>
    <mergeCell ref="L3999:L4003"/>
    <mergeCell ref="M3999:M4003"/>
    <mergeCell ref="N3999:N4003"/>
    <mergeCell ref="V3982:X3982"/>
    <mergeCell ref="A3995:AA3995"/>
    <mergeCell ref="A3996:AA3996"/>
    <mergeCell ref="B3997:L3997"/>
    <mergeCell ref="M3997:P3997"/>
    <mergeCell ref="Q3997:R3997"/>
    <mergeCell ref="S3997:T3997"/>
    <mergeCell ref="S3972:T3972"/>
    <mergeCell ref="U3972:U3976"/>
    <mergeCell ref="S3973:S3976"/>
    <mergeCell ref="T3973:T3976"/>
    <mergeCell ref="D3974:D3976"/>
    <mergeCell ref="E3974:E3976"/>
    <mergeCell ref="F3974:F3976"/>
    <mergeCell ref="M3972:M3976"/>
    <mergeCell ref="N3972:N3976"/>
    <mergeCell ref="O3972:O3976"/>
    <mergeCell ref="P3972:P3976"/>
    <mergeCell ref="Q3972:Q3976"/>
    <mergeCell ref="R3972:R3976"/>
    <mergeCell ref="G3972:G3976"/>
    <mergeCell ref="H3972:H3976"/>
    <mergeCell ref="I3972:I3976"/>
    <mergeCell ref="J3972:J3976"/>
    <mergeCell ref="K3972:K3976"/>
    <mergeCell ref="L3972:L3976"/>
    <mergeCell ref="V3971:V3976"/>
    <mergeCell ref="W3971:W3976"/>
    <mergeCell ref="X3971:X3976"/>
    <mergeCell ref="Y3971:Y3976"/>
    <mergeCell ref="Z3971:Z3976"/>
    <mergeCell ref="AA3971:AA3976"/>
    <mergeCell ref="B3970:L3970"/>
    <mergeCell ref="M3970:P3970"/>
    <mergeCell ref="Q3970:R3970"/>
    <mergeCell ref="S3970:T3970"/>
    <mergeCell ref="A3971:A3976"/>
    <mergeCell ref="B3971:B3976"/>
    <mergeCell ref="C3971:C3976"/>
    <mergeCell ref="D3971:J3971"/>
    <mergeCell ref="K3971:U3971"/>
    <mergeCell ref="D3972:F3973"/>
    <mergeCell ref="D3947:D3949"/>
    <mergeCell ref="E3947:E3949"/>
    <mergeCell ref="F3947:F3949"/>
    <mergeCell ref="V3955:X3955"/>
    <mergeCell ref="A3968:AA3968"/>
    <mergeCell ref="A3969:AA3969"/>
    <mergeCell ref="O3945:O3949"/>
    <mergeCell ref="P3945:P3949"/>
    <mergeCell ref="Q3945:Q3949"/>
    <mergeCell ref="R3945:R3949"/>
    <mergeCell ref="S3945:T3945"/>
    <mergeCell ref="U3945:U3949"/>
    <mergeCell ref="S3946:S3949"/>
    <mergeCell ref="T3946:T3949"/>
    <mergeCell ref="W3944:W3949"/>
    <mergeCell ref="X3944:X3949"/>
    <mergeCell ref="Y3944:Y3949"/>
    <mergeCell ref="Z3944:Z3949"/>
    <mergeCell ref="AA3944:AA3949"/>
    <mergeCell ref="D3945:F3946"/>
    <mergeCell ref="G3945:G3949"/>
    <mergeCell ref="H3945:H3949"/>
    <mergeCell ref="I3945:I3949"/>
    <mergeCell ref="J3945:J3949"/>
    <mergeCell ref="A3944:A3949"/>
    <mergeCell ref="B3944:B3949"/>
    <mergeCell ref="C3944:C3949"/>
    <mergeCell ref="D3944:J3944"/>
    <mergeCell ref="K3944:U3944"/>
    <mergeCell ref="V3944:V3949"/>
    <mergeCell ref="K3945:K3949"/>
    <mergeCell ref="L3945:L3949"/>
    <mergeCell ref="M3945:M3949"/>
    <mergeCell ref="N3945:N3949"/>
    <mergeCell ref="V3928:X3928"/>
    <mergeCell ref="A3941:AA3941"/>
    <mergeCell ref="A3942:AA3942"/>
    <mergeCell ref="B3943:L3943"/>
    <mergeCell ref="M3943:P3943"/>
    <mergeCell ref="Q3943:R3943"/>
    <mergeCell ref="S3943:T3943"/>
    <mergeCell ref="S3918:T3918"/>
    <mergeCell ref="U3918:U3922"/>
    <mergeCell ref="S3919:S3922"/>
    <mergeCell ref="T3919:T3922"/>
    <mergeCell ref="D3920:D3922"/>
    <mergeCell ref="E3920:E3922"/>
    <mergeCell ref="F3920:F3922"/>
    <mergeCell ref="M3918:M3922"/>
    <mergeCell ref="N3918:N3922"/>
    <mergeCell ref="O3918:O3922"/>
    <mergeCell ref="P3918:P3922"/>
    <mergeCell ref="Q3918:Q3922"/>
    <mergeCell ref="R3918:R3922"/>
    <mergeCell ref="G3918:G3922"/>
    <mergeCell ref="H3918:H3922"/>
    <mergeCell ref="I3918:I3922"/>
    <mergeCell ref="J3918:J3922"/>
    <mergeCell ref="K3918:K3922"/>
    <mergeCell ref="L3918:L3922"/>
    <mergeCell ref="V3917:V3922"/>
    <mergeCell ref="W3917:W3922"/>
    <mergeCell ref="X3917:X3922"/>
    <mergeCell ref="Y3917:Y3922"/>
    <mergeCell ref="Z3917:Z3922"/>
    <mergeCell ref="AA3917:AA3922"/>
    <mergeCell ref="B3916:L3916"/>
    <mergeCell ref="M3916:P3916"/>
    <mergeCell ref="Q3916:R3916"/>
    <mergeCell ref="S3916:T3916"/>
    <mergeCell ref="A3917:A3922"/>
    <mergeCell ref="B3917:B3922"/>
    <mergeCell ref="C3917:C3922"/>
    <mergeCell ref="D3917:J3917"/>
    <mergeCell ref="K3917:U3917"/>
    <mergeCell ref="D3918:F3919"/>
    <mergeCell ref="D3893:D3895"/>
    <mergeCell ref="E3893:E3895"/>
    <mergeCell ref="F3893:F3895"/>
    <mergeCell ref="V3901:X3901"/>
    <mergeCell ref="A3914:AA3914"/>
    <mergeCell ref="A3915:AA3915"/>
    <mergeCell ref="O3891:O3895"/>
    <mergeCell ref="P3891:P3895"/>
    <mergeCell ref="Q3891:Q3895"/>
    <mergeCell ref="R3891:R3895"/>
    <mergeCell ref="S3891:T3891"/>
    <mergeCell ref="U3891:U3895"/>
    <mergeCell ref="S3892:S3895"/>
    <mergeCell ref="T3892:T3895"/>
    <mergeCell ref="W3890:W3895"/>
    <mergeCell ref="X3890:X3895"/>
    <mergeCell ref="Y3890:Y3895"/>
    <mergeCell ref="Z3890:Z3895"/>
    <mergeCell ref="AA3890:AA3895"/>
    <mergeCell ref="D3891:F3892"/>
    <mergeCell ref="G3891:G3895"/>
    <mergeCell ref="H3891:H3895"/>
    <mergeCell ref="I3891:I3895"/>
    <mergeCell ref="J3891:J3895"/>
    <mergeCell ref="A3890:A3895"/>
    <mergeCell ref="B3890:B3895"/>
    <mergeCell ref="C3890:C3895"/>
    <mergeCell ref="D3890:J3890"/>
    <mergeCell ref="K3890:U3890"/>
    <mergeCell ref="V3890:V3895"/>
    <mergeCell ref="K3891:K3895"/>
    <mergeCell ref="L3891:L3895"/>
    <mergeCell ref="M3891:M3895"/>
    <mergeCell ref="N3891:N3895"/>
    <mergeCell ref="V3874:X3874"/>
    <mergeCell ref="A3887:AA3887"/>
    <mergeCell ref="A3888:AA3888"/>
    <mergeCell ref="B3889:L3889"/>
    <mergeCell ref="M3889:P3889"/>
    <mergeCell ref="Q3889:R3889"/>
    <mergeCell ref="S3889:T3889"/>
    <mergeCell ref="S3864:T3864"/>
    <mergeCell ref="U3864:U3868"/>
    <mergeCell ref="S3865:S3868"/>
    <mergeCell ref="T3865:T3868"/>
    <mergeCell ref="D3866:D3868"/>
    <mergeCell ref="E3866:E3868"/>
    <mergeCell ref="F3866:F3868"/>
    <mergeCell ref="M3864:M3868"/>
    <mergeCell ref="N3864:N3868"/>
    <mergeCell ref="O3864:O3868"/>
    <mergeCell ref="P3864:P3868"/>
    <mergeCell ref="Q3864:Q3868"/>
    <mergeCell ref="R3864:R3868"/>
    <mergeCell ref="G3864:G3868"/>
    <mergeCell ref="H3864:H3868"/>
    <mergeCell ref="I3864:I3868"/>
    <mergeCell ref="J3864:J3868"/>
    <mergeCell ref="K3864:K3868"/>
    <mergeCell ref="L3864:L3868"/>
    <mergeCell ref="V3863:V3868"/>
    <mergeCell ref="W3863:W3868"/>
    <mergeCell ref="X3863:X3868"/>
    <mergeCell ref="Y3863:Y3868"/>
    <mergeCell ref="Z3863:Z3868"/>
    <mergeCell ref="AA3863:AA3868"/>
    <mergeCell ref="B3862:L3862"/>
    <mergeCell ref="M3862:P3862"/>
    <mergeCell ref="Q3862:R3862"/>
    <mergeCell ref="S3862:T3862"/>
    <mergeCell ref="A3863:A3868"/>
    <mergeCell ref="B3863:B3868"/>
    <mergeCell ref="C3863:C3868"/>
    <mergeCell ref="D3863:J3863"/>
    <mergeCell ref="K3863:U3863"/>
    <mergeCell ref="D3864:F3865"/>
    <mergeCell ref="D3839:D3841"/>
    <mergeCell ref="E3839:E3841"/>
    <mergeCell ref="F3839:F3841"/>
    <mergeCell ref="V3847:X3847"/>
    <mergeCell ref="A3860:AA3860"/>
    <mergeCell ref="A3861:AA3861"/>
    <mergeCell ref="O3837:O3841"/>
    <mergeCell ref="P3837:P3841"/>
    <mergeCell ref="Q3837:Q3841"/>
    <mergeCell ref="R3837:R3841"/>
    <mergeCell ref="S3837:T3837"/>
    <mergeCell ref="U3837:U3841"/>
    <mergeCell ref="S3838:S3841"/>
    <mergeCell ref="T3838:T3841"/>
    <mergeCell ref="W3836:W3841"/>
    <mergeCell ref="X3836:X3841"/>
    <mergeCell ref="Y3836:Y3841"/>
    <mergeCell ref="Z3836:Z3841"/>
    <mergeCell ref="AA3836:AA3841"/>
    <mergeCell ref="D3837:F3838"/>
    <mergeCell ref="G3837:G3841"/>
    <mergeCell ref="H3837:H3841"/>
    <mergeCell ref="I3837:I3841"/>
    <mergeCell ref="J3837:J3841"/>
    <mergeCell ref="A3836:A3841"/>
    <mergeCell ref="B3836:B3841"/>
    <mergeCell ref="C3836:C3841"/>
    <mergeCell ref="D3836:J3836"/>
    <mergeCell ref="K3836:U3836"/>
    <mergeCell ref="V3836:V3841"/>
    <mergeCell ref="K3837:K3841"/>
    <mergeCell ref="L3837:L3841"/>
    <mergeCell ref="M3837:M3841"/>
    <mergeCell ref="N3837:N3841"/>
    <mergeCell ref="V3820:X3820"/>
    <mergeCell ref="A3833:AA3833"/>
    <mergeCell ref="A3834:AA3834"/>
    <mergeCell ref="B3835:L3835"/>
    <mergeCell ref="M3835:P3835"/>
    <mergeCell ref="Q3835:R3835"/>
    <mergeCell ref="S3835:T3835"/>
    <mergeCell ref="S3810:T3810"/>
    <mergeCell ref="U3810:U3814"/>
    <mergeCell ref="S3811:S3814"/>
    <mergeCell ref="T3811:T3814"/>
    <mergeCell ref="D3812:D3814"/>
    <mergeCell ref="E3812:E3814"/>
    <mergeCell ref="F3812:F3814"/>
    <mergeCell ref="M3810:M3814"/>
    <mergeCell ref="N3810:N3814"/>
    <mergeCell ref="O3810:O3814"/>
    <mergeCell ref="P3810:P3814"/>
    <mergeCell ref="Q3810:Q3814"/>
    <mergeCell ref="R3810:R3814"/>
    <mergeCell ref="G3810:G3814"/>
    <mergeCell ref="H3810:H3814"/>
    <mergeCell ref="I3810:I3814"/>
    <mergeCell ref="J3810:J3814"/>
    <mergeCell ref="K3810:K3814"/>
    <mergeCell ref="L3810:L3814"/>
    <mergeCell ref="V3809:V3814"/>
    <mergeCell ref="W3809:W3814"/>
    <mergeCell ref="X3809:X3814"/>
    <mergeCell ref="Y3809:Y3814"/>
    <mergeCell ref="Z3809:Z3814"/>
    <mergeCell ref="AA3809:AA3814"/>
    <mergeCell ref="B3808:L3808"/>
    <mergeCell ref="M3808:P3808"/>
    <mergeCell ref="Q3808:R3808"/>
    <mergeCell ref="S3808:T3808"/>
    <mergeCell ref="A3809:A3814"/>
    <mergeCell ref="B3809:B3814"/>
    <mergeCell ref="C3809:C3814"/>
    <mergeCell ref="D3809:J3809"/>
    <mergeCell ref="K3809:U3809"/>
    <mergeCell ref="D3810:F3811"/>
    <mergeCell ref="D3785:D3787"/>
    <mergeCell ref="E3785:E3787"/>
    <mergeCell ref="F3785:F3787"/>
    <mergeCell ref="V3793:X3793"/>
    <mergeCell ref="A3806:AA3806"/>
    <mergeCell ref="A3807:AA3807"/>
    <mergeCell ref="O3783:O3787"/>
    <mergeCell ref="P3783:P3787"/>
    <mergeCell ref="Q3783:Q3787"/>
    <mergeCell ref="R3783:R3787"/>
    <mergeCell ref="S3783:T3783"/>
    <mergeCell ref="U3783:U3787"/>
    <mergeCell ref="S3784:S3787"/>
    <mergeCell ref="T3784:T3787"/>
    <mergeCell ref="W3782:W3787"/>
    <mergeCell ref="X3782:X3787"/>
    <mergeCell ref="Y3782:Y3787"/>
    <mergeCell ref="Z3782:Z3787"/>
    <mergeCell ref="AA3782:AA3787"/>
    <mergeCell ref="D3783:F3784"/>
    <mergeCell ref="G3783:G3787"/>
    <mergeCell ref="H3783:H3787"/>
    <mergeCell ref="I3783:I3787"/>
    <mergeCell ref="J3783:J3787"/>
    <mergeCell ref="A3782:A3787"/>
    <mergeCell ref="B3782:B3787"/>
    <mergeCell ref="C3782:C3787"/>
    <mergeCell ref="D3782:J3782"/>
    <mergeCell ref="K3782:U3782"/>
    <mergeCell ref="V3782:V3787"/>
    <mergeCell ref="K3783:K3787"/>
    <mergeCell ref="L3783:L3787"/>
    <mergeCell ref="M3783:M3787"/>
    <mergeCell ref="N3783:N3787"/>
    <mergeCell ref="V3766:X3766"/>
    <mergeCell ref="A3779:AA3779"/>
    <mergeCell ref="A3780:AA3780"/>
    <mergeCell ref="B3781:L3781"/>
    <mergeCell ref="M3781:P3781"/>
    <mergeCell ref="Q3781:R3781"/>
    <mergeCell ref="S3781:T3781"/>
    <mergeCell ref="S3756:T3756"/>
    <mergeCell ref="U3756:U3760"/>
    <mergeCell ref="S3757:S3760"/>
    <mergeCell ref="T3757:T3760"/>
    <mergeCell ref="D3758:D3760"/>
    <mergeCell ref="E3758:E3760"/>
    <mergeCell ref="F3758:F3760"/>
    <mergeCell ref="M3756:M3760"/>
    <mergeCell ref="N3756:N3760"/>
    <mergeCell ref="O3756:O3760"/>
    <mergeCell ref="P3756:P3760"/>
    <mergeCell ref="Q3756:Q3760"/>
    <mergeCell ref="R3756:R3760"/>
    <mergeCell ref="G3756:G3760"/>
    <mergeCell ref="H3756:H3760"/>
    <mergeCell ref="I3756:I3760"/>
    <mergeCell ref="J3756:J3760"/>
    <mergeCell ref="K3756:K3760"/>
    <mergeCell ref="L3756:L3760"/>
    <mergeCell ref="V3755:V3760"/>
    <mergeCell ref="W3755:W3760"/>
    <mergeCell ref="X3755:X3760"/>
    <mergeCell ref="Y3755:Y3760"/>
    <mergeCell ref="Z3755:Z3760"/>
    <mergeCell ref="AA3755:AA3760"/>
    <mergeCell ref="B3754:L3754"/>
    <mergeCell ref="M3754:P3754"/>
    <mergeCell ref="Q3754:R3754"/>
    <mergeCell ref="S3754:T3754"/>
    <mergeCell ref="A3755:A3760"/>
    <mergeCell ref="B3755:B3760"/>
    <mergeCell ref="C3755:C3760"/>
    <mergeCell ref="D3755:J3755"/>
    <mergeCell ref="K3755:U3755"/>
    <mergeCell ref="D3756:F3757"/>
    <mergeCell ref="D3731:D3733"/>
    <mergeCell ref="E3731:E3733"/>
    <mergeCell ref="F3731:F3733"/>
    <mergeCell ref="V3739:X3739"/>
    <mergeCell ref="A3752:AA3752"/>
    <mergeCell ref="A3753:AA3753"/>
    <mergeCell ref="O3729:O3733"/>
    <mergeCell ref="P3729:P3733"/>
    <mergeCell ref="Q3729:Q3733"/>
    <mergeCell ref="R3729:R3733"/>
    <mergeCell ref="S3729:T3729"/>
    <mergeCell ref="U3729:U3733"/>
    <mergeCell ref="S3730:S3733"/>
    <mergeCell ref="T3730:T3733"/>
    <mergeCell ref="W3728:W3733"/>
    <mergeCell ref="X3728:X3733"/>
    <mergeCell ref="Y3728:Y3733"/>
    <mergeCell ref="Z3728:Z3733"/>
    <mergeCell ref="AA3728:AA3733"/>
    <mergeCell ref="D3729:F3730"/>
    <mergeCell ref="G3729:G3733"/>
    <mergeCell ref="H3729:H3733"/>
    <mergeCell ref="I3729:I3733"/>
    <mergeCell ref="J3729:J3733"/>
    <mergeCell ref="A3728:A3733"/>
    <mergeCell ref="B3728:B3733"/>
    <mergeCell ref="C3728:C3733"/>
    <mergeCell ref="D3728:J3728"/>
    <mergeCell ref="K3728:U3728"/>
    <mergeCell ref="V3728:V3733"/>
    <mergeCell ref="K3729:K3733"/>
    <mergeCell ref="L3729:L3733"/>
    <mergeCell ref="M3729:M3733"/>
    <mergeCell ref="N3729:N3733"/>
    <mergeCell ref="V3712:X3712"/>
    <mergeCell ref="A3725:AA3725"/>
    <mergeCell ref="A3726:AA3726"/>
    <mergeCell ref="B3727:L3727"/>
    <mergeCell ref="M3727:P3727"/>
    <mergeCell ref="Q3727:R3727"/>
    <mergeCell ref="S3727:T3727"/>
    <mergeCell ref="S3702:T3702"/>
    <mergeCell ref="U3702:U3706"/>
    <mergeCell ref="S3703:S3706"/>
    <mergeCell ref="T3703:T3706"/>
    <mergeCell ref="D3704:D3706"/>
    <mergeCell ref="E3704:E3706"/>
    <mergeCell ref="F3704:F3706"/>
    <mergeCell ref="M3702:M3706"/>
    <mergeCell ref="N3702:N3706"/>
    <mergeCell ref="O3702:O3706"/>
    <mergeCell ref="P3702:P3706"/>
    <mergeCell ref="Q3702:Q3706"/>
    <mergeCell ref="R3702:R3706"/>
    <mergeCell ref="G3702:G3706"/>
    <mergeCell ref="H3702:H3706"/>
    <mergeCell ref="I3702:I3706"/>
    <mergeCell ref="J3702:J3706"/>
    <mergeCell ref="K3702:K3706"/>
    <mergeCell ref="L3702:L3706"/>
    <mergeCell ref="V3701:V3706"/>
    <mergeCell ref="W3701:W3706"/>
    <mergeCell ref="X3701:X3706"/>
    <mergeCell ref="Y3701:Y3706"/>
    <mergeCell ref="Z3701:Z3706"/>
    <mergeCell ref="AA3701:AA3706"/>
    <mergeCell ref="B3700:L3700"/>
    <mergeCell ref="M3700:P3700"/>
    <mergeCell ref="Q3700:R3700"/>
    <mergeCell ref="S3700:T3700"/>
    <mergeCell ref="A3701:A3706"/>
    <mergeCell ref="B3701:B3706"/>
    <mergeCell ref="C3701:C3706"/>
    <mergeCell ref="D3701:J3701"/>
    <mergeCell ref="K3701:U3701"/>
    <mergeCell ref="D3702:F3703"/>
    <mergeCell ref="D3677:D3679"/>
    <mergeCell ref="E3677:E3679"/>
    <mergeCell ref="F3677:F3679"/>
    <mergeCell ref="V3685:X3685"/>
    <mergeCell ref="A3698:AA3698"/>
    <mergeCell ref="A3699:AA3699"/>
    <mergeCell ref="O3675:O3679"/>
    <mergeCell ref="P3675:P3679"/>
    <mergeCell ref="Q3675:Q3679"/>
    <mergeCell ref="R3675:R3679"/>
    <mergeCell ref="S3675:T3675"/>
    <mergeCell ref="U3675:U3679"/>
    <mergeCell ref="S3676:S3679"/>
    <mergeCell ref="T3676:T3679"/>
    <mergeCell ref="W3674:W3679"/>
    <mergeCell ref="X3674:X3679"/>
    <mergeCell ref="Y3674:Y3679"/>
    <mergeCell ref="Z3674:Z3679"/>
    <mergeCell ref="AA3674:AA3679"/>
    <mergeCell ref="D3675:F3676"/>
    <mergeCell ref="G3675:G3679"/>
    <mergeCell ref="H3675:H3679"/>
    <mergeCell ref="I3675:I3679"/>
    <mergeCell ref="J3675:J3679"/>
    <mergeCell ref="A3674:A3679"/>
    <mergeCell ref="B3674:B3679"/>
    <mergeCell ref="C3674:C3679"/>
    <mergeCell ref="D3674:J3674"/>
    <mergeCell ref="K3674:U3674"/>
    <mergeCell ref="V3674:V3679"/>
    <mergeCell ref="K3675:K3679"/>
    <mergeCell ref="L3675:L3679"/>
    <mergeCell ref="M3675:M3679"/>
    <mergeCell ref="N3675:N3679"/>
    <mergeCell ref="V3658:X3658"/>
    <mergeCell ref="A3671:AA3671"/>
    <mergeCell ref="A3672:AA3672"/>
    <mergeCell ref="B3673:L3673"/>
    <mergeCell ref="M3673:P3673"/>
    <mergeCell ref="Q3673:R3673"/>
    <mergeCell ref="S3673:T3673"/>
    <mergeCell ref="S3648:T3648"/>
    <mergeCell ref="U3648:U3652"/>
    <mergeCell ref="S3649:S3652"/>
    <mergeCell ref="T3649:T3652"/>
    <mergeCell ref="D3650:D3652"/>
    <mergeCell ref="E3650:E3652"/>
    <mergeCell ref="F3650:F3652"/>
    <mergeCell ref="M3648:M3652"/>
    <mergeCell ref="N3648:N3652"/>
    <mergeCell ref="O3648:O3652"/>
    <mergeCell ref="P3648:P3652"/>
    <mergeCell ref="Q3648:Q3652"/>
    <mergeCell ref="R3648:R3652"/>
    <mergeCell ref="G3648:G3652"/>
    <mergeCell ref="H3648:H3652"/>
    <mergeCell ref="I3648:I3652"/>
    <mergeCell ref="J3648:J3652"/>
    <mergeCell ref="K3648:K3652"/>
    <mergeCell ref="L3648:L3652"/>
    <mergeCell ref="V3647:V3652"/>
    <mergeCell ref="W3647:W3652"/>
    <mergeCell ref="X3647:X3652"/>
    <mergeCell ref="Y3647:Y3652"/>
    <mergeCell ref="Z3647:Z3652"/>
    <mergeCell ref="AA3647:AA3652"/>
    <mergeCell ref="B3646:L3646"/>
    <mergeCell ref="M3646:P3646"/>
    <mergeCell ref="Q3646:R3646"/>
    <mergeCell ref="S3646:T3646"/>
    <mergeCell ref="A3647:A3652"/>
    <mergeCell ref="B3647:B3652"/>
    <mergeCell ref="C3647:C3652"/>
    <mergeCell ref="D3647:J3647"/>
    <mergeCell ref="K3647:U3647"/>
    <mergeCell ref="D3648:F3649"/>
    <mergeCell ref="D3623:D3625"/>
    <mergeCell ref="E3623:E3625"/>
    <mergeCell ref="F3623:F3625"/>
    <mergeCell ref="V3631:X3631"/>
    <mergeCell ref="A3644:AA3644"/>
    <mergeCell ref="A3645:AA3645"/>
    <mergeCell ref="O3621:O3625"/>
    <mergeCell ref="P3621:P3625"/>
    <mergeCell ref="Q3621:Q3625"/>
    <mergeCell ref="R3621:R3625"/>
    <mergeCell ref="S3621:T3621"/>
    <mergeCell ref="U3621:U3625"/>
    <mergeCell ref="S3622:S3625"/>
    <mergeCell ref="T3622:T3625"/>
    <mergeCell ref="W3620:W3625"/>
    <mergeCell ref="X3620:X3625"/>
    <mergeCell ref="Y3620:Y3625"/>
    <mergeCell ref="Z3620:Z3625"/>
    <mergeCell ref="AA3620:AA3625"/>
    <mergeCell ref="D3621:F3622"/>
    <mergeCell ref="G3621:G3625"/>
    <mergeCell ref="H3621:H3625"/>
    <mergeCell ref="I3621:I3625"/>
    <mergeCell ref="J3621:J3625"/>
    <mergeCell ref="A3620:A3625"/>
    <mergeCell ref="B3620:B3625"/>
    <mergeCell ref="C3620:C3625"/>
    <mergeCell ref="D3620:J3620"/>
    <mergeCell ref="K3620:U3620"/>
    <mergeCell ref="V3620:V3625"/>
    <mergeCell ref="K3621:K3625"/>
    <mergeCell ref="L3621:L3625"/>
    <mergeCell ref="M3621:M3625"/>
    <mergeCell ref="N3621:N3625"/>
    <mergeCell ref="V3604:X3604"/>
    <mergeCell ref="A3617:AA3617"/>
    <mergeCell ref="A3618:AA3618"/>
    <mergeCell ref="B3619:L3619"/>
    <mergeCell ref="M3619:P3619"/>
    <mergeCell ref="Q3619:R3619"/>
    <mergeCell ref="S3619:T3619"/>
    <mergeCell ref="S3594:T3594"/>
    <mergeCell ref="U3594:U3598"/>
    <mergeCell ref="S3595:S3598"/>
    <mergeCell ref="T3595:T3598"/>
    <mergeCell ref="D3596:D3598"/>
    <mergeCell ref="E3596:E3598"/>
    <mergeCell ref="F3596:F3598"/>
    <mergeCell ref="M3594:M3598"/>
    <mergeCell ref="N3594:N3598"/>
    <mergeCell ref="O3594:O3598"/>
    <mergeCell ref="P3594:P3598"/>
    <mergeCell ref="Q3594:Q3598"/>
    <mergeCell ref="R3594:R3598"/>
    <mergeCell ref="G3594:G3598"/>
    <mergeCell ref="H3594:H3598"/>
    <mergeCell ref="I3594:I3598"/>
    <mergeCell ref="J3594:J3598"/>
    <mergeCell ref="K3594:K3598"/>
    <mergeCell ref="L3594:L3598"/>
    <mergeCell ref="V3593:V3598"/>
    <mergeCell ref="W3593:W3598"/>
    <mergeCell ref="X3593:X3598"/>
    <mergeCell ref="Y3593:Y3598"/>
    <mergeCell ref="Z3593:Z3598"/>
    <mergeCell ref="AA3593:AA3598"/>
    <mergeCell ref="B3592:L3592"/>
    <mergeCell ref="M3592:P3592"/>
    <mergeCell ref="Q3592:R3592"/>
    <mergeCell ref="S3592:T3592"/>
    <mergeCell ref="A3593:A3598"/>
    <mergeCell ref="B3593:B3598"/>
    <mergeCell ref="C3593:C3598"/>
    <mergeCell ref="D3593:J3593"/>
    <mergeCell ref="K3593:U3593"/>
    <mergeCell ref="D3594:F3595"/>
    <mergeCell ref="D3569:D3571"/>
    <mergeCell ref="E3569:E3571"/>
    <mergeCell ref="F3569:F3571"/>
    <mergeCell ref="V3577:X3577"/>
    <mergeCell ref="A3590:AA3590"/>
    <mergeCell ref="A3591:AA3591"/>
    <mergeCell ref="O3567:O3571"/>
    <mergeCell ref="P3567:P3571"/>
    <mergeCell ref="Q3567:Q3571"/>
    <mergeCell ref="R3567:R3571"/>
    <mergeCell ref="S3567:T3567"/>
    <mergeCell ref="U3567:U3571"/>
    <mergeCell ref="S3568:S3571"/>
    <mergeCell ref="T3568:T3571"/>
    <mergeCell ref="W3566:W3571"/>
    <mergeCell ref="X3566:X3571"/>
    <mergeCell ref="Y3566:Y3571"/>
    <mergeCell ref="Z3566:Z3571"/>
    <mergeCell ref="AA3566:AA3571"/>
    <mergeCell ref="D3567:F3568"/>
    <mergeCell ref="G3567:G3571"/>
    <mergeCell ref="H3567:H3571"/>
    <mergeCell ref="I3567:I3571"/>
    <mergeCell ref="J3567:J3571"/>
    <mergeCell ref="A3566:A3571"/>
    <mergeCell ref="B3566:B3571"/>
    <mergeCell ref="C3566:C3571"/>
    <mergeCell ref="D3566:J3566"/>
    <mergeCell ref="K3566:U3566"/>
    <mergeCell ref="V3566:V3571"/>
    <mergeCell ref="K3567:K3571"/>
    <mergeCell ref="L3567:L3571"/>
    <mergeCell ref="M3567:M3571"/>
    <mergeCell ref="N3567:N3571"/>
    <mergeCell ref="V3550:X3550"/>
    <mergeCell ref="A3563:AA3563"/>
    <mergeCell ref="A3564:AA3564"/>
    <mergeCell ref="B3565:L3565"/>
    <mergeCell ref="M3565:P3565"/>
    <mergeCell ref="Q3565:R3565"/>
    <mergeCell ref="S3565:T3565"/>
    <mergeCell ref="S3540:T3540"/>
    <mergeCell ref="U3540:U3544"/>
    <mergeCell ref="S3541:S3544"/>
    <mergeCell ref="T3541:T3544"/>
    <mergeCell ref="D3542:D3544"/>
    <mergeCell ref="E3542:E3544"/>
    <mergeCell ref="F3542:F3544"/>
    <mergeCell ref="M3540:M3544"/>
    <mergeCell ref="N3540:N3544"/>
    <mergeCell ref="O3540:O3544"/>
    <mergeCell ref="P3540:P3544"/>
    <mergeCell ref="Q3540:Q3544"/>
    <mergeCell ref="R3540:R3544"/>
    <mergeCell ref="G3540:G3544"/>
    <mergeCell ref="H3540:H3544"/>
    <mergeCell ref="I3540:I3544"/>
    <mergeCell ref="J3540:J3544"/>
    <mergeCell ref="K3540:K3544"/>
    <mergeCell ref="L3540:L3544"/>
    <mergeCell ref="V3539:V3544"/>
    <mergeCell ref="W3539:W3544"/>
    <mergeCell ref="X3539:X3544"/>
    <mergeCell ref="Y3539:Y3544"/>
    <mergeCell ref="Z3539:Z3544"/>
    <mergeCell ref="AA3539:AA3544"/>
    <mergeCell ref="B3538:L3538"/>
    <mergeCell ref="M3538:P3538"/>
    <mergeCell ref="Q3538:R3538"/>
    <mergeCell ref="S3538:T3538"/>
    <mergeCell ref="A3539:A3544"/>
    <mergeCell ref="B3539:B3544"/>
    <mergeCell ref="C3539:C3544"/>
    <mergeCell ref="D3539:J3539"/>
    <mergeCell ref="K3539:U3539"/>
    <mergeCell ref="D3540:F3541"/>
    <mergeCell ref="D3515:D3517"/>
    <mergeCell ref="E3515:E3517"/>
    <mergeCell ref="F3515:F3517"/>
    <mergeCell ref="V3523:X3523"/>
    <mergeCell ref="A3536:AA3536"/>
    <mergeCell ref="A3537:AA3537"/>
    <mergeCell ref="O3513:O3517"/>
    <mergeCell ref="P3513:P3517"/>
    <mergeCell ref="Q3513:Q3517"/>
    <mergeCell ref="R3513:R3517"/>
    <mergeCell ref="S3513:T3513"/>
    <mergeCell ref="U3513:U3517"/>
    <mergeCell ref="S3514:S3517"/>
    <mergeCell ref="T3514:T3517"/>
    <mergeCell ref="W3512:W3517"/>
    <mergeCell ref="X3512:X3517"/>
    <mergeCell ref="Y3512:Y3517"/>
    <mergeCell ref="Z3512:Z3517"/>
    <mergeCell ref="AA3512:AA3517"/>
    <mergeCell ref="D3513:F3514"/>
    <mergeCell ref="G3513:G3517"/>
    <mergeCell ref="H3513:H3517"/>
    <mergeCell ref="I3513:I3517"/>
    <mergeCell ref="J3513:J3517"/>
    <mergeCell ref="A3512:A3517"/>
    <mergeCell ref="B3512:B3517"/>
    <mergeCell ref="C3512:C3517"/>
    <mergeCell ref="D3512:J3512"/>
    <mergeCell ref="K3512:U3512"/>
    <mergeCell ref="V3512:V3517"/>
    <mergeCell ref="K3513:K3517"/>
    <mergeCell ref="L3513:L3517"/>
    <mergeCell ref="M3513:M3517"/>
    <mergeCell ref="N3513:N3517"/>
    <mergeCell ref="V3496:X3496"/>
    <mergeCell ref="A3509:AA3509"/>
    <mergeCell ref="A3510:AA3510"/>
    <mergeCell ref="B3511:L3511"/>
    <mergeCell ref="M3511:P3511"/>
    <mergeCell ref="Q3511:R3511"/>
    <mergeCell ref="S3511:T3511"/>
    <mergeCell ref="S3486:T3486"/>
    <mergeCell ref="U3486:U3490"/>
    <mergeCell ref="S3487:S3490"/>
    <mergeCell ref="T3487:T3490"/>
    <mergeCell ref="D3488:D3490"/>
    <mergeCell ref="E3488:E3490"/>
    <mergeCell ref="F3488:F3490"/>
    <mergeCell ref="M3486:M3490"/>
    <mergeCell ref="N3486:N3490"/>
    <mergeCell ref="O3486:O3490"/>
    <mergeCell ref="P3486:P3490"/>
    <mergeCell ref="Q3486:Q3490"/>
    <mergeCell ref="R3486:R3490"/>
    <mergeCell ref="G3486:G3490"/>
    <mergeCell ref="H3486:H3490"/>
    <mergeCell ref="I3486:I3490"/>
    <mergeCell ref="J3486:J3490"/>
    <mergeCell ref="K3486:K3490"/>
    <mergeCell ref="L3486:L3490"/>
    <mergeCell ref="V3485:V3490"/>
    <mergeCell ref="W3485:W3490"/>
    <mergeCell ref="X3485:X3490"/>
    <mergeCell ref="Y3485:Y3490"/>
    <mergeCell ref="Z3485:Z3490"/>
    <mergeCell ref="AA3485:AA3490"/>
    <mergeCell ref="B3484:L3484"/>
    <mergeCell ref="M3484:P3484"/>
    <mergeCell ref="Q3484:R3484"/>
    <mergeCell ref="S3484:T3484"/>
    <mergeCell ref="A3485:A3490"/>
    <mergeCell ref="B3485:B3490"/>
    <mergeCell ref="C3485:C3490"/>
    <mergeCell ref="D3485:J3485"/>
    <mergeCell ref="K3485:U3485"/>
    <mergeCell ref="D3486:F3487"/>
    <mergeCell ref="D3461:D3463"/>
    <mergeCell ref="E3461:E3463"/>
    <mergeCell ref="F3461:F3463"/>
    <mergeCell ref="V3469:X3469"/>
    <mergeCell ref="A3482:AA3482"/>
    <mergeCell ref="A3483:AA3483"/>
    <mergeCell ref="O3459:O3463"/>
    <mergeCell ref="P3459:P3463"/>
    <mergeCell ref="Q3459:Q3463"/>
    <mergeCell ref="R3459:R3463"/>
    <mergeCell ref="S3459:T3459"/>
    <mergeCell ref="U3459:U3463"/>
    <mergeCell ref="S3460:S3463"/>
    <mergeCell ref="T3460:T3463"/>
    <mergeCell ref="W3458:W3463"/>
    <mergeCell ref="X3458:X3463"/>
    <mergeCell ref="Y3458:Y3463"/>
    <mergeCell ref="Z3458:Z3463"/>
    <mergeCell ref="AA3458:AA3463"/>
    <mergeCell ref="D3459:F3460"/>
    <mergeCell ref="G3459:G3463"/>
    <mergeCell ref="H3459:H3463"/>
    <mergeCell ref="I3459:I3463"/>
    <mergeCell ref="J3459:J3463"/>
    <mergeCell ref="A3458:A3463"/>
    <mergeCell ref="B3458:B3463"/>
    <mergeCell ref="C3458:C3463"/>
    <mergeCell ref="D3458:J3458"/>
    <mergeCell ref="K3458:U3458"/>
    <mergeCell ref="V3458:V3463"/>
    <mergeCell ref="K3459:K3463"/>
    <mergeCell ref="L3459:L3463"/>
    <mergeCell ref="M3459:M3463"/>
    <mergeCell ref="N3459:N3463"/>
    <mergeCell ref="V3442:X3442"/>
    <mergeCell ref="A3455:AA3455"/>
    <mergeCell ref="A3456:AA3456"/>
    <mergeCell ref="B3457:L3457"/>
    <mergeCell ref="M3457:P3457"/>
    <mergeCell ref="Q3457:R3457"/>
    <mergeCell ref="S3457:T3457"/>
    <mergeCell ref="S3432:T3432"/>
    <mergeCell ref="U3432:U3436"/>
    <mergeCell ref="S3433:S3436"/>
    <mergeCell ref="T3433:T3436"/>
    <mergeCell ref="D3434:D3436"/>
    <mergeCell ref="E3434:E3436"/>
    <mergeCell ref="F3434:F3436"/>
    <mergeCell ref="M3432:M3436"/>
    <mergeCell ref="N3432:N3436"/>
    <mergeCell ref="O3432:O3436"/>
    <mergeCell ref="P3432:P3436"/>
    <mergeCell ref="Q3432:Q3436"/>
    <mergeCell ref="R3432:R3436"/>
    <mergeCell ref="G3432:G3436"/>
    <mergeCell ref="H3432:H3436"/>
    <mergeCell ref="I3432:I3436"/>
    <mergeCell ref="J3432:J3436"/>
    <mergeCell ref="K3432:K3436"/>
    <mergeCell ref="L3432:L3436"/>
    <mergeCell ref="V3431:V3436"/>
    <mergeCell ref="W3431:W3436"/>
    <mergeCell ref="X3431:X3436"/>
    <mergeCell ref="Y3431:Y3436"/>
    <mergeCell ref="Z3431:Z3436"/>
    <mergeCell ref="AA3431:AA3436"/>
    <mergeCell ref="B3430:L3430"/>
    <mergeCell ref="M3430:P3430"/>
    <mergeCell ref="Q3430:R3430"/>
    <mergeCell ref="S3430:T3430"/>
    <mergeCell ref="A3431:A3436"/>
    <mergeCell ref="B3431:B3436"/>
    <mergeCell ref="C3431:C3436"/>
    <mergeCell ref="D3431:J3431"/>
    <mergeCell ref="K3431:U3431"/>
    <mergeCell ref="D3432:F3433"/>
    <mergeCell ref="D3407:D3409"/>
    <mergeCell ref="E3407:E3409"/>
    <mergeCell ref="F3407:F3409"/>
    <mergeCell ref="V3415:X3415"/>
    <mergeCell ref="A3428:AA3428"/>
    <mergeCell ref="A3429:AA3429"/>
    <mergeCell ref="O3405:O3409"/>
    <mergeCell ref="P3405:P3409"/>
    <mergeCell ref="Q3405:Q3409"/>
    <mergeCell ref="R3405:R3409"/>
    <mergeCell ref="S3405:T3405"/>
    <mergeCell ref="U3405:U3409"/>
    <mergeCell ref="S3406:S3409"/>
    <mergeCell ref="T3406:T3409"/>
    <mergeCell ref="W3404:W3409"/>
    <mergeCell ref="X3404:X3409"/>
    <mergeCell ref="Y3404:Y3409"/>
    <mergeCell ref="Z3404:Z3409"/>
    <mergeCell ref="AA3404:AA3409"/>
    <mergeCell ref="D3405:F3406"/>
    <mergeCell ref="G3405:G3409"/>
    <mergeCell ref="H3405:H3409"/>
    <mergeCell ref="I3405:I3409"/>
    <mergeCell ref="J3405:J3409"/>
    <mergeCell ref="A3404:A3409"/>
    <mergeCell ref="B3404:B3409"/>
    <mergeCell ref="C3404:C3409"/>
    <mergeCell ref="D3404:J3404"/>
    <mergeCell ref="K3404:U3404"/>
    <mergeCell ref="V3404:V3409"/>
    <mergeCell ref="K3405:K3409"/>
    <mergeCell ref="L3405:L3409"/>
    <mergeCell ref="M3405:M3409"/>
    <mergeCell ref="N3405:N3409"/>
    <mergeCell ref="V3388:X3388"/>
    <mergeCell ref="A3401:AA3401"/>
    <mergeCell ref="A3402:AA3402"/>
    <mergeCell ref="B3403:L3403"/>
    <mergeCell ref="M3403:P3403"/>
    <mergeCell ref="Q3403:R3403"/>
    <mergeCell ref="S3403:T3403"/>
    <mergeCell ref="S3378:T3378"/>
    <mergeCell ref="U3378:U3382"/>
    <mergeCell ref="S3379:S3382"/>
    <mergeCell ref="T3379:T3382"/>
    <mergeCell ref="D3380:D3382"/>
    <mergeCell ref="E3380:E3382"/>
    <mergeCell ref="F3380:F3382"/>
    <mergeCell ref="M3378:M3382"/>
    <mergeCell ref="N3378:N3382"/>
    <mergeCell ref="O3378:O3382"/>
    <mergeCell ref="P3378:P3382"/>
    <mergeCell ref="Q3378:Q3382"/>
    <mergeCell ref="R3378:R3382"/>
    <mergeCell ref="G3378:G3382"/>
    <mergeCell ref="H3378:H3382"/>
    <mergeCell ref="I3378:I3382"/>
    <mergeCell ref="J3378:J3382"/>
    <mergeCell ref="K3378:K3382"/>
    <mergeCell ref="L3378:L3382"/>
    <mergeCell ref="V3377:V3382"/>
    <mergeCell ref="W3377:W3382"/>
    <mergeCell ref="X3377:X3382"/>
    <mergeCell ref="Y3377:Y3382"/>
    <mergeCell ref="Z3377:Z3382"/>
    <mergeCell ref="AA3377:AA3382"/>
    <mergeCell ref="B3376:L3376"/>
    <mergeCell ref="M3376:P3376"/>
    <mergeCell ref="Q3376:R3376"/>
    <mergeCell ref="S3376:T3376"/>
    <mergeCell ref="A3377:A3382"/>
    <mergeCell ref="B3377:B3382"/>
    <mergeCell ref="C3377:C3382"/>
    <mergeCell ref="D3377:J3377"/>
    <mergeCell ref="K3377:U3377"/>
    <mergeCell ref="D3378:F3379"/>
    <mergeCell ref="D3353:D3355"/>
    <mergeCell ref="E3353:E3355"/>
    <mergeCell ref="F3353:F3355"/>
    <mergeCell ref="V3361:X3361"/>
    <mergeCell ref="A3374:AA3374"/>
    <mergeCell ref="A3375:AA3375"/>
    <mergeCell ref="O3351:O3355"/>
    <mergeCell ref="P3351:P3355"/>
    <mergeCell ref="Q3351:Q3355"/>
    <mergeCell ref="R3351:R3355"/>
    <mergeCell ref="S3351:T3351"/>
    <mergeCell ref="U3351:U3355"/>
    <mergeCell ref="S3352:S3355"/>
    <mergeCell ref="T3352:T3355"/>
    <mergeCell ref="W3350:W3355"/>
    <mergeCell ref="X3350:X3355"/>
    <mergeCell ref="Y3350:Y3355"/>
    <mergeCell ref="Z3350:Z3355"/>
    <mergeCell ref="AA3350:AA3355"/>
    <mergeCell ref="D3351:F3352"/>
    <mergeCell ref="G3351:G3355"/>
    <mergeCell ref="H3351:H3355"/>
    <mergeCell ref="I3351:I3355"/>
    <mergeCell ref="J3351:J3355"/>
    <mergeCell ref="A3350:A3355"/>
    <mergeCell ref="B3350:B3355"/>
    <mergeCell ref="C3350:C3355"/>
    <mergeCell ref="D3350:J3350"/>
    <mergeCell ref="K3350:U3350"/>
    <mergeCell ref="V3350:V3355"/>
    <mergeCell ref="K3351:K3355"/>
    <mergeCell ref="L3351:L3355"/>
    <mergeCell ref="M3351:M3355"/>
    <mergeCell ref="N3351:N3355"/>
    <mergeCell ref="V3334:X3334"/>
    <mergeCell ref="A3347:AA3347"/>
    <mergeCell ref="A3348:AA3348"/>
    <mergeCell ref="B3349:L3349"/>
    <mergeCell ref="M3349:P3349"/>
    <mergeCell ref="Q3349:R3349"/>
    <mergeCell ref="S3349:T3349"/>
    <mergeCell ref="S3324:T3324"/>
    <mergeCell ref="U3324:U3328"/>
    <mergeCell ref="S3325:S3328"/>
    <mergeCell ref="T3325:T3328"/>
    <mergeCell ref="D3326:D3328"/>
    <mergeCell ref="E3326:E3328"/>
    <mergeCell ref="F3326:F3328"/>
    <mergeCell ref="M3324:M3328"/>
    <mergeCell ref="N3324:N3328"/>
    <mergeCell ref="O3324:O3328"/>
    <mergeCell ref="P3324:P3328"/>
    <mergeCell ref="Q3324:Q3328"/>
    <mergeCell ref="R3324:R3328"/>
    <mergeCell ref="G3324:G3328"/>
    <mergeCell ref="H3324:H3328"/>
    <mergeCell ref="I3324:I3328"/>
    <mergeCell ref="J3324:J3328"/>
    <mergeCell ref="K3324:K3328"/>
    <mergeCell ref="L3324:L3328"/>
    <mergeCell ref="V3323:V3328"/>
    <mergeCell ref="W3323:W3328"/>
    <mergeCell ref="X3323:X3328"/>
    <mergeCell ref="Y3323:Y3328"/>
    <mergeCell ref="Z3323:Z3328"/>
    <mergeCell ref="AA3323:AA3328"/>
    <mergeCell ref="B3322:L3322"/>
    <mergeCell ref="M3322:P3322"/>
    <mergeCell ref="Q3322:R3322"/>
    <mergeCell ref="S3322:T3322"/>
    <mergeCell ref="A3323:A3328"/>
    <mergeCell ref="B3323:B3328"/>
    <mergeCell ref="C3323:C3328"/>
    <mergeCell ref="D3323:J3323"/>
    <mergeCell ref="K3323:U3323"/>
    <mergeCell ref="D3324:F3325"/>
    <mergeCell ref="D3299:D3301"/>
    <mergeCell ref="E3299:E3301"/>
    <mergeCell ref="F3299:F3301"/>
    <mergeCell ref="V3307:X3307"/>
    <mergeCell ref="A3320:AA3320"/>
    <mergeCell ref="A3321:AA3321"/>
    <mergeCell ref="O3297:O3301"/>
    <mergeCell ref="P3297:P3301"/>
    <mergeCell ref="Q3297:Q3301"/>
    <mergeCell ref="R3297:R3301"/>
    <mergeCell ref="S3297:T3297"/>
    <mergeCell ref="U3297:U3301"/>
    <mergeCell ref="S3298:S3301"/>
    <mergeCell ref="T3298:T3301"/>
    <mergeCell ref="W3296:W3301"/>
    <mergeCell ref="X3296:X3301"/>
    <mergeCell ref="Y3296:Y3301"/>
    <mergeCell ref="Z3296:Z3301"/>
    <mergeCell ref="AA3296:AA3301"/>
    <mergeCell ref="D3297:F3298"/>
    <mergeCell ref="G3297:G3301"/>
    <mergeCell ref="H3297:H3301"/>
    <mergeCell ref="I3297:I3301"/>
    <mergeCell ref="J3297:J3301"/>
    <mergeCell ref="A3296:A3301"/>
    <mergeCell ref="B3296:B3301"/>
    <mergeCell ref="C3296:C3301"/>
    <mergeCell ref="D3296:J3296"/>
    <mergeCell ref="K3296:U3296"/>
    <mergeCell ref="V3296:V3301"/>
    <mergeCell ref="K3297:K3301"/>
    <mergeCell ref="L3297:L3301"/>
    <mergeCell ref="M3297:M3301"/>
    <mergeCell ref="N3297:N3301"/>
    <mergeCell ref="V3280:X3280"/>
    <mergeCell ref="A3293:AA3293"/>
    <mergeCell ref="A3294:AA3294"/>
    <mergeCell ref="B3295:L3295"/>
    <mergeCell ref="M3295:P3295"/>
    <mergeCell ref="Q3295:R3295"/>
    <mergeCell ref="S3295:T3295"/>
    <mergeCell ref="S3270:T3270"/>
    <mergeCell ref="U3270:U3274"/>
    <mergeCell ref="S3271:S3274"/>
    <mergeCell ref="T3271:T3274"/>
    <mergeCell ref="D3272:D3274"/>
    <mergeCell ref="E3272:E3274"/>
    <mergeCell ref="F3272:F3274"/>
    <mergeCell ref="M3270:M3274"/>
    <mergeCell ref="N3270:N3274"/>
    <mergeCell ref="O3270:O3274"/>
    <mergeCell ref="P3270:P3274"/>
    <mergeCell ref="Q3270:Q3274"/>
    <mergeCell ref="R3270:R3274"/>
    <mergeCell ref="G3270:G3274"/>
    <mergeCell ref="H3270:H3274"/>
    <mergeCell ref="I3270:I3274"/>
    <mergeCell ref="J3270:J3274"/>
    <mergeCell ref="K3270:K3274"/>
    <mergeCell ref="L3270:L3274"/>
    <mergeCell ref="V3269:V3274"/>
    <mergeCell ref="W3269:W3274"/>
    <mergeCell ref="X3269:X3274"/>
    <mergeCell ref="Y3269:Y3274"/>
    <mergeCell ref="Z3269:Z3274"/>
    <mergeCell ref="AA3269:AA3274"/>
    <mergeCell ref="B3268:L3268"/>
    <mergeCell ref="M3268:P3268"/>
    <mergeCell ref="Q3268:R3268"/>
    <mergeCell ref="S3268:T3268"/>
    <mergeCell ref="A3269:A3274"/>
    <mergeCell ref="B3269:B3274"/>
    <mergeCell ref="C3269:C3274"/>
    <mergeCell ref="D3269:J3269"/>
    <mergeCell ref="K3269:U3269"/>
    <mergeCell ref="D3270:F3271"/>
    <mergeCell ref="D3245:D3247"/>
    <mergeCell ref="E3245:E3247"/>
    <mergeCell ref="F3245:F3247"/>
    <mergeCell ref="V3253:X3253"/>
    <mergeCell ref="A3266:AA3266"/>
    <mergeCell ref="A3267:AA3267"/>
    <mergeCell ref="O3243:O3247"/>
    <mergeCell ref="P3243:P3247"/>
    <mergeCell ref="Q3243:Q3247"/>
    <mergeCell ref="R3243:R3247"/>
    <mergeCell ref="S3243:T3243"/>
    <mergeCell ref="U3243:U3247"/>
    <mergeCell ref="S3244:S3247"/>
    <mergeCell ref="T3244:T3247"/>
    <mergeCell ref="W3242:W3247"/>
    <mergeCell ref="X3242:X3247"/>
    <mergeCell ref="Y3242:Y3247"/>
    <mergeCell ref="Z3242:Z3247"/>
    <mergeCell ref="AA3242:AA3247"/>
    <mergeCell ref="D3243:F3244"/>
    <mergeCell ref="G3243:G3247"/>
    <mergeCell ref="H3243:H3247"/>
    <mergeCell ref="I3243:I3247"/>
    <mergeCell ref="J3243:J3247"/>
    <mergeCell ref="A3242:A3247"/>
    <mergeCell ref="B3242:B3247"/>
    <mergeCell ref="C3242:C3247"/>
    <mergeCell ref="D3242:J3242"/>
    <mergeCell ref="K3242:U3242"/>
    <mergeCell ref="V3242:V3247"/>
    <mergeCell ref="K3243:K3247"/>
    <mergeCell ref="L3243:L3247"/>
    <mergeCell ref="M3243:M3247"/>
    <mergeCell ref="N3243:N3247"/>
    <mergeCell ref="V3226:X3226"/>
    <mergeCell ref="A3239:AA3239"/>
    <mergeCell ref="A3240:AA3240"/>
    <mergeCell ref="B3241:L3241"/>
    <mergeCell ref="M3241:P3241"/>
    <mergeCell ref="Q3241:R3241"/>
    <mergeCell ref="S3241:T3241"/>
    <mergeCell ref="S3216:T3216"/>
    <mergeCell ref="U3216:U3220"/>
    <mergeCell ref="S3217:S3220"/>
    <mergeCell ref="T3217:T3220"/>
    <mergeCell ref="D3218:D3220"/>
    <mergeCell ref="E3218:E3220"/>
    <mergeCell ref="F3218:F3220"/>
    <mergeCell ref="M3216:M3220"/>
    <mergeCell ref="N3216:N3220"/>
    <mergeCell ref="O3216:O3220"/>
    <mergeCell ref="P3216:P3220"/>
    <mergeCell ref="Q3216:Q3220"/>
    <mergeCell ref="R3216:R3220"/>
    <mergeCell ref="G3216:G3220"/>
    <mergeCell ref="H3216:H3220"/>
    <mergeCell ref="I3216:I3220"/>
    <mergeCell ref="J3216:J3220"/>
    <mergeCell ref="K3216:K3220"/>
    <mergeCell ref="L3216:L3220"/>
    <mergeCell ref="V3215:V3220"/>
    <mergeCell ref="W3215:W3220"/>
    <mergeCell ref="X3215:X3220"/>
    <mergeCell ref="Y3215:Y3220"/>
    <mergeCell ref="Z3215:Z3220"/>
    <mergeCell ref="AA3215:AA3220"/>
    <mergeCell ref="B3214:L3214"/>
    <mergeCell ref="M3214:P3214"/>
    <mergeCell ref="Q3214:R3214"/>
    <mergeCell ref="S3214:T3214"/>
    <mergeCell ref="A3215:A3220"/>
    <mergeCell ref="B3215:B3220"/>
    <mergeCell ref="C3215:C3220"/>
    <mergeCell ref="D3215:J3215"/>
    <mergeCell ref="K3215:U3215"/>
    <mergeCell ref="D3216:F3217"/>
    <mergeCell ref="D3191:D3193"/>
    <mergeCell ref="E3191:E3193"/>
    <mergeCell ref="F3191:F3193"/>
    <mergeCell ref="V3199:X3199"/>
    <mergeCell ref="A3212:AA3212"/>
    <mergeCell ref="A3213:AA3213"/>
    <mergeCell ref="O3189:O3193"/>
    <mergeCell ref="P3189:P3193"/>
    <mergeCell ref="Q3189:Q3193"/>
    <mergeCell ref="R3189:R3193"/>
    <mergeCell ref="S3189:T3189"/>
    <mergeCell ref="U3189:U3193"/>
    <mergeCell ref="S3190:S3193"/>
    <mergeCell ref="T3190:T3193"/>
    <mergeCell ref="W3188:W3193"/>
    <mergeCell ref="X3188:X3193"/>
    <mergeCell ref="Y3188:Y3193"/>
    <mergeCell ref="Z3188:Z3193"/>
    <mergeCell ref="AA3188:AA3193"/>
    <mergeCell ref="D3189:F3190"/>
    <mergeCell ref="G3189:G3193"/>
    <mergeCell ref="H3189:H3193"/>
    <mergeCell ref="I3189:I3193"/>
    <mergeCell ref="J3189:J3193"/>
    <mergeCell ref="A3188:A3193"/>
    <mergeCell ref="B3188:B3193"/>
    <mergeCell ref="C3188:C3193"/>
    <mergeCell ref="D3188:J3188"/>
    <mergeCell ref="K3188:U3188"/>
    <mergeCell ref="V3188:V3193"/>
    <mergeCell ref="K3189:K3193"/>
    <mergeCell ref="L3189:L3193"/>
    <mergeCell ref="M3189:M3193"/>
    <mergeCell ref="N3189:N3193"/>
    <mergeCell ref="V3172:X3172"/>
    <mergeCell ref="A3185:AA3185"/>
    <mergeCell ref="A3186:AA3186"/>
    <mergeCell ref="B3187:L3187"/>
    <mergeCell ref="M3187:P3187"/>
    <mergeCell ref="Q3187:R3187"/>
    <mergeCell ref="S3187:T3187"/>
    <mergeCell ref="S3162:T3162"/>
    <mergeCell ref="U3162:U3166"/>
    <mergeCell ref="S3163:S3166"/>
    <mergeCell ref="T3163:T3166"/>
    <mergeCell ref="D3164:D3166"/>
    <mergeCell ref="E3164:E3166"/>
    <mergeCell ref="F3164:F3166"/>
    <mergeCell ref="M3162:M3166"/>
    <mergeCell ref="N3162:N3166"/>
    <mergeCell ref="O3162:O3166"/>
    <mergeCell ref="P3162:P3166"/>
    <mergeCell ref="Q3162:Q3166"/>
    <mergeCell ref="R3162:R3166"/>
    <mergeCell ref="G3162:G3166"/>
    <mergeCell ref="H3162:H3166"/>
    <mergeCell ref="I3162:I3166"/>
    <mergeCell ref="J3162:J3166"/>
    <mergeCell ref="K3162:K3166"/>
    <mergeCell ref="L3162:L3166"/>
    <mergeCell ref="V3161:V3166"/>
    <mergeCell ref="W3161:W3166"/>
    <mergeCell ref="X3161:X3166"/>
    <mergeCell ref="Y3161:Y3166"/>
    <mergeCell ref="Z3161:Z3166"/>
    <mergeCell ref="AA3161:AA3166"/>
    <mergeCell ref="B3160:L3160"/>
    <mergeCell ref="M3160:P3160"/>
    <mergeCell ref="Q3160:R3160"/>
    <mergeCell ref="S3160:T3160"/>
    <mergeCell ref="A3161:A3166"/>
    <mergeCell ref="B3161:B3166"/>
    <mergeCell ref="C3161:C3166"/>
    <mergeCell ref="D3161:J3161"/>
    <mergeCell ref="K3161:U3161"/>
    <mergeCell ref="D3162:F3163"/>
    <mergeCell ref="D3137:D3139"/>
    <mergeCell ref="E3137:E3139"/>
    <mergeCell ref="F3137:F3139"/>
    <mergeCell ref="V3145:X3145"/>
    <mergeCell ref="A3158:AA3158"/>
    <mergeCell ref="A3159:AA3159"/>
    <mergeCell ref="O3135:O3139"/>
    <mergeCell ref="P3135:P3139"/>
    <mergeCell ref="Q3135:Q3139"/>
    <mergeCell ref="R3135:R3139"/>
    <mergeCell ref="S3135:T3135"/>
    <mergeCell ref="U3135:U3139"/>
    <mergeCell ref="S3136:S3139"/>
    <mergeCell ref="T3136:T3139"/>
    <mergeCell ref="W3134:W3139"/>
    <mergeCell ref="X3134:X3139"/>
    <mergeCell ref="Y3134:Y3139"/>
    <mergeCell ref="Z3134:Z3139"/>
    <mergeCell ref="AA3134:AA3139"/>
    <mergeCell ref="D3135:F3136"/>
    <mergeCell ref="G3135:G3139"/>
    <mergeCell ref="H3135:H3139"/>
    <mergeCell ref="I3135:I3139"/>
    <mergeCell ref="J3135:J3139"/>
    <mergeCell ref="A3134:A3139"/>
    <mergeCell ref="B3134:B3139"/>
    <mergeCell ref="C3134:C3139"/>
    <mergeCell ref="D3134:J3134"/>
    <mergeCell ref="K3134:U3134"/>
    <mergeCell ref="V3134:V3139"/>
    <mergeCell ref="K3135:K3139"/>
    <mergeCell ref="L3135:L3139"/>
    <mergeCell ref="M3135:M3139"/>
    <mergeCell ref="N3135:N3139"/>
    <mergeCell ref="V3118:X3118"/>
    <mergeCell ref="A3131:AA3131"/>
    <mergeCell ref="A3132:AA3132"/>
    <mergeCell ref="B3133:L3133"/>
    <mergeCell ref="M3133:P3133"/>
    <mergeCell ref="Q3133:R3133"/>
    <mergeCell ref="S3133:T3133"/>
    <mergeCell ref="S3108:T3108"/>
    <mergeCell ref="U3108:U3112"/>
    <mergeCell ref="S3109:S3112"/>
    <mergeCell ref="T3109:T3112"/>
    <mergeCell ref="D3110:D3112"/>
    <mergeCell ref="E3110:E3112"/>
    <mergeCell ref="F3110:F3112"/>
    <mergeCell ref="M3108:M3112"/>
    <mergeCell ref="N3108:N3112"/>
    <mergeCell ref="O3108:O3112"/>
    <mergeCell ref="P3108:P3112"/>
    <mergeCell ref="Q3108:Q3112"/>
    <mergeCell ref="R3108:R3112"/>
    <mergeCell ref="G3108:G3112"/>
    <mergeCell ref="H3108:H3112"/>
    <mergeCell ref="I3108:I3112"/>
    <mergeCell ref="J3108:J3112"/>
    <mergeCell ref="K3108:K3112"/>
    <mergeCell ref="L3108:L3112"/>
    <mergeCell ref="V3107:V3112"/>
    <mergeCell ref="W3107:W3112"/>
    <mergeCell ref="X3107:X3112"/>
    <mergeCell ref="Y3107:Y3112"/>
    <mergeCell ref="Z3107:Z3112"/>
    <mergeCell ref="AA3107:AA3112"/>
    <mergeCell ref="B3106:L3106"/>
    <mergeCell ref="M3106:P3106"/>
    <mergeCell ref="Q3106:R3106"/>
    <mergeCell ref="S3106:T3106"/>
    <mergeCell ref="A3107:A3112"/>
    <mergeCell ref="B3107:B3112"/>
    <mergeCell ref="C3107:C3112"/>
    <mergeCell ref="D3107:J3107"/>
    <mergeCell ref="K3107:U3107"/>
    <mergeCell ref="D3108:F3109"/>
    <mergeCell ref="D3083:D3085"/>
    <mergeCell ref="E3083:E3085"/>
    <mergeCell ref="F3083:F3085"/>
    <mergeCell ref="V3091:X3091"/>
    <mergeCell ref="A3104:AA3104"/>
    <mergeCell ref="A3105:AA3105"/>
    <mergeCell ref="O3081:O3085"/>
    <mergeCell ref="P3081:P3085"/>
    <mergeCell ref="Q3081:Q3085"/>
    <mergeCell ref="R3081:R3085"/>
    <mergeCell ref="S3081:T3081"/>
    <mergeCell ref="U3081:U3085"/>
    <mergeCell ref="S3082:S3085"/>
    <mergeCell ref="T3082:T3085"/>
    <mergeCell ref="W3080:W3085"/>
    <mergeCell ref="X3080:X3085"/>
    <mergeCell ref="Y3080:Y3085"/>
    <mergeCell ref="Z3080:Z3085"/>
    <mergeCell ref="AA3080:AA3085"/>
    <mergeCell ref="D3081:F3082"/>
    <mergeCell ref="G3081:G3085"/>
    <mergeCell ref="H3081:H3085"/>
    <mergeCell ref="I3081:I3085"/>
    <mergeCell ref="J3081:J3085"/>
    <mergeCell ref="A3080:A3085"/>
    <mergeCell ref="B3080:B3085"/>
    <mergeCell ref="C3080:C3085"/>
    <mergeCell ref="D3080:J3080"/>
    <mergeCell ref="K3080:U3080"/>
    <mergeCell ref="V3080:V3085"/>
    <mergeCell ref="K3081:K3085"/>
    <mergeCell ref="L3081:L3085"/>
    <mergeCell ref="M3081:M3085"/>
    <mergeCell ref="N3081:N3085"/>
    <mergeCell ref="V3064:X3064"/>
    <mergeCell ref="A3077:AA3077"/>
    <mergeCell ref="A3078:AA3078"/>
    <mergeCell ref="B3079:L3079"/>
    <mergeCell ref="M3079:P3079"/>
    <mergeCell ref="Q3079:R3079"/>
    <mergeCell ref="S3079:T3079"/>
    <mergeCell ref="S3054:T3054"/>
    <mergeCell ref="U3054:U3058"/>
    <mergeCell ref="S3055:S3058"/>
    <mergeCell ref="T3055:T3058"/>
    <mergeCell ref="D3056:D3058"/>
    <mergeCell ref="E3056:E3058"/>
    <mergeCell ref="F3056:F3058"/>
    <mergeCell ref="M3054:M3058"/>
    <mergeCell ref="N3054:N3058"/>
    <mergeCell ref="O3054:O3058"/>
    <mergeCell ref="P3054:P3058"/>
    <mergeCell ref="Q3054:Q3058"/>
    <mergeCell ref="R3054:R3058"/>
    <mergeCell ref="G3054:G3058"/>
    <mergeCell ref="H3054:H3058"/>
    <mergeCell ref="I3054:I3058"/>
    <mergeCell ref="J3054:J3058"/>
    <mergeCell ref="K3054:K3058"/>
    <mergeCell ref="L3054:L3058"/>
    <mergeCell ref="V3053:V3058"/>
    <mergeCell ref="W3053:W3058"/>
    <mergeCell ref="X3053:X3058"/>
    <mergeCell ref="Y3053:Y3058"/>
    <mergeCell ref="Z3053:Z3058"/>
    <mergeCell ref="AA3053:AA3058"/>
    <mergeCell ref="B3052:L3052"/>
    <mergeCell ref="M3052:P3052"/>
    <mergeCell ref="Q3052:R3052"/>
    <mergeCell ref="S3052:T3052"/>
    <mergeCell ref="A3053:A3058"/>
    <mergeCell ref="B3053:B3058"/>
    <mergeCell ref="C3053:C3058"/>
    <mergeCell ref="D3053:J3053"/>
    <mergeCell ref="K3053:U3053"/>
    <mergeCell ref="D3054:F3055"/>
    <mergeCell ref="D3029:D3031"/>
    <mergeCell ref="E3029:E3031"/>
    <mergeCell ref="F3029:F3031"/>
    <mergeCell ref="V3037:X3037"/>
    <mergeCell ref="A3050:AA3050"/>
    <mergeCell ref="A3051:AA3051"/>
    <mergeCell ref="O3027:O3031"/>
    <mergeCell ref="P3027:P3031"/>
    <mergeCell ref="Q3027:Q3031"/>
    <mergeCell ref="R3027:R3031"/>
    <mergeCell ref="S3027:T3027"/>
    <mergeCell ref="U3027:U3031"/>
    <mergeCell ref="S3028:S3031"/>
    <mergeCell ref="T3028:T3031"/>
    <mergeCell ref="W3026:W3031"/>
    <mergeCell ref="X3026:X3031"/>
    <mergeCell ref="Y3026:Y3031"/>
    <mergeCell ref="Z3026:Z3031"/>
    <mergeCell ref="AA3026:AA3031"/>
    <mergeCell ref="D3027:F3028"/>
    <mergeCell ref="G3027:G3031"/>
    <mergeCell ref="H3027:H3031"/>
    <mergeCell ref="I3027:I3031"/>
    <mergeCell ref="J3027:J3031"/>
    <mergeCell ref="A3026:A3031"/>
    <mergeCell ref="B3026:B3031"/>
    <mergeCell ref="C3026:C3031"/>
    <mergeCell ref="D3026:J3026"/>
    <mergeCell ref="K3026:U3026"/>
    <mergeCell ref="V3026:V3031"/>
    <mergeCell ref="K3027:K3031"/>
    <mergeCell ref="L3027:L3031"/>
    <mergeCell ref="M3027:M3031"/>
    <mergeCell ref="N3027:N3031"/>
    <mergeCell ref="V3010:X3010"/>
    <mergeCell ref="A3023:AA3023"/>
    <mergeCell ref="A3024:AA3024"/>
    <mergeCell ref="B3025:L3025"/>
    <mergeCell ref="M3025:P3025"/>
    <mergeCell ref="Q3025:R3025"/>
    <mergeCell ref="S3025:T3025"/>
    <mergeCell ref="S3000:T3000"/>
    <mergeCell ref="U3000:U3004"/>
    <mergeCell ref="S3001:S3004"/>
    <mergeCell ref="T3001:T3004"/>
    <mergeCell ref="D3002:D3004"/>
    <mergeCell ref="E3002:E3004"/>
    <mergeCell ref="F3002:F3004"/>
    <mergeCell ref="M3000:M3004"/>
    <mergeCell ref="N3000:N3004"/>
    <mergeCell ref="O3000:O3004"/>
    <mergeCell ref="P3000:P3004"/>
    <mergeCell ref="Q3000:Q3004"/>
    <mergeCell ref="R3000:R3004"/>
    <mergeCell ref="G3000:G3004"/>
    <mergeCell ref="H3000:H3004"/>
    <mergeCell ref="I3000:I3004"/>
    <mergeCell ref="J3000:J3004"/>
    <mergeCell ref="K3000:K3004"/>
    <mergeCell ref="L3000:L3004"/>
    <mergeCell ref="V2999:V3004"/>
    <mergeCell ref="W2999:W3004"/>
    <mergeCell ref="X2999:X3004"/>
    <mergeCell ref="Y2999:Y3004"/>
    <mergeCell ref="Z2999:Z3004"/>
    <mergeCell ref="AA2999:AA3004"/>
    <mergeCell ref="B2998:L2998"/>
    <mergeCell ref="M2998:P2998"/>
    <mergeCell ref="Q2998:R2998"/>
    <mergeCell ref="S2998:T2998"/>
    <mergeCell ref="A2999:A3004"/>
    <mergeCell ref="B2999:B3004"/>
    <mergeCell ref="C2999:C3004"/>
    <mergeCell ref="D2999:J2999"/>
    <mergeCell ref="K2999:U2999"/>
    <mergeCell ref="D3000:F3001"/>
    <mergeCell ref="D2975:D2977"/>
    <mergeCell ref="E2975:E2977"/>
    <mergeCell ref="F2975:F2977"/>
    <mergeCell ref="V2983:X2983"/>
    <mergeCell ref="A2996:AA2996"/>
    <mergeCell ref="A2997:AA2997"/>
    <mergeCell ref="O2973:O2977"/>
    <mergeCell ref="P2973:P2977"/>
    <mergeCell ref="Q2973:Q2977"/>
    <mergeCell ref="R2973:R2977"/>
    <mergeCell ref="S2973:T2973"/>
    <mergeCell ref="U2973:U2977"/>
    <mergeCell ref="S2974:S2977"/>
    <mergeCell ref="T2974:T2977"/>
    <mergeCell ref="W2972:W2977"/>
    <mergeCell ref="X2972:X2977"/>
    <mergeCell ref="Y2972:Y2977"/>
    <mergeCell ref="Z2972:Z2977"/>
    <mergeCell ref="AA2972:AA2977"/>
    <mergeCell ref="D2973:F2974"/>
    <mergeCell ref="G2973:G2977"/>
    <mergeCell ref="H2973:H2977"/>
    <mergeCell ref="I2973:I2977"/>
    <mergeCell ref="J2973:J2977"/>
    <mergeCell ref="A2972:A2977"/>
    <mergeCell ref="B2972:B2977"/>
    <mergeCell ref="C2972:C2977"/>
    <mergeCell ref="D2972:J2972"/>
    <mergeCell ref="K2972:U2972"/>
    <mergeCell ref="V2972:V2977"/>
    <mergeCell ref="K2973:K2977"/>
    <mergeCell ref="L2973:L2977"/>
    <mergeCell ref="M2973:M2977"/>
    <mergeCell ref="N2973:N2977"/>
    <mergeCell ref="V2956:X2956"/>
    <mergeCell ref="A2969:AA2969"/>
    <mergeCell ref="A2970:AA2970"/>
    <mergeCell ref="B2971:L2971"/>
    <mergeCell ref="M2971:P2971"/>
    <mergeCell ref="Q2971:R2971"/>
    <mergeCell ref="S2971:T2971"/>
    <mergeCell ref="S2946:T2946"/>
    <mergeCell ref="U2946:U2950"/>
    <mergeCell ref="S2947:S2950"/>
    <mergeCell ref="T2947:T2950"/>
    <mergeCell ref="D2948:D2950"/>
    <mergeCell ref="E2948:E2950"/>
    <mergeCell ref="F2948:F2950"/>
    <mergeCell ref="M2946:M2950"/>
    <mergeCell ref="N2946:N2950"/>
    <mergeCell ref="O2946:O2950"/>
    <mergeCell ref="P2946:P2950"/>
    <mergeCell ref="Q2946:Q2950"/>
    <mergeCell ref="R2946:R2950"/>
    <mergeCell ref="G2946:G2950"/>
    <mergeCell ref="H2946:H2950"/>
    <mergeCell ref="I2946:I2950"/>
    <mergeCell ref="J2946:J2950"/>
    <mergeCell ref="K2946:K2950"/>
    <mergeCell ref="L2946:L2950"/>
    <mergeCell ref="V2945:V2950"/>
    <mergeCell ref="W2945:W2950"/>
    <mergeCell ref="X2945:X2950"/>
    <mergeCell ref="Y2945:Y2950"/>
    <mergeCell ref="Z2945:Z2950"/>
    <mergeCell ref="AA2945:AA2950"/>
    <mergeCell ref="B2944:L2944"/>
    <mergeCell ref="M2944:P2944"/>
    <mergeCell ref="Q2944:R2944"/>
    <mergeCell ref="S2944:T2944"/>
    <mergeCell ref="A2945:A2950"/>
    <mergeCell ref="B2945:B2950"/>
    <mergeCell ref="C2945:C2950"/>
    <mergeCell ref="D2945:J2945"/>
    <mergeCell ref="K2945:U2945"/>
    <mergeCell ref="D2946:F2947"/>
    <mergeCell ref="D2921:D2923"/>
    <mergeCell ref="E2921:E2923"/>
    <mergeCell ref="F2921:F2923"/>
    <mergeCell ref="V2929:X2929"/>
    <mergeCell ref="A2942:AA2942"/>
    <mergeCell ref="A2943:AA2943"/>
    <mergeCell ref="O2919:O2923"/>
    <mergeCell ref="P2919:P2923"/>
    <mergeCell ref="Q2919:Q2923"/>
    <mergeCell ref="R2919:R2923"/>
    <mergeCell ref="S2919:T2919"/>
    <mergeCell ref="U2919:U2923"/>
    <mergeCell ref="S2920:S2923"/>
    <mergeCell ref="T2920:T2923"/>
    <mergeCell ref="W2918:W2923"/>
    <mergeCell ref="X2918:X2923"/>
    <mergeCell ref="Y2918:Y2923"/>
    <mergeCell ref="Z2918:Z2923"/>
    <mergeCell ref="AA2918:AA2923"/>
    <mergeCell ref="D2919:F2920"/>
    <mergeCell ref="G2919:G2923"/>
    <mergeCell ref="H2919:H2923"/>
    <mergeCell ref="I2919:I2923"/>
    <mergeCell ref="J2919:J2923"/>
    <mergeCell ref="A2918:A2923"/>
    <mergeCell ref="B2918:B2923"/>
    <mergeCell ref="C2918:C2923"/>
    <mergeCell ref="D2918:J2918"/>
    <mergeCell ref="K2918:U2918"/>
    <mergeCell ref="V2918:V2923"/>
    <mergeCell ref="K2919:K2923"/>
    <mergeCell ref="L2919:L2923"/>
    <mergeCell ref="M2919:M2923"/>
    <mergeCell ref="N2919:N2923"/>
    <mergeCell ref="V2902:X2902"/>
    <mergeCell ref="A2915:AA2915"/>
    <mergeCell ref="A2916:AA2916"/>
    <mergeCell ref="B2917:L2917"/>
    <mergeCell ref="M2917:P2917"/>
    <mergeCell ref="Q2917:R2917"/>
    <mergeCell ref="S2917:T2917"/>
    <mergeCell ref="S2892:T2892"/>
    <mergeCell ref="U2892:U2896"/>
    <mergeCell ref="S2893:S2896"/>
    <mergeCell ref="T2893:T2896"/>
    <mergeCell ref="D2894:D2896"/>
    <mergeCell ref="E2894:E2896"/>
    <mergeCell ref="F2894:F2896"/>
    <mergeCell ref="M2892:M2896"/>
    <mergeCell ref="N2892:N2896"/>
    <mergeCell ref="O2892:O2896"/>
    <mergeCell ref="P2892:P2896"/>
    <mergeCell ref="Q2892:Q2896"/>
    <mergeCell ref="R2892:R2896"/>
    <mergeCell ref="G2892:G2896"/>
    <mergeCell ref="H2892:H2896"/>
    <mergeCell ref="I2892:I2896"/>
    <mergeCell ref="J2892:J2896"/>
    <mergeCell ref="K2892:K2896"/>
    <mergeCell ref="L2892:L2896"/>
    <mergeCell ref="V2891:V2896"/>
    <mergeCell ref="W2891:W2896"/>
    <mergeCell ref="X2891:X2896"/>
    <mergeCell ref="Y2891:Y2896"/>
    <mergeCell ref="Z2891:Z2896"/>
    <mergeCell ref="AA2891:AA2896"/>
    <mergeCell ref="B2890:L2890"/>
    <mergeCell ref="M2890:P2890"/>
    <mergeCell ref="Q2890:R2890"/>
    <mergeCell ref="S2890:T2890"/>
    <mergeCell ref="A2891:A2896"/>
    <mergeCell ref="B2891:B2896"/>
    <mergeCell ref="C2891:C2896"/>
    <mergeCell ref="D2891:J2891"/>
    <mergeCell ref="K2891:U2891"/>
    <mergeCell ref="D2892:F2893"/>
    <mergeCell ref="D2867:D2869"/>
    <mergeCell ref="E2867:E2869"/>
    <mergeCell ref="F2867:F2869"/>
    <mergeCell ref="V2875:X2875"/>
    <mergeCell ref="A2888:AA2888"/>
    <mergeCell ref="A2889:AA2889"/>
    <mergeCell ref="O2865:O2869"/>
    <mergeCell ref="P2865:P2869"/>
    <mergeCell ref="Q2865:Q2869"/>
    <mergeCell ref="R2865:R2869"/>
    <mergeCell ref="S2865:T2865"/>
    <mergeCell ref="U2865:U2869"/>
    <mergeCell ref="S2866:S2869"/>
    <mergeCell ref="T2866:T2869"/>
    <mergeCell ref="W2864:W2869"/>
    <mergeCell ref="X2864:X2869"/>
    <mergeCell ref="Y2864:Y2869"/>
    <mergeCell ref="Z2864:Z2869"/>
    <mergeCell ref="AA2864:AA2869"/>
    <mergeCell ref="D2865:F2866"/>
    <mergeCell ref="G2865:G2869"/>
    <mergeCell ref="H2865:H2869"/>
    <mergeCell ref="I2865:I2869"/>
    <mergeCell ref="J2865:J2869"/>
    <mergeCell ref="A2864:A2869"/>
    <mergeCell ref="B2864:B2869"/>
    <mergeCell ref="C2864:C2869"/>
    <mergeCell ref="D2864:J2864"/>
    <mergeCell ref="K2864:U2864"/>
    <mergeCell ref="V2864:V2869"/>
    <mergeCell ref="K2865:K2869"/>
    <mergeCell ref="L2865:L2869"/>
    <mergeCell ref="M2865:M2869"/>
    <mergeCell ref="N2865:N2869"/>
    <mergeCell ref="V2848:X2848"/>
    <mergeCell ref="A2861:AA2861"/>
    <mergeCell ref="A2862:AA2862"/>
    <mergeCell ref="B2863:L2863"/>
    <mergeCell ref="M2863:P2863"/>
    <mergeCell ref="Q2863:R2863"/>
    <mergeCell ref="S2863:T2863"/>
    <mergeCell ref="S2838:T2838"/>
    <mergeCell ref="U2838:U2842"/>
    <mergeCell ref="S2839:S2842"/>
    <mergeCell ref="T2839:T2842"/>
    <mergeCell ref="D2840:D2842"/>
    <mergeCell ref="E2840:E2842"/>
    <mergeCell ref="F2840:F2842"/>
    <mergeCell ref="M2838:M2842"/>
    <mergeCell ref="N2838:N2842"/>
    <mergeCell ref="O2838:O2842"/>
    <mergeCell ref="P2838:P2842"/>
    <mergeCell ref="Q2838:Q2842"/>
    <mergeCell ref="R2838:R2842"/>
    <mergeCell ref="G2838:G2842"/>
    <mergeCell ref="H2838:H2842"/>
    <mergeCell ref="I2838:I2842"/>
    <mergeCell ref="J2838:J2842"/>
    <mergeCell ref="K2838:K2842"/>
    <mergeCell ref="L2838:L2842"/>
    <mergeCell ref="V2837:V2842"/>
    <mergeCell ref="W2837:W2842"/>
    <mergeCell ref="X2837:X2842"/>
    <mergeCell ref="Y2837:Y2842"/>
    <mergeCell ref="Z2837:Z2842"/>
    <mergeCell ref="AA2837:AA2842"/>
    <mergeCell ref="B2836:L2836"/>
    <mergeCell ref="M2836:P2836"/>
    <mergeCell ref="Q2836:R2836"/>
    <mergeCell ref="S2836:T2836"/>
    <mergeCell ref="A2837:A2842"/>
    <mergeCell ref="B2837:B2842"/>
    <mergeCell ref="C2837:C2842"/>
    <mergeCell ref="D2837:J2837"/>
    <mergeCell ref="K2837:U2837"/>
    <mergeCell ref="D2838:F2839"/>
    <mergeCell ref="D2813:D2815"/>
    <mergeCell ref="E2813:E2815"/>
    <mergeCell ref="F2813:F2815"/>
    <mergeCell ref="V2821:X2821"/>
    <mergeCell ref="A2834:AA2834"/>
    <mergeCell ref="A2835:AA2835"/>
    <mergeCell ref="O2811:O2815"/>
    <mergeCell ref="P2811:P2815"/>
    <mergeCell ref="Q2811:Q2815"/>
    <mergeCell ref="R2811:R2815"/>
    <mergeCell ref="S2811:T2811"/>
    <mergeCell ref="U2811:U2815"/>
    <mergeCell ref="S2812:S2815"/>
    <mergeCell ref="T2812:T2815"/>
    <mergeCell ref="W2810:W2815"/>
    <mergeCell ref="X2810:X2815"/>
    <mergeCell ref="Y2810:Y2815"/>
    <mergeCell ref="Z2810:Z2815"/>
    <mergeCell ref="AA2810:AA2815"/>
    <mergeCell ref="D2811:F2812"/>
    <mergeCell ref="G2811:G2815"/>
    <mergeCell ref="H2811:H2815"/>
    <mergeCell ref="I2811:I2815"/>
    <mergeCell ref="J2811:J2815"/>
    <mergeCell ref="A2810:A2815"/>
    <mergeCell ref="B2810:B2815"/>
    <mergeCell ref="C2810:C2815"/>
    <mergeCell ref="D2810:J2810"/>
    <mergeCell ref="K2810:U2810"/>
    <mergeCell ref="V2810:V2815"/>
    <mergeCell ref="K2811:K2815"/>
    <mergeCell ref="L2811:L2815"/>
    <mergeCell ref="M2811:M2815"/>
    <mergeCell ref="N2811:N2815"/>
    <mergeCell ref="V2794:X2794"/>
    <mergeCell ref="A2807:AA2807"/>
    <mergeCell ref="A2808:AA2808"/>
    <mergeCell ref="B2809:L2809"/>
    <mergeCell ref="M2809:P2809"/>
    <mergeCell ref="Q2809:R2809"/>
    <mergeCell ref="S2809:T2809"/>
    <mergeCell ref="S2784:T2784"/>
    <mergeCell ref="U2784:U2788"/>
    <mergeCell ref="S2785:S2788"/>
    <mergeCell ref="T2785:T2788"/>
    <mergeCell ref="D2786:D2788"/>
    <mergeCell ref="E2786:E2788"/>
    <mergeCell ref="F2786:F2788"/>
    <mergeCell ref="M2784:M2788"/>
    <mergeCell ref="N2784:N2788"/>
    <mergeCell ref="O2784:O2788"/>
    <mergeCell ref="P2784:P2788"/>
    <mergeCell ref="Q2784:Q2788"/>
    <mergeCell ref="R2784:R2788"/>
    <mergeCell ref="G2784:G2788"/>
    <mergeCell ref="H2784:H2788"/>
    <mergeCell ref="I2784:I2788"/>
    <mergeCell ref="J2784:J2788"/>
    <mergeCell ref="K2784:K2788"/>
    <mergeCell ref="L2784:L2788"/>
    <mergeCell ref="V2783:V2788"/>
    <mergeCell ref="W2783:W2788"/>
    <mergeCell ref="X2783:X2788"/>
    <mergeCell ref="Y2783:Y2788"/>
    <mergeCell ref="Z2783:Z2788"/>
    <mergeCell ref="AA2783:AA2788"/>
    <mergeCell ref="B2782:L2782"/>
    <mergeCell ref="M2782:P2782"/>
    <mergeCell ref="Q2782:R2782"/>
    <mergeCell ref="S2782:T2782"/>
    <mergeCell ref="A2783:A2788"/>
    <mergeCell ref="B2783:B2788"/>
    <mergeCell ref="C2783:C2788"/>
    <mergeCell ref="D2783:J2783"/>
    <mergeCell ref="K2783:U2783"/>
    <mergeCell ref="D2784:F2785"/>
    <mergeCell ref="D2759:D2761"/>
    <mergeCell ref="E2759:E2761"/>
    <mergeCell ref="F2759:F2761"/>
    <mergeCell ref="V2767:X2767"/>
    <mergeCell ref="A2780:AA2780"/>
    <mergeCell ref="A2781:AA2781"/>
    <mergeCell ref="O2757:O2761"/>
    <mergeCell ref="P2757:P2761"/>
    <mergeCell ref="Q2757:Q2761"/>
    <mergeCell ref="R2757:R2761"/>
    <mergeCell ref="S2757:T2757"/>
    <mergeCell ref="U2757:U2761"/>
    <mergeCell ref="S2758:S2761"/>
    <mergeCell ref="T2758:T2761"/>
    <mergeCell ref="W2756:W2761"/>
    <mergeCell ref="X2756:X2761"/>
    <mergeCell ref="Y2756:Y2761"/>
    <mergeCell ref="Z2756:Z2761"/>
    <mergeCell ref="AA2756:AA2761"/>
    <mergeCell ref="D2757:F2758"/>
    <mergeCell ref="G2757:G2761"/>
    <mergeCell ref="H2757:H2761"/>
    <mergeCell ref="I2757:I2761"/>
    <mergeCell ref="J2757:J2761"/>
    <mergeCell ref="A2756:A2761"/>
    <mergeCell ref="B2756:B2761"/>
    <mergeCell ref="C2756:C2761"/>
    <mergeCell ref="D2756:J2756"/>
    <mergeCell ref="K2756:U2756"/>
    <mergeCell ref="V2756:V2761"/>
    <mergeCell ref="K2757:K2761"/>
    <mergeCell ref="L2757:L2761"/>
    <mergeCell ref="M2757:M2761"/>
    <mergeCell ref="N2757:N2761"/>
    <mergeCell ref="V2740:X2740"/>
    <mergeCell ref="A2753:AA2753"/>
    <mergeCell ref="A2754:AA2754"/>
    <mergeCell ref="B2755:L2755"/>
    <mergeCell ref="M2755:P2755"/>
    <mergeCell ref="Q2755:R2755"/>
    <mergeCell ref="S2755:T2755"/>
    <mergeCell ref="S2730:T2730"/>
    <mergeCell ref="U2730:U2734"/>
    <mergeCell ref="S2731:S2734"/>
    <mergeCell ref="T2731:T2734"/>
    <mergeCell ref="D2732:D2734"/>
    <mergeCell ref="E2732:E2734"/>
    <mergeCell ref="F2732:F2734"/>
    <mergeCell ref="M2730:M2734"/>
    <mergeCell ref="N2730:N2734"/>
    <mergeCell ref="O2730:O2734"/>
    <mergeCell ref="P2730:P2734"/>
    <mergeCell ref="Q2730:Q2734"/>
    <mergeCell ref="R2730:R2734"/>
    <mergeCell ref="G2730:G2734"/>
    <mergeCell ref="H2730:H2734"/>
    <mergeCell ref="I2730:I2734"/>
    <mergeCell ref="J2730:J2734"/>
    <mergeCell ref="K2730:K2734"/>
    <mergeCell ref="L2730:L2734"/>
    <mergeCell ref="V2729:V2734"/>
    <mergeCell ref="W2729:W2734"/>
    <mergeCell ref="X2729:X2734"/>
    <mergeCell ref="Y2729:Y2734"/>
    <mergeCell ref="Z2729:Z2734"/>
    <mergeCell ref="AA2729:AA2734"/>
    <mergeCell ref="B2728:L2728"/>
    <mergeCell ref="M2728:P2728"/>
    <mergeCell ref="Q2728:R2728"/>
    <mergeCell ref="S2728:T2728"/>
    <mergeCell ref="A2729:A2734"/>
    <mergeCell ref="B2729:B2734"/>
    <mergeCell ref="C2729:C2734"/>
    <mergeCell ref="D2729:J2729"/>
    <mergeCell ref="K2729:U2729"/>
    <mergeCell ref="D2730:F2731"/>
    <mergeCell ref="D2705:D2707"/>
    <mergeCell ref="E2705:E2707"/>
    <mergeCell ref="F2705:F2707"/>
    <mergeCell ref="V2713:X2713"/>
    <mergeCell ref="A2726:AA2726"/>
    <mergeCell ref="A2727:AA2727"/>
    <mergeCell ref="O2703:O2707"/>
    <mergeCell ref="P2703:P2707"/>
    <mergeCell ref="Q2703:Q2707"/>
    <mergeCell ref="R2703:R2707"/>
    <mergeCell ref="S2703:T2703"/>
    <mergeCell ref="U2703:U2707"/>
    <mergeCell ref="S2704:S2707"/>
    <mergeCell ref="T2704:T2707"/>
    <mergeCell ref="W2702:W2707"/>
    <mergeCell ref="X2702:X2707"/>
    <mergeCell ref="Y2702:Y2707"/>
    <mergeCell ref="Z2702:Z2707"/>
    <mergeCell ref="AA2702:AA2707"/>
    <mergeCell ref="D2703:F2704"/>
    <mergeCell ref="G2703:G2707"/>
    <mergeCell ref="H2703:H2707"/>
    <mergeCell ref="I2703:I2707"/>
    <mergeCell ref="J2703:J2707"/>
    <mergeCell ref="A2702:A2707"/>
    <mergeCell ref="B2702:B2707"/>
    <mergeCell ref="C2702:C2707"/>
    <mergeCell ref="D2702:J2702"/>
    <mergeCell ref="K2702:U2702"/>
    <mergeCell ref="V2702:V2707"/>
    <mergeCell ref="K2703:K2707"/>
    <mergeCell ref="L2703:L2707"/>
    <mergeCell ref="M2703:M2707"/>
    <mergeCell ref="N2703:N2707"/>
    <mergeCell ref="V2686:X2686"/>
    <mergeCell ref="A2699:AA2699"/>
    <mergeCell ref="A2700:AA2700"/>
    <mergeCell ref="B2701:L2701"/>
    <mergeCell ref="M2701:P2701"/>
    <mergeCell ref="Q2701:R2701"/>
    <mergeCell ref="S2701:T2701"/>
    <mergeCell ref="S2676:T2676"/>
    <mergeCell ref="U2676:U2680"/>
    <mergeCell ref="S2677:S2680"/>
    <mergeCell ref="T2677:T2680"/>
    <mergeCell ref="D2678:D2680"/>
    <mergeCell ref="E2678:E2680"/>
    <mergeCell ref="F2678:F2680"/>
    <mergeCell ref="M2676:M2680"/>
    <mergeCell ref="N2676:N2680"/>
    <mergeCell ref="O2676:O2680"/>
    <mergeCell ref="P2676:P2680"/>
    <mergeCell ref="Q2676:Q2680"/>
    <mergeCell ref="R2676:R2680"/>
    <mergeCell ref="G2676:G2680"/>
    <mergeCell ref="H2676:H2680"/>
    <mergeCell ref="I2676:I2680"/>
    <mergeCell ref="J2676:J2680"/>
    <mergeCell ref="K2676:K2680"/>
    <mergeCell ref="L2676:L2680"/>
    <mergeCell ref="V2675:V2680"/>
    <mergeCell ref="W2675:W2680"/>
    <mergeCell ref="X2675:X2680"/>
    <mergeCell ref="Y2675:Y2680"/>
    <mergeCell ref="Z2675:Z2680"/>
    <mergeCell ref="AA2675:AA2680"/>
    <mergeCell ref="B2674:L2674"/>
    <mergeCell ref="M2674:P2674"/>
    <mergeCell ref="Q2674:R2674"/>
    <mergeCell ref="S2674:T2674"/>
    <mergeCell ref="A2675:A2680"/>
    <mergeCell ref="B2675:B2680"/>
    <mergeCell ref="C2675:C2680"/>
    <mergeCell ref="D2675:J2675"/>
    <mergeCell ref="K2675:U2675"/>
    <mergeCell ref="D2676:F2677"/>
    <mergeCell ref="D2651:D2653"/>
    <mergeCell ref="E2651:E2653"/>
    <mergeCell ref="F2651:F2653"/>
    <mergeCell ref="V2659:X2659"/>
    <mergeCell ref="A2672:AA2672"/>
    <mergeCell ref="A2673:AA2673"/>
    <mergeCell ref="O2649:O2653"/>
    <mergeCell ref="P2649:P2653"/>
    <mergeCell ref="Q2649:Q2653"/>
    <mergeCell ref="R2649:R2653"/>
    <mergeCell ref="S2649:T2649"/>
    <mergeCell ref="U2649:U2653"/>
    <mergeCell ref="S2650:S2653"/>
    <mergeCell ref="T2650:T2653"/>
    <mergeCell ref="W2648:W2653"/>
    <mergeCell ref="X2648:X2653"/>
    <mergeCell ref="Y2648:Y2653"/>
    <mergeCell ref="Z2648:Z2653"/>
    <mergeCell ref="AA2648:AA2653"/>
    <mergeCell ref="D2649:F2650"/>
    <mergeCell ref="G2649:G2653"/>
    <mergeCell ref="H2649:H2653"/>
    <mergeCell ref="I2649:I2653"/>
    <mergeCell ref="J2649:J2653"/>
    <mergeCell ref="A2648:A2653"/>
    <mergeCell ref="B2648:B2653"/>
    <mergeCell ref="C2648:C2653"/>
    <mergeCell ref="D2648:J2648"/>
    <mergeCell ref="K2648:U2648"/>
    <mergeCell ref="V2648:V2653"/>
    <mergeCell ref="K2649:K2653"/>
    <mergeCell ref="L2649:L2653"/>
    <mergeCell ref="M2649:M2653"/>
    <mergeCell ref="N2649:N2653"/>
    <mergeCell ref="V2632:X2632"/>
    <mergeCell ref="A2645:AA2645"/>
    <mergeCell ref="A2646:AA2646"/>
    <mergeCell ref="B2647:L2647"/>
    <mergeCell ref="M2647:P2647"/>
    <mergeCell ref="Q2647:R2647"/>
    <mergeCell ref="S2647:T2647"/>
    <mergeCell ref="S2622:T2622"/>
    <mergeCell ref="U2622:U2626"/>
    <mergeCell ref="S2623:S2626"/>
    <mergeCell ref="T2623:T2626"/>
    <mergeCell ref="D2624:D2626"/>
    <mergeCell ref="E2624:E2626"/>
    <mergeCell ref="F2624:F2626"/>
    <mergeCell ref="M2622:M2626"/>
    <mergeCell ref="N2622:N2626"/>
    <mergeCell ref="O2622:O2626"/>
    <mergeCell ref="P2622:P2626"/>
    <mergeCell ref="Q2622:Q2626"/>
    <mergeCell ref="R2622:R2626"/>
    <mergeCell ref="G2622:G2626"/>
    <mergeCell ref="H2622:H2626"/>
    <mergeCell ref="I2622:I2626"/>
    <mergeCell ref="J2622:J2626"/>
    <mergeCell ref="K2622:K2626"/>
    <mergeCell ref="L2622:L2626"/>
    <mergeCell ref="V2621:V2626"/>
    <mergeCell ref="W2621:W2626"/>
    <mergeCell ref="X2621:X2626"/>
    <mergeCell ref="Y2621:Y2626"/>
    <mergeCell ref="Z2621:Z2626"/>
    <mergeCell ref="AA2621:AA2626"/>
    <mergeCell ref="B2620:L2620"/>
    <mergeCell ref="M2620:P2620"/>
    <mergeCell ref="Q2620:R2620"/>
    <mergeCell ref="S2620:T2620"/>
    <mergeCell ref="A2621:A2626"/>
    <mergeCell ref="B2621:B2626"/>
    <mergeCell ref="C2621:C2626"/>
    <mergeCell ref="D2621:J2621"/>
    <mergeCell ref="K2621:U2621"/>
    <mergeCell ref="D2622:F2623"/>
    <mergeCell ref="D2597:D2599"/>
    <mergeCell ref="E2597:E2599"/>
    <mergeCell ref="F2597:F2599"/>
    <mergeCell ref="V2605:X2605"/>
    <mergeCell ref="A2618:AA2618"/>
    <mergeCell ref="A2619:AA2619"/>
    <mergeCell ref="O2595:O2599"/>
    <mergeCell ref="P2595:P2599"/>
    <mergeCell ref="Q2595:Q2599"/>
    <mergeCell ref="R2595:R2599"/>
    <mergeCell ref="S2595:T2595"/>
    <mergeCell ref="U2595:U2599"/>
    <mergeCell ref="S2596:S2599"/>
    <mergeCell ref="T2596:T2599"/>
    <mergeCell ref="W2594:W2599"/>
    <mergeCell ref="X2594:X2599"/>
    <mergeCell ref="Y2594:Y2599"/>
    <mergeCell ref="Z2594:Z2599"/>
    <mergeCell ref="AA2594:AA2599"/>
    <mergeCell ref="D2595:F2596"/>
    <mergeCell ref="G2595:G2599"/>
    <mergeCell ref="H2595:H2599"/>
    <mergeCell ref="I2595:I2599"/>
    <mergeCell ref="J2595:J2599"/>
    <mergeCell ref="A2594:A2599"/>
    <mergeCell ref="B2594:B2599"/>
    <mergeCell ref="C2594:C2599"/>
    <mergeCell ref="D2594:J2594"/>
    <mergeCell ref="K2594:U2594"/>
    <mergeCell ref="V2594:V2599"/>
    <mergeCell ref="K2595:K2599"/>
    <mergeCell ref="L2595:L2599"/>
    <mergeCell ref="M2595:M2599"/>
    <mergeCell ref="N2595:N2599"/>
    <mergeCell ref="V2578:X2578"/>
    <mergeCell ref="A2591:AA2591"/>
    <mergeCell ref="A2592:AA2592"/>
    <mergeCell ref="B2593:L2593"/>
    <mergeCell ref="M2593:P2593"/>
    <mergeCell ref="Q2593:R2593"/>
    <mergeCell ref="S2593:T2593"/>
    <mergeCell ref="S2568:T2568"/>
    <mergeCell ref="U2568:U2572"/>
    <mergeCell ref="S2569:S2572"/>
    <mergeCell ref="T2569:T2572"/>
    <mergeCell ref="D2570:D2572"/>
    <mergeCell ref="E2570:E2572"/>
    <mergeCell ref="F2570:F2572"/>
    <mergeCell ref="M2568:M2572"/>
    <mergeCell ref="N2568:N2572"/>
    <mergeCell ref="O2568:O2572"/>
    <mergeCell ref="P2568:P2572"/>
    <mergeCell ref="Q2568:Q2572"/>
    <mergeCell ref="R2568:R2572"/>
    <mergeCell ref="G2568:G2572"/>
    <mergeCell ref="H2568:H2572"/>
    <mergeCell ref="I2568:I2572"/>
    <mergeCell ref="J2568:J2572"/>
    <mergeCell ref="K2568:K2572"/>
    <mergeCell ref="L2568:L2572"/>
    <mergeCell ref="V2567:V2572"/>
    <mergeCell ref="W2567:W2572"/>
    <mergeCell ref="X2567:X2572"/>
    <mergeCell ref="Y2567:Y2572"/>
    <mergeCell ref="Z2567:Z2572"/>
    <mergeCell ref="AA2567:AA2572"/>
    <mergeCell ref="B2566:L2566"/>
    <mergeCell ref="M2566:P2566"/>
    <mergeCell ref="Q2566:R2566"/>
    <mergeCell ref="S2566:T2566"/>
    <mergeCell ref="A2567:A2572"/>
    <mergeCell ref="B2567:B2572"/>
    <mergeCell ref="C2567:C2572"/>
    <mergeCell ref="D2567:J2567"/>
    <mergeCell ref="K2567:U2567"/>
    <mergeCell ref="D2568:F2569"/>
    <mergeCell ref="D2543:D2545"/>
    <mergeCell ref="E2543:E2545"/>
    <mergeCell ref="F2543:F2545"/>
    <mergeCell ref="V2551:X2551"/>
    <mergeCell ref="A2564:AA2564"/>
    <mergeCell ref="A2565:AA2565"/>
    <mergeCell ref="O2541:O2545"/>
    <mergeCell ref="P2541:P2545"/>
    <mergeCell ref="Q2541:Q2545"/>
    <mergeCell ref="R2541:R2545"/>
    <mergeCell ref="S2541:T2541"/>
    <mergeCell ref="U2541:U2545"/>
    <mergeCell ref="S2542:S2545"/>
    <mergeCell ref="T2542:T2545"/>
    <mergeCell ref="W2540:W2545"/>
    <mergeCell ref="X2540:X2545"/>
    <mergeCell ref="Y2540:Y2545"/>
    <mergeCell ref="Z2540:Z2545"/>
    <mergeCell ref="AA2540:AA2545"/>
    <mergeCell ref="D2541:F2542"/>
    <mergeCell ref="G2541:G2545"/>
    <mergeCell ref="H2541:H2545"/>
    <mergeCell ref="I2541:I2545"/>
    <mergeCell ref="J2541:J2545"/>
    <mergeCell ref="A2540:A2545"/>
    <mergeCell ref="B2540:B2545"/>
    <mergeCell ref="C2540:C2545"/>
    <mergeCell ref="D2540:J2540"/>
    <mergeCell ref="K2540:U2540"/>
    <mergeCell ref="V2540:V2545"/>
    <mergeCell ref="K2541:K2545"/>
    <mergeCell ref="L2541:L2545"/>
    <mergeCell ref="M2541:M2545"/>
    <mergeCell ref="N2541:N2545"/>
    <mergeCell ref="V2524:X2524"/>
    <mergeCell ref="A2537:AA2537"/>
    <mergeCell ref="A2538:AA2538"/>
    <mergeCell ref="B2539:L2539"/>
    <mergeCell ref="M2539:P2539"/>
    <mergeCell ref="Q2539:R2539"/>
    <mergeCell ref="S2539:T2539"/>
    <mergeCell ref="S2514:T2514"/>
    <mergeCell ref="U2514:U2518"/>
    <mergeCell ref="S2515:S2518"/>
    <mergeCell ref="T2515:T2518"/>
    <mergeCell ref="D2516:D2518"/>
    <mergeCell ref="E2516:E2518"/>
    <mergeCell ref="F2516:F2518"/>
    <mergeCell ref="M2514:M2518"/>
    <mergeCell ref="N2514:N2518"/>
    <mergeCell ref="O2514:O2518"/>
    <mergeCell ref="P2514:P2518"/>
    <mergeCell ref="Q2514:Q2518"/>
    <mergeCell ref="R2514:R2518"/>
    <mergeCell ref="G2514:G2518"/>
    <mergeCell ref="H2514:H2518"/>
    <mergeCell ref="I2514:I2518"/>
    <mergeCell ref="J2514:J2518"/>
    <mergeCell ref="K2514:K2518"/>
    <mergeCell ref="L2514:L2518"/>
    <mergeCell ref="V2513:V2518"/>
    <mergeCell ref="W2513:W2518"/>
    <mergeCell ref="X2513:X2518"/>
    <mergeCell ref="Y2513:Y2518"/>
    <mergeCell ref="Z2513:Z2518"/>
    <mergeCell ref="AA2513:AA2518"/>
    <mergeCell ref="B2512:L2512"/>
    <mergeCell ref="M2512:P2512"/>
    <mergeCell ref="Q2512:R2512"/>
    <mergeCell ref="S2512:T2512"/>
    <mergeCell ref="A2513:A2518"/>
    <mergeCell ref="B2513:B2518"/>
    <mergeCell ref="C2513:C2518"/>
    <mergeCell ref="D2513:J2513"/>
    <mergeCell ref="K2513:U2513"/>
    <mergeCell ref="D2514:F2515"/>
    <mergeCell ref="D2489:D2491"/>
    <mergeCell ref="E2489:E2491"/>
    <mergeCell ref="F2489:F2491"/>
    <mergeCell ref="V2497:X2497"/>
    <mergeCell ref="A2510:AA2510"/>
    <mergeCell ref="A2511:AA2511"/>
    <mergeCell ref="O2487:O2491"/>
    <mergeCell ref="P2487:P2491"/>
    <mergeCell ref="Q2487:Q2491"/>
    <mergeCell ref="R2487:R2491"/>
    <mergeCell ref="S2487:T2487"/>
    <mergeCell ref="U2487:U2491"/>
    <mergeCell ref="S2488:S2491"/>
    <mergeCell ref="T2488:T2491"/>
    <mergeCell ref="W2486:W2491"/>
    <mergeCell ref="X2486:X2491"/>
    <mergeCell ref="Y2486:Y2491"/>
    <mergeCell ref="Z2486:Z2491"/>
    <mergeCell ref="AA2486:AA2491"/>
    <mergeCell ref="D2487:F2488"/>
    <mergeCell ref="G2487:G2491"/>
    <mergeCell ref="H2487:H2491"/>
    <mergeCell ref="I2487:I2491"/>
    <mergeCell ref="J2487:J2491"/>
    <mergeCell ref="A2486:A2491"/>
    <mergeCell ref="B2486:B2491"/>
    <mergeCell ref="C2486:C2491"/>
    <mergeCell ref="D2486:J2486"/>
    <mergeCell ref="K2486:U2486"/>
    <mergeCell ref="V2486:V2491"/>
    <mergeCell ref="K2487:K2491"/>
    <mergeCell ref="L2487:L2491"/>
    <mergeCell ref="M2487:M2491"/>
    <mergeCell ref="N2487:N2491"/>
    <mergeCell ref="V2470:X2470"/>
    <mergeCell ref="A2483:AA2483"/>
    <mergeCell ref="A2484:AA2484"/>
    <mergeCell ref="B2485:L2485"/>
    <mergeCell ref="M2485:P2485"/>
    <mergeCell ref="Q2485:R2485"/>
    <mergeCell ref="S2485:T2485"/>
    <mergeCell ref="S2460:T2460"/>
    <mergeCell ref="U2460:U2464"/>
    <mergeCell ref="S2461:S2464"/>
    <mergeCell ref="T2461:T2464"/>
    <mergeCell ref="D2462:D2464"/>
    <mergeCell ref="E2462:E2464"/>
    <mergeCell ref="F2462:F2464"/>
    <mergeCell ref="M2460:M2464"/>
    <mergeCell ref="N2460:N2464"/>
    <mergeCell ref="O2460:O2464"/>
    <mergeCell ref="P2460:P2464"/>
    <mergeCell ref="Q2460:Q2464"/>
    <mergeCell ref="R2460:R2464"/>
    <mergeCell ref="G2460:G2464"/>
    <mergeCell ref="H2460:H2464"/>
    <mergeCell ref="I2460:I2464"/>
    <mergeCell ref="J2460:J2464"/>
    <mergeCell ref="K2460:K2464"/>
    <mergeCell ref="L2460:L2464"/>
    <mergeCell ref="V2459:V2464"/>
    <mergeCell ref="W2459:W2464"/>
    <mergeCell ref="X2459:X2464"/>
    <mergeCell ref="Y2459:Y2464"/>
    <mergeCell ref="Z2459:Z2464"/>
    <mergeCell ref="AA2459:AA2464"/>
    <mergeCell ref="B2458:L2458"/>
    <mergeCell ref="M2458:P2458"/>
    <mergeCell ref="Q2458:R2458"/>
    <mergeCell ref="S2458:T2458"/>
    <mergeCell ref="A2459:A2464"/>
    <mergeCell ref="B2459:B2464"/>
    <mergeCell ref="C2459:C2464"/>
    <mergeCell ref="D2459:J2459"/>
    <mergeCell ref="K2459:U2459"/>
    <mergeCell ref="D2460:F2461"/>
    <mergeCell ref="D2435:D2437"/>
    <mergeCell ref="E2435:E2437"/>
    <mergeCell ref="F2435:F2437"/>
    <mergeCell ref="V2443:X2443"/>
    <mergeCell ref="A2456:AA2456"/>
    <mergeCell ref="A2457:AA2457"/>
    <mergeCell ref="O2433:O2437"/>
    <mergeCell ref="P2433:P2437"/>
    <mergeCell ref="Q2433:Q2437"/>
    <mergeCell ref="R2433:R2437"/>
    <mergeCell ref="S2433:T2433"/>
    <mergeCell ref="U2433:U2437"/>
    <mergeCell ref="S2434:S2437"/>
    <mergeCell ref="T2434:T2437"/>
    <mergeCell ref="W2432:W2437"/>
    <mergeCell ref="X2432:X2437"/>
    <mergeCell ref="Y2432:Y2437"/>
    <mergeCell ref="Z2432:Z2437"/>
    <mergeCell ref="AA2432:AA2437"/>
    <mergeCell ref="D2433:F2434"/>
    <mergeCell ref="G2433:G2437"/>
    <mergeCell ref="H2433:H2437"/>
    <mergeCell ref="I2433:I2437"/>
    <mergeCell ref="J2433:J2437"/>
    <mergeCell ref="A2432:A2437"/>
    <mergeCell ref="B2432:B2437"/>
    <mergeCell ref="C2432:C2437"/>
    <mergeCell ref="D2432:J2432"/>
    <mergeCell ref="K2432:U2432"/>
    <mergeCell ref="V2432:V2437"/>
    <mergeCell ref="K2433:K2437"/>
    <mergeCell ref="L2433:L2437"/>
    <mergeCell ref="M2433:M2437"/>
    <mergeCell ref="N2433:N2437"/>
    <mergeCell ref="V2416:X2416"/>
    <mergeCell ref="A2429:AA2429"/>
    <mergeCell ref="A2430:AA2430"/>
    <mergeCell ref="B2431:L2431"/>
    <mergeCell ref="M2431:P2431"/>
    <mergeCell ref="Q2431:R2431"/>
    <mergeCell ref="S2431:T2431"/>
    <mergeCell ref="S2406:T2406"/>
    <mergeCell ref="U2406:U2410"/>
    <mergeCell ref="S2407:S2410"/>
    <mergeCell ref="T2407:T2410"/>
    <mergeCell ref="D2408:D2410"/>
    <mergeCell ref="E2408:E2410"/>
    <mergeCell ref="F2408:F2410"/>
    <mergeCell ref="M2406:M2410"/>
    <mergeCell ref="N2406:N2410"/>
    <mergeCell ref="O2406:O2410"/>
    <mergeCell ref="P2406:P2410"/>
    <mergeCell ref="Q2406:Q2410"/>
    <mergeCell ref="R2406:R2410"/>
    <mergeCell ref="G2406:G2410"/>
    <mergeCell ref="H2406:H2410"/>
    <mergeCell ref="I2406:I2410"/>
    <mergeCell ref="J2406:J2410"/>
    <mergeCell ref="K2406:K2410"/>
    <mergeCell ref="L2406:L2410"/>
    <mergeCell ref="V2405:V2410"/>
    <mergeCell ref="W2405:W2410"/>
    <mergeCell ref="X2405:X2410"/>
    <mergeCell ref="Y2405:Y2410"/>
    <mergeCell ref="Z2405:Z2410"/>
    <mergeCell ref="AA2405:AA2410"/>
    <mergeCell ref="B2404:L2404"/>
    <mergeCell ref="M2404:P2404"/>
    <mergeCell ref="Q2404:R2404"/>
    <mergeCell ref="S2404:T2404"/>
    <mergeCell ref="A2405:A2410"/>
    <mergeCell ref="B2405:B2410"/>
    <mergeCell ref="C2405:C2410"/>
    <mergeCell ref="D2405:J2405"/>
    <mergeCell ref="K2405:U2405"/>
    <mergeCell ref="D2406:F2407"/>
    <mergeCell ref="D2381:D2383"/>
    <mergeCell ref="E2381:E2383"/>
    <mergeCell ref="F2381:F2383"/>
    <mergeCell ref="V2389:X2389"/>
    <mergeCell ref="A2402:AA2402"/>
    <mergeCell ref="A2403:AA2403"/>
    <mergeCell ref="O2379:O2383"/>
    <mergeCell ref="P2379:P2383"/>
    <mergeCell ref="Q2379:Q2383"/>
    <mergeCell ref="R2379:R2383"/>
    <mergeCell ref="S2379:T2379"/>
    <mergeCell ref="U2379:U2383"/>
    <mergeCell ref="S2380:S2383"/>
    <mergeCell ref="T2380:T2383"/>
    <mergeCell ref="W2378:W2383"/>
    <mergeCell ref="X2378:X2383"/>
    <mergeCell ref="Y2378:Y2383"/>
    <mergeCell ref="Z2378:Z2383"/>
    <mergeCell ref="AA2378:AA2383"/>
    <mergeCell ref="D2379:F2380"/>
    <mergeCell ref="G2379:G2383"/>
    <mergeCell ref="H2379:H2383"/>
    <mergeCell ref="I2379:I2383"/>
    <mergeCell ref="J2379:J2383"/>
    <mergeCell ref="A2378:A2383"/>
    <mergeCell ref="B2378:B2383"/>
    <mergeCell ref="C2378:C2383"/>
    <mergeCell ref="D2378:J2378"/>
    <mergeCell ref="K2378:U2378"/>
    <mergeCell ref="V2378:V2383"/>
    <mergeCell ref="K2379:K2383"/>
    <mergeCell ref="L2379:L2383"/>
    <mergeCell ref="M2379:M2383"/>
    <mergeCell ref="N2379:N2383"/>
    <mergeCell ref="V2362:X2362"/>
    <mergeCell ref="A2375:AA2375"/>
    <mergeCell ref="A2376:AA2376"/>
    <mergeCell ref="B2377:L2377"/>
    <mergeCell ref="M2377:P2377"/>
    <mergeCell ref="Q2377:R2377"/>
    <mergeCell ref="S2377:T2377"/>
    <mergeCell ref="S2352:T2352"/>
    <mergeCell ref="U2352:U2356"/>
    <mergeCell ref="S2353:S2356"/>
    <mergeCell ref="T2353:T2356"/>
    <mergeCell ref="D2354:D2356"/>
    <mergeCell ref="E2354:E2356"/>
    <mergeCell ref="F2354:F2356"/>
    <mergeCell ref="M2352:M2356"/>
    <mergeCell ref="N2352:N2356"/>
    <mergeCell ref="O2352:O2356"/>
    <mergeCell ref="P2352:P2356"/>
    <mergeCell ref="Q2352:Q2356"/>
    <mergeCell ref="R2352:R2356"/>
    <mergeCell ref="G2352:G2356"/>
    <mergeCell ref="H2352:H2356"/>
    <mergeCell ref="I2352:I2356"/>
    <mergeCell ref="J2352:J2356"/>
    <mergeCell ref="K2352:K2356"/>
    <mergeCell ref="L2352:L2356"/>
    <mergeCell ref="V2351:V2356"/>
    <mergeCell ref="W2351:W2356"/>
    <mergeCell ref="X2351:X2356"/>
    <mergeCell ref="Y2351:Y2356"/>
    <mergeCell ref="Z2351:Z2356"/>
    <mergeCell ref="AA2351:AA2356"/>
    <mergeCell ref="B2350:L2350"/>
    <mergeCell ref="M2350:P2350"/>
    <mergeCell ref="Q2350:R2350"/>
    <mergeCell ref="S2350:T2350"/>
    <mergeCell ref="A2351:A2356"/>
    <mergeCell ref="B2351:B2356"/>
    <mergeCell ref="C2351:C2356"/>
    <mergeCell ref="D2351:J2351"/>
    <mergeCell ref="K2351:U2351"/>
    <mergeCell ref="D2352:F2353"/>
    <mergeCell ref="D2327:D2329"/>
    <mergeCell ref="E2327:E2329"/>
    <mergeCell ref="F2327:F2329"/>
    <mergeCell ref="V2335:X2335"/>
    <mergeCell ref="A2348:AA2348"/>
    <mergeCell ref="A2349:AA2349"/>
    <mergeCell ref="O2325:O2329"/>
    <mergeCell ref="P2325:P2329"/>
    <mergeCell ref="Q2325:Q2329"/>
    <mergeCell ref="R2325:R2329"/>
    <mergeCell ref="S2325:T2325"/>
    <mergeCell ref="U2325:U2329"/>
    <mergeCell ref="S2326:S2329"/>
    <mergeCell ref="T2326:T2329"/>
    <mergeCell ref="W2324:W2329"/>
    <mergeCell ref="X2324:X2329"/>
    <mergeCell ref="Y2324:Y2329"/>
    <mergeCell ref="Z2324:Z2329"/>
    <mergeCell ref="AA2324:AA2329"/>
    <mergeCell ref="D2325:F2326"/>
    <mergeCell ref="G2325:G2329"/>
    <mergeCell ref="H2325:H2329"/>
    <mergeCell ref="I2325:I2329"/>
    <mergeCell ref="J2325:J2329"/>
    <mergeCell ref="A2324:A2329"/>
    <mergeCell ref="B2324:B2329"/>
    <mergeCell ref="C2324:C2329"/>
    <mergeCell ref="D2324:J2324"/>
    <mergeCell ref="K2324:U2324"/>
    <mergeCell ref="V2324:V2329"/>
    <mergeCell ref="K2325:K2329"/>
    <mergeCell ref="L2325:L2329"/>
    <mergeCell ref="M2325:M2329"/>
    <mergeCell ref="N2325:N2329"/>
    <mergeCell ref="V2308:X2308"/>
    <mergeCell ref="A2321:AA2321"/>
    <mergeCell ref="A2322:AA2322"/>
    <mergeCell ref="B2323:L2323"/>
    <mergeCell ref="M2323:P2323"/>
    <mergeCell ref="Q2323:R2323"/>
    <mergeCell ref="S2323:T2323"/>
    <mergeCell ref="S2298:T2298"/>
    <mergeCell ref="U2298:U2302"/>
    <mergeCell ref="S2299:S2302"/>
    <mergeCell ref="T2299:T2302"/>
    <mergeCell ref="D2300:D2302"/>
    <mergeCell ref="E2300:E2302"/>
    <mergeCell ref="F2300:F2302"/>
    <mergeCell ref="M2298:M2302"/>
    <mergeCell ref="N2298:N2302"/>
    <mergeCell ref="O2298:O2302"/>
    <mergeCell ref="P2298:P2302"/>
    <mergeCell ref="Q2298:Q2302"/>
    <mergeCell ref="R2298:R2302"/>
    <mergeCell ref="G2298:G2302"/>
    <mergeCell ref="H2298:H2302"/>
    <mergeCell ref="I2298:I2302"/>
    <mergeCell ref="J2298:J2302"/>
    <mergeCell ref="K2298:K2302"/>
    <mergeCell ref="L2298:L2302"/>
    <mergeCell ref="V2297:V2302"/>
    <mergeCell ref="W2297:W2302"/>
    <mergeCell ref="X2297:X2302"/>
    <mergeCell ref="Y2297:Y2302"/>
    <mergeCell ref="Z2297:Z2302"/>
    <mergeCell ref="AA2297:AA2302"/>
    <mergeCell ref="B2296:L2296"/>
    <mergeCell ref="M2296:P2296"/>
    <mergeCell ref="Q2296:R2296"/>
    <mergeCell ref="S2296:T2296"/>
    <mergeCell ref="A2297:A2302"/>
    <mergeCell ref="B2297:B2302"/>
    <mergeCell ref="C2297:C2302"/>
    <mergeCell ref="D2297:J2297"/>
    <mergeCell ref="K2297:U2297"/>
    <mergeCell ref="D2298:F2299"/>
    <mergeCell ref="D2273:D2275"/>
    <mergeCell ref="E2273:E2275"/>
    <mergeCell ref="F2273:F2275"/>
    <mergeCell ref="V2281:X2281"/>
    <mergeCell ref="A2294:AA2294"/>
    <mergeCell ref="A2295:AA2295"/>
    <mergeCell ref="O2271:O2275"/>
    <mergeCell ref="P2271:P2275"/>
    <mergeCell ref="Q2271:Q2275"/>
    <mergeCell ref="R2271:R2275"/>
    <mergeCell ref="S2271:T2271"/>
    <mergeCell ref="U2271:U2275"/>
    <mergeCell ref="S2272:S2275"/>
    <mergeCell ref="T2272:T2275"/>
    <mergeCell ref="W2270:W2275"/>
    <mergeCell ref="X2270:X2275"/>
    <mergeCell ref="Y2270:Y2275"/>
    <mergeCell ref="Z2270:Z2275"/>
    <mergeCell ref="AA2270:AA2275"/>
    <mergeCell ref="D2271:F2272"/>
    <mergeCell ref="G2271:G2275"/>
    <mergeCell ref="H2271:H2275"/>
    <mergeCell ref="I2271:I2275"/>
    <mergeCell ref="J2271:J2275"/>
    <mergeCell ref="A2270:A2275"/>
    <mergeCell ref="B2270:B2275"/>
    <mergeCell ref="C2270:C2275"/>
    <mergeCell ref="D2270:J2270"/>
    <mergeCell ref="K2270:U2270"/>
    <mergeCell ref="V2270:V2275"/>
    <mergeCell ref="K2271:K2275"/>
    <mergeCell ref="L2271:L2275"/>
    <mergeCell ref="M2271:M2275"/>
    <mergeCell ref="N2271:N2275"/>
    <mergeCell ref="V2254:X2254"/>
    <mergeCell ref="A2267:AA2267"/>
    <mergeCell ref="A2268:AA2268"/>
    <mergeCell ref="B2269:L2269"/>
    <mergeCell ref="M2269:P2269"/>
    <mergeCell ref="Q2269:R2269"/>
    <mergeCell ref="S2269:T2269"/>
    <mergeCell ref="S2244:T2244"/>
    <mergeCell ref="U2244:U2248"/>
    <mergeCell ref="S2245:S2248"/>
    <mergeCell ref="T2245:T2248"/>
    <mergeCell ref="D2246:D2248"/>
    <mergeCell ref="E2246:E2248"/>
    <mergeCell ref="F2246:F2248"/>
    <mergeCell ref="M2244:M2248"/>
    <mergeCell ref="N2244:N2248"/>
    <mergeCell ref="O2244:O2248"/>
    <mergeCell ref="P2244:P2248"/>
    <mergeCell ref="Q2244:Q2248"/>
    <mergeCell ref="R2244:R2248"/>
    <mergeCell ref="G2244:G2248"/>
    <mergeCell ref="H2244:H2248"/>
    <mergeCell ref="I2244:I2248"/>
    <mergeCell ref="J2244:J2248"/>
    <mergeCell ref="K2244:K2248"/>
    <mergeCell ref="L2244:L2248"/>
    <mergeCell ref="V2243:V2248"/>
    <mergeCell ref="W2243:W2248"/>
    <mergeCell ref="X2243:X2248"/>
    <mergeCell ref="Y2243:Y2248"/>
    <mergeCell ref="Z2243:Z2248"/>
    <mergeCell ref="AA2243:AA2248"/>
    <mergeCell ref="B2242:L2242"/>
    <mergeCell ref="M2242:P2242"/>
    <mergeCell ref="Q2242:R2242"/>
    <mergeCell ref="S2242:T2242"/>
    <mergeCell ref="A2243:A2248"/>
    <mergeCell ref="B2243:B2248"/>
    <mergeCell ref="C2243:C2248"/>
    <mergeCell ref="D2243:J2243"/>
    <mergeCell ref="K2243:U2243"/>
    <mergeCell ref="D2244:F2245"/>
    <mergeCell ref="D2219:D2221"/>
    <mergeCell ref="E2219:E2221"/>
    <mergeCell ref="F2219:F2221"/>
    <mergeCell ref="V2227:X2227"/>
    <mergeCell ref="A2240:AA2240"/>
    <mergeCell ref="A2241:AA2241"/>
    <mergeCell ref="O2217:O2221"/>
    <mergeCell ref="P2217:P2221"/>
    <mergeCell ref="Q2217:Q2221"/>
    <mergeCell ref="R2217:R2221"/>
    <mergeCell ref="S2217:T2217"/>
    <mergeCell ref="U2217:U2221"/>
    <mergeCell ref="S2218:S2221"/>
    <mergeCell ref="T2218:T2221"/>
    <mergeCell ref="W2216:W2221"/>
    <mergeCell ref="X2216:X2221"/>
    <mergeCell ref="Y2216:Y2221"/>
    <mergeCell ref="Z2216:Z2221"/>
    <mergeCell ref="AA2216:AA2221"/>
    <mergeCell ref="D2217:F2218"/>
    <mergeCell ref="G2217:G2221"/>
    <mergeCell ref="H2217:H2221"/>
    <mergeCell ref="I2217:I2221"/>
    <mergeCell ref="J2217:J2221"/>
    <mergeCell ref="A2216:A2221"/>
    <mergeCell ref="B2216:B2221"/>
    <mergeCell ref="C2216:C2221"/>
    <mergeCell ref="D2216:J2216"/>
    <mergeCell ref="K2216:U2216"/>
    <mergeCell ref="V2216:V2221"/>
    <mergeCell ref="K2217:K2221"/>
    <mergeCell ref="L2217:L2221"/>
    <mergeCell ref="M2217:M2221"/>
    <mergeCell ref="N2217:N2221"/>
    <mergeCell ref="V2200:X2200"/>
    <mergeCell ref="A2213:AA2213"/>
    <mergeCell ref="A2214:AA2214"/>
    <mergeCell ref="B2215:L2215"/>
    <mergeCell ref="M2215:P2215"/>
    <mergeCell ref="Q2215:R2215"/>
    <mergeCell ref="S2215:T2215"/>
    <mergeCell ref="S2190:T2190"/>
    <mergeCell ref="U2190:U2194"/>
    <mergeCell ref="S2191:S2194"/>
    <mergeCell ref="T2191:T2194"/>
    <mergeCell ref="D2192:D2194"/>
    <mergeCell ref="E2192:E2194"/>
    <mergeCell ref="F2192:F2194"/>
    <mergeCell ref="M2190:M2194"/>
    <mergeCell ref="N2190:N2194"/>
    <mergeCell ref="O2190:O2194"/>
    <mergeCell ref="P2190:P2194"/>
    <mergeCell ref="Q2190:Q2194"/>
    <mergeCell ref="R2190:R2194"/>
    <mergeCell ref="G2190:G2194"/>
    <mergeCell ref="H2190:H2194"/>
    <mergeCell ref="I2190:I2194"/>
    <mergeCell ref="J2190:J2194"/>
    <mergeCell ref="K2190:K2194"/>
    <mergeCell ref="L2190:L2194"/>
    <mergeCell ref="V2189:V2194"/>
    <mergeCell ref="W2189:W2194"/>
    <mergeCell ref="X2189:X2194"/>
    <mergeCell ref="Y2189:Y2194"/>
    <mergeCell ref="Z2189:Z2194"/>
    <mergeCell ref="AA2189:AA2194"/>
    <mergeCell ref="B2188:L2188"/>
    <mergeCell ref="M2188:P2188"/>
    <mergeCell ref="Q2188:R2188"/>
    <mergeCell ref="S2188:T2188"/>
    <mergeCell ref="A2189:A2194"/>
    <mergeCell ref="B2189:B2194"/>
    <mergeCell ref="C2189:C2194"/>
    <mergeCell ref="D2189:J2189"/>
    <mergeCell ref="K2189:U2189"/>
    <mergeCell ref="D2190:F2191"/>
    <mergeCell ref="D2165:D2167"/>
    <mergeCell ref="E2165:E2167"/>
    <mergeCell ref="F2165:F2167"/>
    <mergeCell ref="V2173:X2173"/>
    <mergeCell ref="A2186:AA2186"/>
    <mergeCell ref="A2187:AA2187"/>
    <mergeCell ref="O2163:O2167"/>
    <mergeCell ref="P2163:P2167"/>
    <mergeCell ref="Q2163:Q2167"/>
    <mergeCell ref="R2163:R2167"/>
    <mergeCell ref="S2163:T2163"/>
    <mergeCell ref="U2163:U2167"/>
    <mergeCell ref="S2164:S2167"/>
    <mergeCell ref="T2164:T2167"/>
    <mergeCell ref="W2162:W2167"/>
    <mergeCell ref="X2162:X2167"/>
    <mergeCell ref="Y2162:Y2167"/>
    <mergeCell ref="Z2162:Z2167"/>
    <mergeCell ref="AA2162:AA2167"/>
    <mergeCell ref="D2163:F2164"/>
    <mergeCell ref="G2163:G2167"/>
    <mergeCell ref="H2163:H2167"/>
    <mergeCell ref="I2163:I2167"/>
    <mergeCell ref="J2163:J2167"/>
    <mergeCell ref="A2162:A2167"/>
    <mergeCell ref="B2162:B2167"/>
    <mergeCell ref="C2162:C2167"/>
    <mergeCell ref="D2162:J2162"/>
    <mergeCell ref="K2162:U2162"/>
    <mergeCell ref="V2162:V2167"/>
    <mergeCell ref="K2163:K2167"/>
    <mergeCell ref="L2163:L2167"/>
    <mergeCell ref="M2163:M2167"/>
    <mergeCell ref="N2163:N2167"/>
    <mergeCell ref="V2146:X2146"/>
    <mergeCell ref="A2159:AA2159"/>
    <mergeCell ref="A2160:AA2160"/>
    <mergeCell ref="B2161:L2161"/>
    <mergeCell ref="M2161:P2161"/>
    <mergeCell ref="Q2161:R2161"/>
    <mergeCell ref="S2161:T2161"/>
    <mergeCell ref="S2136:T2136"/>
    <mergeCell ref="U2136:U2140"/>
    <mergeCell ref="S2137:S2140"/>
    <mergeCell ref="T2137:T2140"/>
    <mergeCell ref="D2138:D2140"/>
    <mergeCell ref="E2138:E2140"/>
    <mergeCell ref="F2138:F2140"/>
    <mergeCell ref="M2136:M2140"/>
    <mergeCell ref="N2136:N2140"/>
    <mergeCell ref="O2136:O2140"/>
    <mergeCell ref="P2136:P2140"/>
    <mergeCell ref="Q2136:Q2140"/>
    <mergeCell ref="R2136:R2140"/>
    <mergeCell ref="G2136:G2140"/>
    <mergeCell ref="H2136:H2140"/>
    <mergeCell ref="I2136:I2140"/>
    <mergeCell ref="J2136:J2140"/>
    <mergeCell ref="K2136:K2140"/>
    <mergeCell ref="L2136:L2140"/>
    <mergeCell ref="V2135:V2140"/>
    <mergeCell ref="W2135:W2140"/>
    <mergeCell ref="X2135:X2140"/>
    <mergeCell ref="Y2135:Y2140"/>
    <mergeCell ref="Z2135:Z2140"/>
    <mergeCell ref="AA2135:AA2140"/>
    <mergeCell ref="B2134:L2134"/>
    <mergeCell ref="M2134:P2134"/>
    <mergeCell ref="Q2134:R2134"/>
    <mergeCell ref="S2134:T2134"/>
    <mergeCell ref="A2135:A2140"/>
    <mergeCell ref="B2135:B2140"/>
    <mergeCell ref="C2135:C2140"/>
    <mergeCell ref="D2135:J2135"/>
    <mergeCell ref="K2135:U2135"/>
    <mergeCell ref="D2136:F2137"/>
    <mergeCell ref="D2111:D2113"/>
    <mergeCell ref="E2111:E2113"/>
    <mergeCell ref="F2111:F2113"/>
    <mergeCell ref="V2119:X2119"/>
    <mergeCell ref="A2132:AA2132"/>
    <mergeCell ref="A2133:AA2133"/>
    <mergeCell ref="O2109:O2113"/>
    <mergeCell ref="P2109:P2113"/>
    <mergeCell ref="Q2109:Q2113"/>
    <mergeCell ref="R2109:R2113"/>
    <mergeCell ref="S2109:T2109"/>
    <mergeCell ref="U2109:U2113"/>
    <mergeCell ref="S2110:S2113"/>
    <mergeCell ref="T2110:T2113"/>
    <mergeCell ref="W2108:W2113"/>
    <mergeCell ref="X2108:X2113"/>
    <mergeCell ref="Y2108:Y2113"/>
    <mergeCell ref="Z2108:Z2113"/>
    <mergeCell ref="AA2108:AA2113"/>
    <mergeCell ref="D2109:F2110"/>
    <mergeCell ref="G2109:G2113"/>
    <mergeCell ref="H2109:H2113"/>
    <mergeCell ref="I2109:I2113"/>
    <mergeCell ref="J2109:J2113"/>
    <mergeCell ref="A2108:A2113"/>
    <mergeCell ref="B2108:B2113"/>
    <mergeCell ref="C2108:C2113"/>
    <mergeCell ref="D2108:J2108"/>
    <mergeCell ref="K2108:U2108"/>
    <mergeCell ref="V2108:V2113"/>
    <mergeCell ref="K2109:K2113"/>
    <mergeCell ref="L2109:L2113"/>
    <mergeCell ref="M2109:M2113"/>
    <mergeCell ref="N2109:N2113"/>
    <mergeCell ref="V2092:X2092"/>
    <mergeCell ref="A2105:AA2105"/>
    <mergeCell ref="A2106:AA2106"/>
    <mergeCell ref="B2107:L2107"/>
    <mergeCell ref="M2107:P2107"/>
    <mergeCell ref="Q2107:R2107"/>
    <mergeCell ref="S2107:T2107"/>
    <mergeCell ref="S2082:T2082"/>
    <mergeCell ref="U2082:U2086"/>
    <mergeCell ref="S2083:S2086"/>
    <mergeCell ref="T2083:T2086"/>
    <mergeCell ref="D2084:D2086"/>
    <mergeCell ref="E2084:E2086"/>
    <mergeCell ref="F2084:F2086"/>
    <mergeCell ref="M2082:M2086"/>
    <mergeCell ref="N2082:N2086"/>
    <mergeCell ref="O2082:O2086"/>
    <mergeCell ref="P2082:P2086"/>
    <mergeCell ref="Q2082:Q2086"/>
    <mergeCell ref="R2082:R2086"/>
    <mergeCell ref="G2082:G2086"/>
    <mergeCell ref="H2082:H2086"/>
    <mergeCell ref="I2082:I2086"/>
    <mergeCell ref="J2082:J2086"/>
    <mergeCell ref="K2082:K2086"/>
    <mergeCell ref="L2082:L2086"/>
    <mergeCell ref="V2081:V2086"/>
    <mergeCell ref="W2081:W2086"/>
    <mergeCell ref="X2081:X2086"/>
    <mergeCell ref="Y2081:Y2086"/>
    <mergeCell ref="Z2081:Z2086"/>
    <mergeCell ref="AA2081:AA2086"/>
    <mergeCell ref="B2080:L2080"/>
    <mergeCell ref="M2080:P2080"/>
    <mergeCell ref="Q2080:R2080"/>
    <mergeCell ref="S2080:T2080"/>
    <mergeCell ref="A2081:A2086"/>
    <mergeCell ref="B2081:B2086"/>
    <mergeCell ref="C2081:C2086"/>
    <mergeCell ref="D2081:J2081"/>
    <mergeCell ref="K2081:U2081"/>
    <mergeCell ref="D2082:F2083"/>
    <mergeCell ref="D2057:D2059"/>
    <mergeCell ref="E2057:E2059"/>
    <mergeCell ref="F2057:F2059"/>
    <mergeCell ref="V2065:X2065"/>
    <mergeCell ref="A2078:AA2078"/>
    <mergeCell ref="A2079:AA2079"/>
    <mergeCell ref="O2055:O2059"/>
    <mergeCell ref="P2055:P2059"/>
    <mergeCell ref="Q2055:Q2059"/>
    <mergeCell ref="R2055:R2059"/>
    <mergeCell ref="S2055:T2055"/>
    <mergeCell ref="U2055:U2059"/>
    <mergeCell ref="S2056:S2059"/>
    <mergeCell ref="T2056:T2059"/>
    <mergeCell ref="W2054:W2059"/>
    <mergeCell ref="X2054:X2059"/>
    <mergeCell ref="Y2054:Y2059"/>
    <mergeCell ref="Z2054:Z2059"/>
    <mergeCell ref="AA2054:AA2059"/>
    <mergeCell ref="D2055:F2056"/>
    <mergeCell ref="G2055:G2059"/>
    <mergeCell ref="H2055:H2059"/>
    <mergeCell ref="I2055:I2059"/>
    <mergeCell ref="J2055:J2059"/>
    <mergeCell ref="A2054:A2059"/>
    <mergeCell ref="B2054:B2059"/>
    <mergeCell ref="C2054:C2059"/>
    <mergeCell ref="D2054:J2054"/>
    <mergeCell ref="K2054:U2054"/>
    <mergeCell ref="V2054:V2059"/>
    <mergeCell ref="K2055:K2059"/>
    <mergeCell ref="L2055:L2059"/>
    <mergeCell ref="M2055:M2059"/>
    <mergeCell ref="N2055:N2059"/>
    <mergeCell ref="V2038:X2038"/>
    <mergeCell ref="A2051:AA2051"/>
    <mergeCell ref="A2052:AA2052"/>
    <mergeCell ref="B2053:L2053"/>
    <mergeCell ref="M2053:P2053"/>
    <mergeCell ref="Q2053:R2053"/>
    <mergeCell ref="S2053:T2053"/>
    <mergeCell ref="S2028:T2028"/>
    <mergeCell ref="U2028:U2032"/>
    <mergeCell ref="S2029:S2032"/>
    <mergeCell ref="T2029:T2032"/>
    <mergeCell ref="D2030:D2032"/>
    <mergeCell ref="E2030:E2032"/>
    <mergeCell ref="F2030:F2032"/>
    <mergeCell ref="M2028:M2032"/>
    <mergeCell ref="N2028:N2032"/>
    <mergeCell ref="O2028:O2032"/>
    <mergeCell ref="P2028:P2032"/>
    <mergeCell ref="Q2028:Q2032"/>
    <mergeCell ref="R2028:R2032"/>
    <mergeCell ref="G2028:G2032"/>
    <mergeCell ref="H2028:H2032"/>
    <mergeCell ref="I2028:I2032"/>
    <mergeCell ref="J2028:J2032"/>
    <mergeCell ref="K2028:K2032"/>
    <mergeCell ref="L2028:L2032"/>
    <mergeCell ref="V2027:V2032"/>
    <mergeCell ref="W2027:W2032"/>
    <mergeCell ref="X2027:X2032"/>
    <mergeCell ref="Y2027:Y2032"/>
    <mergeCell ref="Z2027:Z2032"/>
    <mergeCell ref="AA2027:AA2032"/>
    <mergeCell ref="B2026:L2026"/>
    <mergeCell ref="M2026:P2026"/>
    <mergeCell ref="Q2026:R2026"/>
    <mergeCell ref="S2026:T2026"/>
    <mergeCell ref="A2027:A2032"/>
    <mergeCell ref="B2027:B2032"/>
    <mergeCell ref="C2027:C2032"/>
    <mergeCell ref="D2027:J2027"/>
    <mergeCell ref="K2027:U2027"/>
    <mergeCell ref="D2028:F2029"/>
    <mergeCell ref="D2003:D2005"/>
    <mergeCell ref="E2003:E2005"/>
    <mergeCell ref="F2003:F2005"/>
    <mergeCell ref="V2011:X2011"/>
    <mergeCell ref="A2024:AA2024"/>
    <mergeCell ref="A2025:AA2025"/>
    <mergeCell ref="O2001:O2005"/>
    <mergeCell ref="P2001:P2005"/>
    <mergeCell ref="Q2001:Q2005"/>
    <mergeCell ref="R2001:R2005"/>
    <mergeCell ref="S2001:T2001"/>
    <mergeCell ref="U2001:U2005"/>
    <mergeCell ref="S2002:S2005"/>
    <mergeCell ref="T2002:T2005"/>
    <mergeCell ref="W2000:W2005"/>
    <mergeCell ref="X2000:X2005"/>
    <mergeCell ref="Y2000:Y2005"/>
    <mergeCell ref="Z2000:Z2005"/>
    <mergeCell ref="AA2000:AA2005"/>
    <mergeCell ref="D2001:F2002"/>
    <mergeCell ref="G2001:G2005"/>
    <mergeCell ref="H2001:H2005"/>
    <mergeCell ref="I2001:I2005"/>
    <mergeCell ref="J2001:J2005"/>
    <mergeCell ref="A2000:A2005"/>
    <mergeCell ref="B2000:B2005"/>
    <mergeCell ref="C2000:C2005"/>
    <mergeCell ref="D2000:J2000"/>
    <mergeCell ref="K2000:U2000"/>
    <mergeCell ref="V2000:V2005"/>
    <mergeCell ref="K2001:K2005"/>
    <mergeCell ref="L2001:L2005"/>
    <mergeCell ref="M2001:M2005"/>
    <mergeCell ref="N2001:N2005"/>
    <mergeCell ref="V1985:X1985"/>
    <mergeCell ref="A1997:AA1997"/>
    <mergeCell ref="A1998:AA1998"/>
    <mergeCell ref="B1999:L1999"/>
    <mergeCell ref="M1999:P1999"/>
    <mergeCell ref="Q1999:R1999"/>
    <mergeCell ref="S1999:T1999"/>
    <mergeCell ref="S1974:T1974"/>
    <mergeCell ref="U1974:U1978"/>
    <mergeCell ref="S1975:S1978"/>
    <mergeCell ref="T1975:T1978"/>
    <mergeCell ref="D1976:D1978"/>
    <mergeCell ref="E1976:E1978"/>
    <mergeCell ref="F1976:F1978"/>
    <mergeCell ref="M1974:M1978"/>
    <mergeCell ref="N1974:N1978"/>
    <mergeCell ref="O1974:O1978"/>
    <mergeCell ref="P1974:P1978"/>
    <mergeCell ref="Q1974:Q1978"/>
    <mergeCell ref="R1974:R1978"/>
    <mergeCell ref="G1974:G1978"/>
    <mergeCell ref="H1974:H1978"/>
    <mergeCell ref="I1974:I1978"/>
    <mergeCell ref="J1974:J1978"/>
    <mergeCell ref="K1974:K1978"/>
    <mergeCell ref="L1974:L1978"/>
    <mergeCell ref="V1973:V1978"/>
    <mergeCell ref="W1973:W1978"/>
    <mergeCell ref="X1973:X1978"/>
    <mergeCell ref="Y1973:Y1978"/>
    <mergeCell ref="Z1973:Z1978"/>
    <mergeCell ref="AA1973:AA1978"/>
    <mergeCell ref="B1972:L1972"/>
    <mergeCell ref="M1972:P1972"/>
    <mergeCell ref="Q1972:R1972"/>
    <mergeCell ref="S1972:T1972"/>
    <mergeCell ref="A1973:A1978"/>
    <mergeCell ref="B1973:B1978"/>
    <mergeCell ref="C1973:C1978"/>
    <mergeCell ref="D1973:J1973"/>
    <mergeCell ref="K1973:U1973"/>
    <mergeCell ref="D1974:F1975"/>
    <mergeCell ref="D1949:D1951"/>
    <mergeCell ref="E1949:E1951"/>
    <mergeCell ref="F1949:F1951"/>
    <mergeCell ref="V1957:X1957"/>
    <mergeCell ref="A1970:AA1970"/>
    <mergeCell ref="A1971:AA1971"/>
    <mergeCell ref="O1947:O1951"/>
    <mergeCell ref="P1947:P1951"/>
    <mergeCell ref="Q1947:Q1951"/>
    <mergeCell ref="R1947:R1951"/>
    <mergeCell ref="S1947:T1947"/>
    <mergeCell ref="U1947:U1951"/>
    <mergeCell ref="S1948:S1951"/>
    <mergeCell ref="T1948:T1951"/>
    <mergeCell ref="W1946:W1951"/>
    <mergeCell ref="X1946:X1951"/>
    <mergeCell ref="Y1946:Y1951"/>
    <mergeCell ref="Z1946:Z1951"/>
    <mergeCell ref="AA1946:AA1951"/>
    <mergeCell ref="D1947:F1948"/>
    <mergeCell ref="G1947:G1951"/>
    <mergeCell ref="H1947:H1951"/>
    <mergeCell ref="I1947:I1951"/>
    <mergeCell ref="J1947:J1951"/>
    <mergeCell ref="A1946:A1951"/>
    <mergeCell ref="B1946:B1951"/>
    <mergeCell ref="C1946:C1951"/>
    <mergeCell ref="D1946:J1946"/>
    <mergeCell ref="K1946:U1946"/>
    <mergeCell ref="V1946:V1951"/>
    <mergeCell ref="K1947:K1951"/>
    <mergeCell ref="L1947:L1951"/>
    <mergeCell ref="M1947:M1951"/>
    <mergeCell ref="N1947:N1951"/>
    <mergeCell ref="V1930:X1930"/>
    <mergeCell ref="A1943:AA1943"/>
    <mergeCell ref="A1944:AA1944"/>
    <mergeCell ref="B1945:L1945"/>
    <mergeCell ref="M1945:P1945"/>
    <mergeCell ref="Q1945:R1945"/>
    <mergeCell ref="S1945:T1945"/>
    <mergeCell ref="S1920:T1920"/>
    <mergeCell ref="U1920:U1924"/>
    <mergeCell ref="S1921:S1924"/>
    <mergeCell ref="T1921:T1924"/>
    <mergeCell ref="D1922:D1924"/>
    <mergeCell ref="E1922:E1924"/>
    <mergeCell ref="F1922:F1924"/>
    <mergeCell ref="M1920:M1924"/>
    <mergeCell ref="N1920:N1924"/>
    <mergeCell ref="O1920:O1924"/>
    <mergeCell ref="P1920:P1924"/>
    <mergeCell ref="Q1920:Q1924"/>
    <mergeCell ref="R1920:R1924"/>
    <mergeCell ref="G1920:G1924"/>
    <mergeCell ref="H1920:H1924"/>
    <mergeCell ref="I1920:I1924"/>
    <mergeCell ref="J1920:J1924"/>
    <mergeCell ref="K1920:K1924"/>
    <mergeCell ref="L1920:L1924"/>
    <mergeCell ref="V1919:V1924"/>
    <mergeCell ref="W1919:W1924"/>
    <mergeCell ref="X1919:X1924"/>
    <mergeCell ref="Y1919:Y1924"/>
    <mergeCell ref="Z1919:Z1924"/>
    <mergeCell ref="AA1919:AA1924"/>
    <mergeCell ref="B1918:L1918"/>
    <mergeCell ref="M1918:P1918"/>
    <mergeCell ref="Q1918:R1918"/>
    <mergeCell ref="S1918:T1918"/>
    <mergeCell ref="A1919:A1924"/>
    <mergeCell ref="B1919:B1924"/>
    <mergeCell ref="C1919:C1924"/>
    <mergeCell ref="D1919:J1919"/>
    <mergeCell ref="K1919:U1919"/>
    <mergeCell ref="D1920:F1921"/>
    <mergeCell ref="D1895:D1897"/>
    <mergeCell ref="E1895:E1897"/>
    <mergeCell ref="F1895:F1897"/>
    <mergeCell ref="V1903:X1903"/>
    <mergeCell ref="A1916:AA1916"/>
    <mergeCell ref="A1917:AA1917"/>
    <mergeCell ref="O1893:O1897"/>
    <mergeCell ref="P1893:P1897"/>
    <mergeCell ref="Q1893:Q1897"/>
    <mergeCell ref="R1893:R1897"/>
    <mergeCell ref="S1893:T1893"/>
    <mergeCell ref="U1893:U1897"/>
    <mergeCell ref="S1894:S1897"/>
    <mergeCell ref="T1894:T1897"/>
    <mergeCell ref="W1892:W1897"/>
    <mergeCell ref="X1892:X1897"/>
    <mergeCell ref="Y1892:Y1897"/>
    <mergeCell ref="Z1892:Z1897"/>
    <mergeCell ref="AA1892:AA1897"/>
    <mergeCell ref="D1893:F1894"/>
    <mergeCell ref="G1893:G1897"/>
    <mergeCell ref="H1893:H1897"/>
    <mergeCell ref="I1893:I1897"/>
    <mergeCell ref="J1893:J1897"/>
    <mergeCell ref="A1892:A1897"/>
    <mergeCell ref="B1892:B1897"/>
    <mergeCell ref="C1892:C1897"/>
    <mergeCell ref="D1892:J1892"/>
    <mergeCell ref="K1892:U1892"/>
    <mergeCell ref="V1892:V1897"/>
    <mergeCell ref="K1893:K1897"/>
    <mergeCell ref="L1893:L1897"/>
    <mergeCell ref="M1893:M1897"/>
    <mergeCell ref="N1893:N1897"/>
    <mergeCell ref="V1876:X1876"/>
    <mergeCell ref="A1889:AA1889"/>
    <mergeCell ref="A1890:AA1890"/>
    <mergeCell ref="B1891:L1891"/>
    <mergeCell ref="M1891:P1891"/>
    <mergeCell ref="Q1891:R1891"/>
    <mergeCell ref="S1891:T1891"/>
    <mergeCell ref="S1866:T1866"/>
    <mergeCell ref="U1866:U1870"/>
    <mergeCell ref="S1867:S1870"/>
    <mergeCell ref="T1867:T1870"/>
    <mergeCell ref="D1868:D1870"/>
    <mergeCell ref="E1868:E1870"/>
    <mergeCell ref="F1868:F1870"/>
    <mergeCell ref="M1866:M1870"/>
    <mergeCell ref="N1866:N1870"/>
    <mergeCell ref="O1866:O1870"/>
    <mergeCell ref="P1866:P1870"/>
    <mergeCell ref="Q1866:Q1870"/>
    <mergeCell ref="R1866:R1870"/>
    <mergeCell ref="G1866:G1870"/>
    <mergeCell ref="H1866:H1870"/>
    <mergeCell ref="I1866:I1870"/>
    <mergeCell ref="J1866:J1870"/>
    <mergeCell ref="K1866:K1870"/>
    <mergeCell ref="L1866:L1870"/>
    <mergeCell ref="V1865:V1870"/>
    <mergeCell ref="W1865:W1870"/>
    <mergeCell ref="X1865:X1870"/>
    <mergeCell ref="Y1865:Y1870"/>
    <mergeCell ref="Z1865:Z1870"/>
    <mergeCell ref="AA1865:AA1870"/>
    <mergeCell ref="B1864:L1864"/>
    <mergeCell ref="M1864:P1864"/>
    <mergeCell ref="Q1864:R1864"/>
    <mergeCell ref="S1864:T1864"/>
    <mergeCell ref="A1865:A1870"/>
    <mergeCell ref="B1865:B1870"/>
    <mergeCell ref="C1865:C1870"/>
    <mergeCell ref="D1865:J1865"/>
    <mergeCell ref="K1865:U1865"/>
    <mergeCell ref="D1866:F1867"/>
    <mergeCell ref="D1841:D1843"/>
    <mergeCell ref="E1841:E1843"/>
    <mergeCell ref="F1841:F1843"/>
    <mergeCell ref="V1849:X1849"/>
    <mergeCell ref="A1862:AA1862"/>
    <mergeCell ref="A1863:AA1863"/>
    <mergeCell ref="O1839:O1843"/>
    <mergeCell ref="P1839:P1843"/>
    <mergeCell ref="Q1839:Q1843"/>
    <mergeCell ref="R1839:R1843"/>
    <mergeCell ref="S1839:T1839"/>
    <mergeCell ref="U1839:U1843"/>
    <mergeCell ref="S1840:S1843"/>
    <mergeCell ref="T1840:T1843"/>
    <mergeCell ref="W1838:W1843"/>
    <mergeCell ref="X1838:X1843"/>
    <mergeCell ref="Y1838:Y1843"/>
    <mergeCell ref="Z1838:Z1843"/>
    <mergeCell ref="AA1838:AA1843"/>
    <mergeCell ref="D1839:F1840"/>
    <mergeCell ref="G1839:G1843"/>
    <mergeCell ref="H1839:H1843"/>
    <mergeCell ref="I1839:I1843"/>
    <mergeCell ref="J1839:J1843"/>
    <mergeCell ref="A1838:A1843"/>
    <mergeCell ref="B1838:B1843"/>
    <mergeCell ref="C1838:C1843"/>
    <mergeCell ref="D1838:J1838"/>
    <mergeCell ref="K1838:U1838"/>
    <mergeCell ref="V1838:V1843"/>
    <mergeCell ref="K1839:K1843"/>
    <mergeCell ref="L1839:L1843"/>
    <mergeCell ref="M1839:M1843"/>
    <mergeCell ref="N1839:N1843"/>
    <mergeCell ref="V1822:X1822"/>
    <mergeCell ref="A1835:AA1835"/>
    <mergeCell ref="A1836:AA1836"/>
    <mergeCell ref="B1837:L1837"/>
    <mergeCell ref="M1837:P1837"/>
    <mergeCell ref="Q1837:R1837"/>
    <mergeCell ref="S1837:T1837"/>
    <mergeCell ref="S1812:T1812"/>
    <mergeCell ref="U1812:U1816"/>
    <mergeCell ref="S1813:S1816"/>
    <mergeCell ref="T1813:T1816"/>
    <mergeCell ref="D1814:D1816"/>
    <mergeCell ref="E1814:E1816"/>
    <mergeCell ref="F1814:F1816"/>
    <mergeCell ref="M1812:M1816"/>
    <mergeCell ref="N1812:N1816"/>
    <mergeCell ref="O1812:O1816"/>
    <mergeCell ref="P1812:P1816"/>
    <mergeCell ref="Q1812:Q1816"/>
    <mergeCell ref="R1812:R1816"/>
    <mergeCell ref="G1812:G1816"/>
    <mergeCell ref="H1812:H1816"/>
    <mergeCell ref="I1812:I1816"/>
    <mergeCell ref="J1812:J1816"/>
    <mergeCell ref="K1812:K1816"/>
    <mergeCell ref="L1812:L1816"/>
    <mergeCell ref="V1811:V1816"/>
    <mergeCell ref="W1811:W1816"/>
    <mergeCell ref="X1811:X1816"/>
    <mergeCell ref="Y1811:Y1816"/>
    <mergeCell ref="Z1811:Z1816"/>
    <mergeCell ref="AA1811:AA1816"/>
    <mergeCell ref="B1810:L1810"/>
    <mergeCell ref="M1810:P1810"/>
    <mergeCell ref="Q1810:R1810"/>
    <mergeCell ref="S1810:T1810"/>
    <mergeCell ref="A1811:A1816"/>
    <mergeCell ref="B1811:B1816"/>
    <mergeCell ref="C1811:C1816"/>
    <mergeCell ref="D1811:J1811"/>
    <mergeCell ref="K1811:U1811"/>
    <mergeCell ref="D1812:F1813"/>
    <mergeCell ref="D1787:D1789"/>
    <mergeCell ref="E1787:E1789"/>
    <mergeCell ref="F1787:F1789"/>
    <mergeCell ref="V1795:X1795"/>
    <mergeCell ref="A1808:AA1808"/>
    <mergeCell ref="A1809:AA1809"/>
    <mergeCell ref="O1785:O1789"/>
    <mergeCell ref="P1785:P1789"/>
    <mergeCell ref="Q1785:Q1789"/>
    <mergeCell ref="R1785:R1789"/>
    <mergeCell ref="S1785:T1785"/>
    <mergeCell ref="U1785:U1789"/>
    <mergeCell ref="S1786:S1789"/>
    <mergeCell ref="T1786:T1789"/>
    <mergeCell ref="W1784:W1789"/>
    <mergeCell ref="X1784:X1789"/>
    <mergeCell ref="Y1784:Y1789"/>
    <mergeCell ref="Z1784:Z1789"/>
    <mergeCell ref="AA1784:AA1789"/>
    <mergeCell ref="D1785:F1786"/>
    <mergeCell ref="G1785:G1789"/>
    <mergeCell ref="H1785:H1789"/>
    <mergeCell ref="I1785:I1789"/>
    <mergeCell ref="J1785:J1789"/>
    <mergeCell ref="A1784:A1789"/>
    <mergeCell ref="B1784:B1789"/>
    <mergeCell ref="C1784:C1789"/>
    <mergeCell ref="D1784:J1784"/>
    <mergeCell ref="K1784:U1784"/>
    <mergeCell ref="V1784:V1789"/>
    <mergeCell ref="K1785:K1789"/>
    <mergeCell ref="L1785:L1789"/>
    <mergeCell ref="M1785:M1789"/>
    <mergeCell ref="N1785:N1789"/>
    <mergeCell ref="V1768:X1768"/>
    <mergeCell ref="A1781:AA1781"/>
    <mergeCell ref="A1782:AA1782"/>
    <mergeCell ref="B1783:L1783"/>
    <mergeCell ref="M1783:P1783"/>
    <mergeCell ref="Q1783:R1783"/>
    <mergeCell ref="S1783:T1783"/>
    <mergeCell ref="S1758:T1758"/>
    <mergeCell ref="U1758:U1762"/>
    <mergeCell ref="S1759:S1762"/>
    <mergeCell ref="T1759:T1762"/>
    <mergeCell ref="D1760:D1762"/>
    <mergeCell ref="E1760:E1762"/>
    <mergeCell ref="F1760:F1762"/>
    <mergeCell ref="M1758:M1762"/>
    <mergeCell ref="N1758:N1762"/>
    <mergeCell ref="O1758:O1762"/>
    <mergeCell ref="P1758:P1762"/>
    <mergeCell ref="Q1758:Q1762"/>
    <mergeCell ref="R1758:R1762"/>
    <mergeCell ref="G1758:G1762"/>
    <mergeCell ref="H1758:H1762"/>
    <mergeCell ref="I1758:I1762"/>
    <mergeCell ref="J1758:J1762"/>
    <mergeCell ref="K1758:K1762"/>
    <mergeCell ref="L1758:L1762"/>
    <mergeCell ref="V1757:V1762"/>
    <mergeCell ref="W1757:W1762"/>
    <mergeCell ref="X1757:X1762"/>
    <mergeCell ref="Y1757:Y1762"/>
    <mergeCell ref="Z1757:Z1762"/>
    <mergeCell ref="AA1757:AA1762"/>
    <mergeCell ref="B1756:L1756"/>
    <mergeCell ref="M1756:P1756"/>
    <mergeCell ref="Q1756:R1756"/>
    <mergeCell ref="S1756:T1756"/>
    <mergeCell ref="A1757:A1762"/>
    <mergeCell ref="B1757:B1762"/>
    <mergeCell ref="C1757:C1762"/>
    <mergeCell ref="D1757:J1757"/>
    <mergeCell ref="K1757:U1757"/>
    <mergeCell ref="D1758:F1759"/>
    <mergeCell ref="D1733:D1735"/>
    <mergeCell ref="E1733:E1735"/>
    <mergeCell ref="F1733:F1735"/>
    <mergeCell ref="V1741:X1741"/>
    <mergeCell ref="A1754:AA1754"/>
    <mergeCell ref="A1755:AA1755"/>
    <mergeCell ref="O1731:O1735"/>
    <mergeCell ref="P1731:P1735"/>
    <mergeCell ref="Q1731:Q1735"/>
    <mergeCell ref="R1731:R1735"/>
    <mergeCell ref="S1731:T1731"/>
    <mergeCell ref="U1731:U1735"/>
    <mergeCell ref="S1732:S1735"/>
    <mergeCell ref="T1732:T1735"/>
    <mergeCell ref="W1730:W1735"/>
    <mergeCell ref="X1730:X1735"/>
    <mergeCell ref="Y1730:Y1735"/>
    <mergeCell ref="Z1730:Z1735"/>
    <mergeCell ref="AA1730:AA1735"/>
    <mergeCell ref="D1731:F1732"/>
    <mergeCell ref="G1731:G1735"/>
    <mergeCell ref="H1731:H1735"/>
    <mergeCell ref="I1731:I1735"/>
    <mergeCell ref="J1731:J1735"/>
    <mergeCell ref="A1730:A1735"/>
    <mergeCell ref="B1730:B1735"/>
    <mergeCell ref="C1730:C1735"/>
    <mergeCell ref="D1730:J1730"/>
    <mergeCell ref="K1730:U1730"/>
    <mergeCell ref="V1730:V1735"/>
    <mergeCell ref="K1731:K1735"/>
    <mergeCell ref="L1731:L1735"/>
    <mergeCell ref="M1731:M1735"/>
    <mergeCell ref="N1731:N1735"/>
    <mergeCell ref="V1714:X1714"/>
    <mergeCell ref="A1727:AA1727"/>
    <mergeCell ref="A1728:AA1728"/>
    <mergeCell ref="B1729:L1729"/>
    <mergeCell ref="M1729:P1729"/>
    <mergeCell ref="Q1729:R1729"/>
    <mergeCell ref="S1729:T1729"/>
    <mergeCell ref="S1704:T1704"/>
    <mergeCell ref="U1704:U1708"/>
    <mergeCell ref="S1705:S1708"/>
    <mergeCell ref="T1705:T1708"/>
    <mergeCell ref="D1706:D1708"/>
    <mergeCell ref="E1706:E1708"/>
    <mergeCell ref="F1706:F1708"/>
    <mergeCell ref="M1704:M1708"/>
    <mergeCell ref="N1704:N1708"/>
    <mergeCell ref="O1704:O1708"/>
    <mergeCell ref="P1704:P1708"/>
    <mergeCell ref="Q1704:Q1708"/>
    <mergeCell ref="R1704:R1708"/>
    <mergeCell ref="G1704:G1708"/>
    <mergeCell ref="H1704:H1708"/>
    <mergeCell ref="I1704:I1708"/>
    <mergeCell ref="J1704:J1708"/>
    <mergeCell ref="K1704:K1708"/>
    <mergeCell ref="L1704:L1708"/>
    <mergeCell ref="V1703:V1708"/>
    <mergeCell ref="W1703:W1708"/>
    <mergeCell ref="X1703:X1708"/>
    <mergeCell ref="Y1703:Y1708"/>
    <mergeCell ref="Z1703:Z1708"/>
    <mergeCell ref="AA1703:AA1708"/>
    <mergeCell ref="B1702:L1702"/>
    <mergeCell ref="M1702:P1702"/>
    <mergeCell ref="Q1702:R1702"/>
    <mergeCell ref="S1702:T1702"/>
    <mergeCell ref="A1703:A1708"/>
    <mergeCell ref="B1703:B1708"/>
    <mergeCell ref="C1703:C1708"/>
    <mergeCell ref="D1703:J1703"/>
    <mergeCell ref="K1703:U1703"/>
    <mergeCell ref="D1704:F1705"/>
    <mergeCell ref="D1679:D1681"/>
    <mergeCell ref="E1679:E1681"/>
    <mergeCell ref="F1679:F1681"/>
    <mergeCell ref="V1687:X1687"/>
    <mergeCell ref="A1700:AA1700"/>
    <mergeCell ref="A1701:AA1701"/>
    <mergeCell ref="O1677:O1681"/>
    <mergeCell ref="P1677:P1681"/>
    <mergeCell ref="Q1677:Q1681"/>
    <mergeCell ref="R1677:R1681"/>
    <mergeCell ref="S1677:T1677"/>
    <mergeCell ref="U1677:U1681"/>
    <mergeCell ref="S1678:S1681"/>
    <mergeCell ref="T1678:T1681"/>
    <mergeCell ref="W1676:W1681"/>
    <mergeCell ref="X1676:X1681"/>
    <mergeCell ref="Y1676:Y1681"/>
    <mergeCell ref="Z1676:Z1681"/>
    <mergeCell ref="AA1676:AA1681"/>
    <mergeCell ref="D1677:F1678"/>
    <mergeCell ref="G1677:G1681"/>
    <mergeCell ref="H1677:H1681"/>
    <mergeCell ref="I1677:I1681"/>
    <mergeCell ref="J1677:J1681"/>
    <mergeCell ref="A1676:A1681"/>
    <mergeCell ref="B1676:B1681"/>
    <mergeCell ref="C1676:C1681"/>
    <mergeCell ref="D1676:J1676"/>
    <mergeCell ref="K1676:U1676"/>
    <mergeCell ref="V1676:V1681"/>
    <mergeCell ref="K1677:K1681"/>
    <mergeCell ref="L1677:L1681"/>
    <mergeCell ref="M1677:M1681"/>
    <mergeCell ref="N1677:N1681"/>
    <mergeCell ref="V1660:X1660"/>
    <mergeCell ref="A1673:AA1673"/>
    <mergeCell ref="A1674:AA1674"/>
    <mergeCell ref="B1675:L1675"/>
    <mergeCell ref="M1675:P1675"/>
    <mergeCell ref="Q1675:R1675"/>
    <mergeCell ref="S1675:T1675"/>
    <mergeCell ref="S1650:T1650"/>
    <mergeCell ref="U1650:U1654"/>
    <mergeCell ref="S1651:S1654"/>
    <mergeCell ref="T1651:T1654"/>
    <mergeCell ref="D1652:D1654"/>
    <mergeCell ref="E1652:E1654"/>
    <mergeCell ref="F1652:F1654"/>
    <mergeCell ref="M1650:M1654"/>
    <mergeCell ref="N1650:N1654"/>
    <mergeCell ref="O1650:O1654"/>
    <mergeCell ref="P1650:P1654"/>
    <mergeCell ref="Q1650:Q1654"/>
    <mergeCell ref="R1650:R1654"/>
    <mergeCell ref="G1650:G1654"/>
    <mergeCell ref="H1650:H1654"/>
    <mergeCell ref="I1650:I1654"/>
    <mergeCell ref="J1650:J1654"/>
    <mergeCell ref="K1650:K1654"/>
    <mergeCell ref="L1650:L1654"/>
    <mergeCell ref="V1649:V1654"/>
    <mergeCell ref="W1649:W1654"/>
    <mergeCell ref="X1649:X1654"/>
    <mergeCell ref="Y1649:Y1654"/>
    <mergeCell ref="Z1649:Z1654"/>
    <mergeCell ref="AA1649:AA1654"/>
    <mergeCell ref="B1648:L1648"/>
    <mergeCell ref="M1648:P1648"/>
    <mergeCell ref="Q1648:R1648"/>
    <mergeCell ref="S1648:T1648"/>
    <mergeCell ref="A1649:A1654"/>
    <mergeCell ref="B1649:B1654"/>
    <mergeCell ref="C1649:C1654"/>
    <mergeCell ref="D1649:J1649"/>
    <mergeCell ref="K1649:U1649"/>
    <mergeCell ref="D1650:F1651"/>
    <mergeCell ref="D1625:D1627"/>
    <mergeCell ref="E1625:E1627"/>
    <mergeCell ref="F1625:F1627"/>
    <mergeCell ref="V1633:X1633"/>
    <mergeCell ref="A1646:AA1646"/>
    <mergeCell ref="A1647:AA1647"/>
    <mergeCell ref="O1623:O1627"/>
    <mergeCell ref="P1623:P1627"/>
    <mergeCell ref="Q1623:Q1627"/>
    <mergeCell ref="R1623:R1627"/>
    <mergeCell ref="S1623:T1623"/>
    <mergeCell ref="U1623:U1627"/>
    <mergeCell ref="S1624:S1627"/>
    <mergeCell ref="T1624:T1627"/>
    <mergeCell ref="W1622:W1627"/>
    <mergeCell ref="X1622:X1627"/>
    <mergeCell ref="Y1622:Y1627"/>
    <mergeCell ref="Z1622:Z1627"/>
    <mergeCell ref="AA1622:AA1627"/>
    <mergeCell ref="D1623:F1624"/>
    <mergeCell ref="G1623:G1627"/>
    <mergeCell ref="H1623:H1627"/>
    <mergeCell ref="I1623:I1627"/>
    <mergeCell ref="J1623:J1627"/>
    <mergeCell ref="A1622:A1627"/>
    <mergeCell ref="B1622:B1627"/>
    <mergeCell ref="C1622:C1627"/>
    <mergeCell ref="D1622:J1622"/>
    <mergeCell ref="K1622:U1622"/>
    <mergeCell ref="V1622:V1627"/>
    <mergeCell ref="K1623:K1627"/>
    <mergeCell ref="L1623:L1627"/>
    <mergeCell ref="M1623:M1627"/>
    <mergeCell ref="N1623:N1627"/>
    <mergeCell ref="V1606:X1606"/>
    <mergeCell ref="A1619:AA1619"/>
    <mergeCell ref="A1620:AA1620"/>
    <mergeCell ref="B1621:L1621"/>
    <mergeCell ref="M1621:P1621"/>
    <mergeCell ref="Q1621:R1621"/>
    <mergeCell ref="S1621:T1621"/>
    <mergeCell ref="S1596:T1596"/>
    <mergeCell ref="U1596:U1600"/>
    <mergeCell ref="S1597:S1600"/>
    <mergeCell ref="T1597:T1600"/>
    <mergeCell ref="D1598:D1600"/>
    <mergeCell ref="E1598:E1600"/>
    <mergeCell ref="F1598:F1600"/>
    <mergeCell ref="M1596:M1600"/>
    <mergeCell ref="N1596:N1600"/>
    <mergeCell ref="O1596:O1600"/>
    <mergeCell ref="P1596:P1600"/>
    <mergeCell ref="Q1596:Q1600"/>
    <mergeCell ref="R1596:R1600"/>
    <mergeCell ref="G1596:G1600"/>
    <mergeCell ref="H1596:H1600"/>
    <mergeCell ref="I1596:I1600"/>
    <mergeCell ref="J1596:J1600"/>
    <mergeCell ref="K1596:K1600"/>
    <mergeCell ref="L1596:L1600"/>
    <mergeCell ref="V1595:V1600"/>
    <mergeCell ref="W1595:W1600"/>
    <mergeCell ref="X1595:X1600"/>
    <mergeCell ref="Y1595:Y1600"/>
    <mergeCell ref="Z1595:Z1600"/>
    <mergeCell ref="AA1595:AA1600"/>
    <mergeCell ref="B1594:L1594"/>
    <mergeCell ref="M1594:P1594"/>
    <mergeCell ref="Q1594:R1594"/>
    <mergeCell ref="S1594:T1594"/>
    <mergeCell ref="A1595:A1600"/>
    <mergeCell ref="B1595:B1600"/>
    <mergeCell ref="C1595:C1600"/>
    <mergeCell ref="D1595:J1595"/>
    <mergeCell ref="K1595:U1595"/>
    <mergeCell ref="D1596:F1597"/>
    <mergeCell ref="D1571:D1573"/>
    <mergeCell ref="E1571:E1573"/>
    <mergeCell ref="F1571:F1573"/>
    <mergeCell ref="V1579:X1579"/>
    <mergeCell ref="A1592:AA1592"/>
    <mergeCell ref="A1593:AA1593"/>
    <mergeCell ref="O1569:O1573"/>
    <mergeCell ref="P1569:P1573"/>
    <mergeCell ref="Q1569:Q1573"/>
    <mergeCell ref="R1569:R1573"/>
    <mergeCell ref="S1569:T1569"/>
    <mergeCell ref="U1569:U1573"/>
    <mergeCell ref="S1570:S1573"/>
    <mergeCell ref="T1570:T1573"/>
    <mergeCell ref="W1568:W1573"/>
    <mergeCell ref="X1568:X1573"/>
    <mergeCell ref="Y1568:Y1573"/>
    <mergeCell ref="Z1568:Z1573"/>
    <mergeCell ref="AA1568:AA1573"/>
    <mergeCell ref="D1569:F1570"/>
    <mergeCell ref="G1569:G1573"/>
    <mergeCell ref="H1569:H1573"/>
    <mergeCell ref="I1569:I1573"/>
    <mergeCell ref="J1569:J1573"/>
    <mergeCell ref="A1568:A1573"/>
    <mergeCell ref="B1568:B1573"/>
    <mergeCell ref="C1568:C1573"/>
    <mergeCell ref="D1568:J1568"/>
    <mergeCell ref="K1568:U1568"/>
    <mergeCell ref="V1568:V1573"/>
    <mergeCell ref="K1569:K1573"/>
    <mergeCell ref="L1569:L1573"/>
    <mergeCell ref="M1569:M1573"/>
    <mergeCell ref="N1569:N1573"/>
    <mergeCell ref="V1552:X1552"/>
    <mergeCell ref="A1565:AA1565"/>
    <mergeCell ref="A1566:AA1566"/>
    <mergeCell ref="B1567:L1567"/>
    <mergeCell ref="M1567:P1567"/>
    <mergeCell ref="Q1567:R1567"/>
    <mergeCell ref="S1567:T1567"/>
    <mergeCell ref="S1542:T1542"/>
    <mergeCell ref="U1542:U1546"/>
    <mergeCell ref="S1543:S1546"/>
    <mergeCell ref="T1543:T1546"/>
    <mergeCell ref="D1544:D1546"/>
    <mergeCell ref="E1544:E1546"/>
    <mergeCell ref="F1544:F1546"/>
    <mergeCell ref="M1542:M1546"/>
    <mergeCell ref="N1542:N1546"/>
    <mergeCell ref="O1542:O1546"/>
    <mergeCell ref="P1542:P1546"/>
    <mergeCell ref="Q1542:Q1546"/>
    <mergeCell ref="R1542:R1546"/>
    <mergeCell ref="G1542:G1546"/>
    <mergeCell ref="H1542:H1546"/>
    <mergeCell ref="I1542:I1546"/>
    <mergeCell ref="J1542:J1546"/>
    <mergeCell ref="K1542:K1546"/>
    <mergeCell ref="L1542:L1546"/>
    <mergeCell ref="V1541:V1546"/>
    <mergeCell ref="W1541:W1546"/>
    <mergeCell ref="X1541:X1546"/>
    <mergeCell ref="Y1541:Y1546"/>
    <mergeCell ref="Z1541:Z1546"/>
    <mergeCell ref="AA1541:AA1546"/>
    <mergeCell ref="B1540:L1540"/>
    <mergeCell ref="M1540:P1540"/>
    <mergeCell ref="Q1540:R1540"/>
    <mergeCell ref="S1540:T1540"/>
    <mergeCell ref="A1541:A1546"/>
    <mergeCell ref="B1541:B1546"/>
    <mergeCell ref="C1541:C1546"/>
    <mergeCell ref="D1541:J1541"/>
    <mergeCell ref="K1541:U1541"/>
    <mergeCell ref="D1542:F1543"/>
    <mergeCell ref="D1517:D1519"/>
    <mergeCell ref="E1517:E1519"/>
    <mergeCell ref="F1517:F1519"/>
    <mergeCell ref="V1525:X1525"/>
    <mergeCell ref="A1538:AA1538"/>
    <mergeCell ref="A1539:AA1539"/>
    <mergeCell ref="O1515:O1519"/>
    <mergeCell ref="P1515:P1519"/>
    <mergeCell ref="Q1515:Q1519"/>
    <mergeCell ref="R1515:R1519"/>
    <mergeCell ref="S1515:T1515"/>
    <mergeCell ref="U1515:U1519"/>
    <mergeCell ref="S1516:S1519"/>
    <mergeCell ref="T1516:T1519"/>
    <mergeCell ref="W1514:W1519"/>
    <mergeCell ref="X1514:X1519"/>
    <mergeCell ref="Y1514:Y1519"/>
    <mergeCell ref="Z1514:Z1519"/>
    <mergeCell ref="AA1514:AA1519"/>
    <mergeCell ref="D1515:F1516"/>
    <mergeCell ref="G1515:G1519"/>
    <mergeCell ref="H1515:H1519"/>
    <mergeCell ref="I1515:I1519"/>
    <mergeCell ref="J1515:J1519"/>
    <mergeCell ref="A1514:A1519"/>
    <mergeCell ref="B1514:B1519"/>
    <mergeCell ref="C1514:C1519"/>
    <mergeCell ref="D1514:J1514"/>
    <mergeCell ref="K1514:U1514"/>
    <mergeCell ref="V1514:V1519"/>
    <mergeCell ref="K1515:K1519"/>
    <mergeCell ref="L1515:L1519"/>
    <mergeCell ref="M1515:M1519"/>
    <mergeCell ref="N1515:N1519"/>
    <mergeCell ref="V1498:X1498"/>
    <mergeCell ref="A1511:AA1511"/>
    <mergeCell ref="A1512:AA1512"/>
    <mergeCell ref="B1513:L1513"/>
    <mergeCell ref="M1513:P1513"/>
    <mergeCell ref="Q1513:R1513"/>
    <mergeCell ref="S1513:T1513"/>
    <mergeCell ref="S1488:T1488"/>
    <mergeCell ref="U1488:U1492"/>
    <mergeCell ref="S1489:S1492"/>
    <mergeCell ref="T1489:T1492"/>
    <mergeCell ref="D1490:D1492"/>
    <mergeCell ref="E1490:E1492"/>
    <mergeCell ref="F1490:F1492"/>
    <mergeCell ref="M1488:M1492"/>
    <mergeCell ref="N1488:N1492"/>
    <mergeCell ref="O1488:O1492"/>
    <mergeCell ref="P1488:P1492"/>
    <mergeCell ref="Q1488:Q1492"/>
    <mergeCell ref="R1488:R1492"/>
    <mergeCell ref="G1488:G1492"/>
    <mergeCell ref="H1488:H1492"/>
    <mergeCell ref="I1488:I1492"/>
    <mergeCell ref="J1488:J1492"/>
    <mergeCell ref="K1488:K1492"/>
    <mergeCell ref="L1488:L1492"/>
    <mergeCell ref="V1487:V1492"/>
    <mergeCell ref="W1487:W1492"/>
    <mergeCell ref="X1487:X1492"/>
    <mergeCell ref="Y1487:Y1492"/>
    <mergeCell ref="Z1487:Z1492"/>
    <mergeCell ref="AA1487:AA1492"/>
    <mergeCell ref="B1486:L1486"/>
    <mergeCell ref="M1486:P1486"/>
    <mergeCell ref="Q1486:R1486"/>
    <mergeCell ref="S1486:T1486"/>
    <mergeCell ref="A1487:A1492"/>
    <mergeCell ref="B1487:B1492"/>
    <mergeCell ref="C1487:C1492"/>
    <mergeCell ref="D1487:J1487"/>
    <mergeCell ref="K1487:U1487"/>
    <mergeCell ref="D1488:F1489"/>
    <mergeCell ref="D1463:D1465"/>
    <mergeCell ref="E1463:E1465"/>
    <mergeCell ref="F1463:F1465"/>
    <mergeCell ref="V1471:X1471"/>
    <mergeCell ref="A1484:AA1484"/>
    <mergeCell ref="A1485:AA1485"/>
    <mergeCell ref="O1461:O1465"/>
    <mergeCell ref="P1461:P1465"/>
    <mergeCell ref="Q1461:Q1465"/>
    <mergeCell ref="R1461:R1465"/>
    <mergeCell ref="S1461:T1461"/>
    <mergeCell ref="U1461:U1465"/>
    <mergeCell ref="S1462:S1465"/>
    <mergeCell ref="T1462:T1465"/>
    <mergeCell ref="W1460:W1465"/>
    <mergeCell ref="X1460:X1465"/>
    <mergeCell ref="Y1460:Y1465"/>
    <mergeCell ref="Z1460:Z1465"/>
    <mergeCell ref="AA1460:AA1465"/>
    <mergeCell ref="D1461:F1462"/>
    <mergeCell ref="G1461:G1465"/>
    <mergeCell ref="H1461:H1465"/>
    <mergeCell ref="I1461:I1465"/>
    <mergeCell ref="J1461:J1465"/>
    <mergeCell ref="A1460:A1465"/>
    <mergeCell ref="B1460:B1465"/>
    <mergeCell ref="C1460:C1465"/>
    <mergeCell ref="D1460:J1460"/>
    <mergeCell ref="K1460:U1460"/>
    <mergeCell ref="V1460:V1465"/>
    <mergeCell ref="K1461:K1465"/>
    <mergeCell ref="L1461:L1465"/>
    <mergeCell ref="M1461:M1465"/>
    <mergeCell ref="N1461:N1465"/>
    <mergeCell ref="V1444:X1444"/>
    <mergeCell ref="A1457:AA1457"/>
    <mergeCell ref="A1458:AA1458"/>
    <mergeCell ref="B1459:L1459"/>
    <mergeCell ref="M1459:P1459"/>
    <mergeCell ref="Q1459:R1459"/>
    <mergeCell ref="S1459:T1459"/>
    <mergeCell ref="S1434:T1434"/>
    <mergeCell ref="U1434:U1438"/>
    <mergeCell ref="S1435:S1438"/>
    <mergeCell ref="T1435:T1438"/>
    <mergeCell ref="D1436:D1438"/>
    <mergeCell ref="E1436:E1438"/>
    <mergeCell ref="F1436:F1438"/>
    <mergeCell ref="M1434:M1438"/>
    <mergeCell ref="N1434:N1438"/>
    <mergeCell ref="O1434:O1438"/>
    <mergeCell ref="P1434:P1438"/>
    <mergeCell ref="Q1434:Q1438"/>
    <mergeCell ref="R1434:R1438"/>
    <mergeCell ref="G1434:G1438"/>
    <mergeCell ref="H1434:H1438"/>
    <mergeCell ref="I1434:I1438"/>
    <mergeCell ref="J1434:J1438"/>
    <mergeCell ref="K1434:K1438"/>
    <mergeCell ref="L1434:L1438"/>
    <mergeCell ref="V1433:V1438"/>
    <mergeCell ref="W1433:W1438"/>
    <mergeCell ref="X1433:X1438"/>
    <mergeCell ref="Y1433:Y1438"/>
    <mergeCell ref="Z1433:Z1438"/>
    <mergeCell ref="AA1433:AA1438"/>
    <mergeCell ref="B1432:L1432"/>
    <mergeCell ref="M1432:P1432"/>
    <mergeCell ref="Q1432:R1432"/>
    <mergeCell ref="S1432:T1432"/>
    <mergeCell ref="A1433:A1438"/>
    <mergeCell ref="B1433:B1438"/>
    <mergeCell ref="C1433:C1438"/>
    <mergeCell ref="D1433:J1433"/>
    <mergeCell ref="K1433:U1433"/>
    <mergeCell ref="D1434:F1435"/>
    <mergeCell ref="D1409:D1411"/>
    <mergeCell ref="E1409:E1411"/>
    <mergeCell ref="F1409:F1411"/>
    <mergeCell ref="V1417:X1417"/>
    <mergeCell ref="A1430:AA1430"/>
    <mergeCell ref="A1431:AA1431"/>
    <mergeCell ref="O1407:O1411"/>
    <mergeCell ref="P1407:P1411"/>
    <mergeCell ref="Q1407:Q1411"/>
    <mergeCell ref="R1407:R1411"/>
    <mergeCell ref="S1407:T1407"/>
    <mergeCell ref="U1407:U1411"/>
    <mergeCell ref="S1408:S1411"/>
    <mergeCell ref="T1408:T1411"/>
    <mergeCell ref="W1406:W1411"/>
    <mergeCell ref="X1406:X1411"/>
    <mergeCell ref="Y1406:Y1411"/>
    <mergeCell ref="Z1406:Z1411"/>
    <mergeCell ref="AA1406:AA1411"/>
    <mergeCell ref="D1407:F1408"/>
    <mergeCell ref="G1407:G1411"/>
    <mergeCell ref="H1407:H1411"/>
    <mergeCell ref="I1407:I1411"/>
    <mergeCell ref="J1407:J1411"/>
    <mergeCell ref="A1406:A1411"/>
    <mergeCell ref="B1406:B1411"/>
    <mergeCell ref="C1406:C1411"/>
    <mergeCell ref="D1406:J1406"/>
    <mergeCell ref="K1406:U1406"/>
    <mergeCell ref="V1406:V1411"/>
    <mergeCell ref="K1407:K1411"/>
    <mergeCell ref="L1407:L1411"/>
    <mergeCell ref="M1407:M1411"/>
    <mergeCell ref="N1407:N1411"/>
    <mergeCell ref="V1390:X1390"/>
    <mergeCell ref="A1403:AA1403"/>
    <mergeCell ref="A1404:AA1404"/>
    <mergeCell ref="B1405:L1405"/>
    <mergeCell ref="M1405:P1405"/>
    <mergeCell ref="Q1405:R1405"/>
    <mergeCell ref="S1405:T1405"/>
    <mergeCell ref="S1380:T1380"/>
    <mergeCell ref="U1380:U1384"/>
    <mergeCell ref="S1381:S1384"/>
    <mergeCell ref="T1381:T1384"/>
    <mergeCell ref="D1382:D1384"/>
    <mergeCell ref="E1382:E1384"/>
    <mergeCell ref="F1382:F1384"/>
    <mergeCell ref="M1380:M1384"/>
    <mergeCell ref="N1380:N1384"/>
    <mergeCell ref="O1380:O1384"/>
    <mergeCell ref="P1380:P1384"/>
    <mergeCell ref="Q1380:Q1384"/>
    <mergeCell ref="R1380:R1384"/>
    <mergeCell ref="G1380:G1384"/>
    <mergeCell ref="H1380:H1384"/>
    <mergeCell ref="I1380:I1384"/>
    <mergeCell ref="J1380:J1384"/>
    <mergeCell ref="K1380:K1384"/>
    <mergeCell ref="L1380:L1384"/>
    <mergeCell ref="V1379:V1384"/>
    <mergeCell ref="W1379:W1384"/>
    <mergeCell ref="X1379:X1384"/>
    <mergeCell ref="Y1379:Y1384"/>
    <mergeCell ref="Z1379:Z1384"/>
    <mergeCell ref="AA1379:AA1384"/>
    <mergeCell ref="B1378:L1378"/>
    <mergeCell ref="M1378:P1378"/>
    <mergeCell ref="Q1378:R1378"/>
    <mergeCell ref="S1378:T1378"/>
    <mergeCell ref="A1379:A1384"/>
    <mergeCell ref="B1379:B1384"/>
    <mergeCell ref="C1379:C1384"/>
    <mergeCell ref="D1379:J1379"/>
    <mergeCell ref="K1379:U1379"/>
    <mergeCell ref="D1380:F1381"/>
    <mergeCell ref="D1355:D1357"/>
    <mergeCell ref="E1355:E1357"/>
    <mergeCell ref="F1355:F1357"/>
    <mergeCell ref="V1363:X1363"/>
    <mergeCell ref="A1376:AA1376"/>
    <mergeCell ref="A1377:AA1377"/>
    <mergeCell ref="O1353:O1357"/>
    <mergeCell ref="P1353:P1357"/>
    <mergeCell ref="Q1353:Q1357"/>
    <mergeCell ref="R1353:R1357"/>
    <mergeCell ref="S1353:T1353"/>
    <mergeCell ref="U1353:U1357"/>
    <mergeCell ref="S1354:S1357"/>
    <mergeCell ref="T1354:T1357"/>
    <mergeCell ref="W1352:W1357"/>
    <mergeCell ref="X1352:X1357"/>
    <mergeCell ref="Y1352:Y1357"/>
    <mergeCell ref="Z1352:Z1357"/>
    <mergeCell ref="AA1352:AA1357"/>
    <mergeCell ref="D1353:F1354"/>
    <mergeCell ref="G1353:G1357"/>
    <mergeCell ref="H1353:H1357"/>
    <mergeCell ref="I1353:I1357"/>
    <mergeCell ref="J1353:J1357"/>
    <mergeCell ref="A1352:A1357"/>
    <mergeCell ref="B1352:B1357"/>
    <mergeCell ref="C1352:C1357"/>
    <mergeCell ref="D1352:J1352"/>
    <mergeCell ref="K1352:U1352"/>
    <mergeCell ref="V1352:V1357"/>
    <mergeCell ref="K1353:K1357"/>
    <mergeCell ref="L1353:L1357"/>
    <mergeCell ref="M1353:M1357"/>
    <mergeCell ref="N1353:N1357"/>
    <mergeCell ref="V1336:X1336"/>
    <mergeCell ref="A1349:AA1349"/>
    <mergeCell ref="A1350:AA1350"/>
    <mergeCell ref="B1351:L1351"/>
    <mergeCell ref="M1351:P1351"/>
    <mergeCell ref="Q1351:R1351"/>
    <mergeCell ref="S1351:T1351"/>
    <mergeCell ref="S1326:T1326"/>
    <mergeCell ref="U1326:U1330"/>
    <mergeCell ref="S1327:S1330"/>
    <mergeCell ref="T1327:T1330"/>
    <mergeCell ref="D1328:D1330"/>
    <mergeCell ref="E1328:E1330"/>
    <mergeCell ref="F1328:F1330"/>
    <mergeCell ref="M1326:M1330"/>
    <mergeCell ref="N1326:N1330"/>
    <mergeCell ref="O1326:O1330"/>
    <mergeCell ref="P1326:P1330"/>
    <mergeCell ref="Q1326:Q1330"/>
    <mergeCell ref="R1326:R1330"/>
    <mergeCell ref="G1326:G1330"/>
    <mergeCell ref="H1326:H1330"/>
    <mergeCell ref="I1326:I1330"/>
    <mergeCell ref="J1326:J1330"/>
    <mergeCell ref="K1326:K1330"/>
    <mergeCell ref="L1326:L1330"/>
    <mergeCell ref="V1325:V1330"/>
    <mergeCell ref="W1325:W1330"/>
    <mergeCell ref="X1325:X1330"/>
    <mergeCell ref="Y1325:Y1330"/>
    <mergeCell ref="Z1325:Z1330"/>
    <mergeCell ref="AA1325:AA1330"/>
    <mergeCell ref="B1324:L1324"/>
    <mergeCell ref="M1324:P1324"/>
    <mergeCell ref="Q1324:R1324"/>
    <mergeCell ref="S1324:T1324"/>
    <mergeCell ref="A1325:A1330"/>
    <mergeCell ref="B1325:B1330"/>
    <mergeCell ref="C1325:C1330"/>
    <mergeCell ref="D1325:J1325"/>
    <mergeCell ref="K1325:U1325"/>
    <mergeCell ref="D1326:F1327"/>
    <mergeCell ref="D1301:D1303"/>
    <mergeCell ref="E1301:E1303"/>
    <mergeCell ref="F1301:F1303"/>
    <mergeCell ref="V1309:X1309"/>
    <mergeCell ref="A1322:AA1322"/>
    <mergeCell ref="A1323:AA1323"/>
    <mergeCell ref="O1299:O1303"/>
    <mergeCell ref="P1299:P1303"/>
    <mergeCell ref="Q1299:Q1303"/>
    <mergeCell ref="R1299:R1303"/>
    <mergeCell ref="S1299:T1299"/>
    <mergeCell ref="U1299:U1303"/>
    <mergeCell ref="S1300:S1303"/>
    <mergeCell ref="T1300:T1303"/>
    <mergeCell ref="W1298:W1303"/>
    <mergeCell ref="X1298:X1303"/>
    <mergeCell ref="Y1298:Y1303"/>
    <mergeCell ref="Z1298:Z1303"/>
    <mergeCell ref="AA1298:AA1303"/>
    <mergeCell ref="D1299:F1300"/>
    <mergeCell ref="G1299:G1303"/>
    <mergeCell ref="H1299:H1303"/>
    <mergeCell ref="I1299:I1303"/>
    <mergeCell ref="J1299:J1303"/>
    <mergeCell ref="A1298:A1303"/>
    <mergeCell ref="B1298:B1303"/>
    <mergeCell ref="C1298:C1303"/>
    <mergeCell ref="D1298:J1298"/>
    <mergeCell ref="K1298:U1298"/>
    <mergeCell ref="V1298:V1303"/>
    <mergeCell ref="K1299:K1303"/>
    <mergeCell ref="L1299:L1303"/>
    <mergeCell ref="M1299:M1303"/>
    <mergeCell ref="N1299:N1303"/>
    <mergeCell ref="V1282:X1282"/>
    <mergeCell ref="A1295:AA1295"/>
    <mergeCell ref="A1296:AA1296"/>
    <mergeCell ref="B1297:L1297"/>
    <mergeCell ref="M1297:P1297"/>
    <mergeCell ref="Q1297:R1297"/>
    <mergeCell ref="S1297:T1297"/>
    <mergeCell ref="S1272:T1272"/>
    <mergeCell ref="U1272:U1276"/>
    <mergeCell ref="S1273:S1276"/>
    <mergeCell ref="T1273:T1276"/>
    <mergeCell ref="D1274:D1276"/>
    <mergeCell ref="E1274:E1276"/>
    <mergeCell ref="F1274:F1276"/>
    <mergeCell ref="M1272:M1276"/>
    <mergeCell ref="N1272:N1276"/>
    <mergeCell ref="O1272:O1276"/>
    <mergeCell ref="P1272:P1276"/>
    <mergeCell ref="Q1272:Q1276"/>
    <mergeCell ref="R1272:R1276"/>
    <mergeCell ref="G1272:G1276"/>
    <mergeCell ref="H1272:H1276"/>
    <mergeCell ref="I1272:I1276"/>
    <mergeCell ref="J1272:J1276"/>
    <mergeCell ref="K1272:K1276"/>
    <mergeCell ref="L1272:L1276"/>
    <mergeCell ref="V1271:V1276"/>
    <mergeCell ref="W1271:W1276"/>
    <mergeCell ref="X1271:X1276"/>
    <mergeCell ref="Y1271:Y1276"/>
    <mergeCell ref="Z1271:Z1276"/>
    <mergeCell ref="AA1271:AA1276"/>
    <mergeCell ref="B1270:L1270"/>
    <mergeCell ref="M1270:P1270"/>
    <mergeCell ref="Q1270:R1270"/>
    <mergeCell ref="S1270:T1270"/>
    <mergeCell ref="A1271:A1276"/>
    <mergeCell ref="B1271:B1276"/>
    <mergeCell ref="C1271:C1276"/>
    <mergeCell ref="D1271:J1271"/>
    <mergeCell ref="K1271:U1271"/>
    <mergeCell ref="D1272:F1273"/>
    <mergeCell ref="D1247:D1249"/>
    <mergeCell ref="E1247:E1249"/>
    <mergeCell ref="F1247:F1249"/>
    <mergeCell ref="V1255:X1255"/>
    <mergeCell ref="A1268:AA1268"/>
    <mergeCell ref="A1269:AA1269"/>
    <mergeCell ref="O1245:O1249"/>
    <mergeCell ref="P1245:P1249"/>
    <mergeCell ref="Q1245:Q1249"/>
    <mergeCell ref="R1245:R1249"/>
    <mergeCell ref="S1245:T1245"/>
    <mergeCell ref="U1245:U1249"/>
    <mergeCell ref="S1246:S1249"/>
    <mergeCell ref="T1246:T1249"/>
    <mergeCell ref="W1244:W1249"/>
    <mergeCell ref="X1244:X1249"/>
    <mergeCell ref="Y1244:Y1249"/>
    <mergeCell ref="Z1244:Z1249"/>
    <mergeCell ref="AA1244:AA1249"/>
    <mergeCell ref="D1245:F1246"/>
    <mergeCell ref="G1245:G1249"/>
    <mergeCell ref="H1245:H1249"/>
    <mergeCell ref="I1245:I1249"/>
    <mergeCell ref="J1245:J1249"/>
    <mergeCell ref="A1244:A1249"/>
    <mergeCell ref="B1244:B1249"/>
    <mergeCell ref="C1244:C1249"/>
    <mergeCell ref="D1244:J1244"/>
    <mergeCell ref="K1244:U1244"/>
    <mergeCell ref="V1244:V1249"/>
    <mergeCell ref="K1245:K1249"/>
    <mergeCell ref="L1245:L1249"/>
    <mergeCell ref="M1245:M1249"/>
    <mergeCell ref="N1245:N1249"/>
    <mergeCell ref="V1228:X1228"/>
    <mergeCell ref="A1241:AA1241"/>
    <mergeCell ref="A1242:AA1242"/>
    <mergeCell ref="B1243:L1243"/>
    <mergeCell ref="M1243:P1243"/>
    <mergeCell ref="Q1243:R1243"/>
    <mergeCell ref="S1243:T1243"/>
    <mergeCell ref="S1218:T1218"/>
    <mergeCell ref="U1218:U1222"/>
    <mergeCell ref="S1219:S1222"/>
    <mergeCell ref="T1219:T1222"/>
    <mergeCell ref="D1220:D1222"/>
    <mergeCell ref="E1220:E1222"/>
    <mergeCell ref="F1220:F1222"/>
    <mergeCell ref="M1218:M1222"/>
    <mergeCell ref="N1218:N1222"/>
    <mergeCell ref="O1218:O1222"/>
    <mergeCell ref="P1218:P1222"/>
    <mergeCell ref="Q1218:Q1222"/>
    <mergeCell ref="R1218:R1222"/>
    <mergeCell ref="G1218:G1222"/>
    <mergeCell ref="H1218:H1222"/>
    <mergeCell ref="I1218:I1222"/>
    <mergeCell ref="J1218:J1222"/>
    <mergeCell ref="K1218:K1222"/>
    <mergeCell ref="L1218:L1222"/>
    <mergeCell ref="V1217:V1222"/>
    <mergeCell ref="W1217:W1222"/>
    <mergeCell ref="X1217:X1222"/>
    <mergeCell ref="Y1217:Y1222"/>
    <mergeCell ref="Z1217:Z1222"/>
    <mergeCell ref="AA1217:AA1222"/>
    <mergeCell ref="B1216:L1216"/>
    <mergeCell ref="M1216:P1216"/>
    <mergeCell ref="Q1216:R1216"/>
    <mergeCell ref="S1216:T1216"/>
    <mergeCell ref="A1217:A1222"/>
    <mergeCell ref="B1217:B1222"/>
    <mergeCell ref="C1217:C1222"/>
    <mergeCell ref="D1217:J1217"/>
    <mergeCell ref="K1217:U1217"/>
    <mergeCell ref="D1218:F1219"/>
    <mergeCell ref="D1193:D1195"/>
    <mergeCell ref="E1193:E1195"/>
    <mergeCell ref="F1193:F1195"/>
    <mergeCell ref="V1201:X1201"/>
    <mergeCell ref="A1214:AA1214"/>
    <mergeCell ref="A1215:AA1215"/>
    <mergeCell ref="O1191:O1195"/>
    <mergeCell ref="P1191:P1195"/>
    <mergeCell ref="Q1191:Q1195"/>
    <mergeCell ref="R1191:R1195"/>
    <mergeCell ref="S1191:T1191"/>
    <mergeCell ref="U1191:U1195"/>
    <mergeCell ref="S1192:S1195"/>
    <mergeCell ref="T1192:T1195"/>
    <mergeCell ref="W1190:W1195"/>
    <mergeCell ref="X1190:X1195"/>
    <mergeCell ref="Y1190:Y1195"/>
    <mergeCell ref="Z1190:Z1195"/>
    <mergeCell ref="AA1190:AA1195"/>
    <mergeCell ref="D1191:F1192"/>
    <mergeCell ref="G1191:G1195"/>
    <mergeCell ref="H1191:H1195"/>
    <mergeCell ref="I1191:I1195"/>
    <mergeCell ref="J1191:J1195"/>
    <mergeCell ref="A1190:A1195"/>
    <mergeCell ref="B1190:B1195"/>
    <mergeCell ref="C1190:C1195"/>
    <mergeCell ref="D1190:J1190"/>
    <mergeCell ref="K1190:U1190"/>
    <mergeCell ref="V1190:V1195"/>
    <mergeCell ref="K1191:K1195"/>
    <mergeCell ref="L1191:L1195"/>
    <mergeCell ref="M1191:M1195"/>
    <mergeCell ref="N1191:N1195"/>
    <mergeCell ref="V1174:X1174"/>
    <mergeCell ref="A1187:AA1187"/>
    <mergeCell ref="A1188:AA1188"/>
    <mergeCell ref="B1189:L1189"/>
    <mergeCell ref="M1189:P1189"/>
    <mergeCell ref="Q1189:R1189"/>
    <mergeCell ref="S1189:T1189"/>
    <mergeCell ref="S1164:T1164"/>
    <mergeCell ref="U1164:U1168"/>
    <mergeCell ref="S1165:S1168"/>
    <mergeCell ref="T1165:T1168"/>
    <mergeCell ref="D1166:D1168"/>
    <mergeCell ref="E1166:E1168"/>
    <mergeCell ref="F1166:F1168"/>
    <mergeCell ref="M1164:M1168"/>
    <mergeCell ref="N1164:N1168"/>
    <mergeCell ref="O1164:O1168"/>
    <mergeCell ref="P1164:P1168"/>
    <mergeCell ref="Q1164:Q1168"/>
    <mergeCell ref="R1164:R1168"/>
    <mergeCell ref="G1164:G1168"/>
    <mergeCell ref="H1164:H1168"/>
    <mergeCell ref="I1164:I1168"/>
    <mergeCell ref="J1164:J1168"/>
    <mergeCell ref="K1164:K1168"/>
    <mergeCell ref="L1164:L1168"/>
    <mergeCell ref="V1163:V1168"/>
    <mergeCell ref="W1163:W1168"/>
    <mergeCell ref="X1163:X1168"/>
    <mergeCell ref="Y1163:Y1168"/>
    <mergeCell ref="Z1163:Z1168"/>
    <mergeCell ref="AA1163:AA1168"/>
    <mergeCell ref="B1162:L1162"/>
    <mergeCell ref="M1162:P1162"/>
    <mergeCell ref="Q1162:R1162"/>
    <mergeCell ref="S1162:T1162"/>
    <mergeCell ref="A1163:A1168"/>
    <mergeCell ref="B1163:B1168"/>
    <mergeCell ref="C1163:C1168"/>
    <mergeCell ref="D1163:J1163"/>
    <mergeCell ref="K1163:U1163"/>
    <mergeCell ref="D1164:F1165"/>
    <mergeCell ref="D1139:D1141"/>
    <mergeCell ref="E1139:E1141"/>
    <mergeCell ref="F1139:F1141"/>
    <mergeCell ref="V1147:X1147"/>
    <mergeCell ref="A1160:AA1160"/>
    <mergeCell ref="A1161:AA1161"/>
    <mergeCell ref="O1137:O1141"/>
    <mergeCell ref="P1137:P1141"/>
    <mergeCell ref="Q1137:Q1141"/>
    <mergeCell ref="R1137:R1141"/>
    <mergeCell ref="S1137:T1137"/>
    <mergeCell ref="U1137:U1141"/>
    <mergeCell ref="S1138:S1141"/>
    <mergeCell ref="T1138:T1141"/>
    <mergeCell ref="W1136:W1141"/>
    <mergeCell ref="X1136:X1141"/>
    <mergeCell ref="Y1136:Y1141"/>
    <mergeCell ref="Z1136:Z1141"/>
    <mergeCell ref="AA1136:AA1141"/>
    <mergeCell ref="D1137:F1138"/>
    <mergeCell ref="G1137:G1141"/>
    <mergeCell ref="H1137:H1141"/>
    <mergeCell ref="I1137:I1141"/>
    <mergeCell ref="J1137:J1141"/>
    <mergeCell ref="A1136:A1141"/>
    <mergeCell ref="B1136:B1141"/>
    <mergeCell ref="C1136:C1141"/>
    <mergeCell ref="D1136:J1136"/>
    <mergeCell ref="K1136:U1136"/>
    <mergeCell ref="V1136:V1141"/>
    <mergeCell ref="K1137:K1141"/>
    <mergeCell ref="L1137:L1141"/>
    <mergeCell ref="M1137:M1141"/>
    <mergeCell ref="N1137:N1141"/>
    <mergeCell ref="V1120:X1120"/>
    <mergeCell ref="A1133:AA1133"/>
    <mergeCell ref="A1134:AA1134"/>
    <mergeCell ref="B1135:L1135"/>
    <mergeCell ref="M1135:P1135"/>
    <mergeCell ref="Q1135:R1135"/>
    <mergeCell ref="S1135:T1135"/>
    <mergeCell ref="S1110:T1110"/>
    <mergeCell ref="U1110:U1114"/>
    <mergeCell ref="S1111:S1114"/>
    <mergeCell ref="T1111:T1114"/>
    <mergeCell ref="D1112:D1114"/>
    <mergeCell ref="E1112:E1114"/>
    <mergeCell ref="F1112:F1114"/>
    <mergeCell ref="M1110:M1114"/>
    <mergeCell ref="N1110:N1114"/>
    <mergeCell ref="O1110:O1114"/>
    <mergeCell ref="P1110:P1114"/>
    <mergeCell ref="Q1110:Q1114"/>
    <mergeCell ref="R1110:R1114"/>
    <mergeCell ref="G1110:G1114"/>
    <mergeCell ref="H1110:H1114"/>
    <mergeCell ref="I1110:I1114"/>
    <mergeCell ref="J1110:J1114"/>
    <mergeCell ref="K1110:K1114"/>
    <mergeCell ref="L1110:L1114"/>
    <mergeCell ref="V1109:V1114"/>
    <mergeCell ref="W1109:W1114"/>
    <mergeCell ref="X1109:X1114"/>
    <mergeCell ref="Y1109:Y1114"/>
    <mergeCell ref="Z1109:Z1114"/>
    <mergeCell ref="AA1109:AA1114"/>
    <mergeCell ref="B1108:L1108"/>
    <mergeCell ref="M1108:P1108"/>
    <mergeCell ref="Q1108:R1108"/>
    <mergeCell ref="S1108:T1108"/>
    <mergeCell ref="A1109:A1114"/>
    <mergeCell ref="B1109:B1114"/>
    <mergeCell ref="C1109:C1114"/>
    <mergeCell ref="D1109:J1109"/>
    <mergeCell ref="K1109:U1109"/>
    <mergeCell ref="D1110:F1111"/>
    <mergeCell ref="D1085:D1087"/>
    <mergeCell ref="E1085:E1087"/>
    <mergeCell ref="F1085:F1087"/>
    <mergeCell ref="V1093:X1093"/>
    <mergeCell ref="A1106:AA1106"/>
    <mergeCell ref="A1107:AA1107"/>
    <mergeCell ref="O1083:O1087"/>
    <mergeCell ref="P1083:P1087"/>
    <mergeCell ref="Q1083:Q1087"/>
    <mergeCell ref="R1083:R1087"/>
    <mergeCell ref="S1083:T1083"/>
    <mergeCell ref="U1083:U1087"/>
    <mergeCell ref="S1084:S1087"/>
    <mergeCell ref="T1084:T1087"/>
    <mergeCell ref="W1082:W1087"/>
    <mergeCell ref="X1082:X1087"/>
    <mergeCell ref="Y1082:Y1087"/>
    <mergeCell ref="Z1082:Z1087"/>
    <mergeCell ref="AA1082:AA1087"/>
    <mergeCell ref="D1083:F1084"/>
    <mergeCell ref="G1083:G1087"/>
    <mergeCell ref="H1083:H1087"/>
    <mergeCell ref="I1083:I1087"/>
    <mergeCell ref="J1083:J1087"/>
    <mergeCell ref="A1082:A1087"/>
    <mergeCell ref="B1082:B1087"/>
    <mergeCell ref="C1082:C1087"/>
    <mergeCell ref="D1082:J1082"/>
    <mergeCell ref="K1082:U1082"/>
    <mergeCell ref="V1082:V1087"/>
    <mergeCell ref="K1083:K1087"/>
    <mergeCell ref="L1083:L1087"/>
    <mergeCell ref="M1083:M1087"/>
    <mergeCell ref="N1083:N1087"/>
    <mergeCell ref="V1066:X1066"/>
    <mergeCell ref="A1079:AA1079"/>
    <mergeCell ref="A1080:AA1080"/>
    <mergeCell ref="B1081:L1081"/>
    <mergeCell ref="M1081:P1081"/>
    <mergeCell ref="Q1081:R1081"/>
    <mergeCell ref="S1081:T1081"/>
    <mergeCell ref="S1056:T1056"/>
    <mergeCell ref="U1056:U1060"/>
    <mergeCell ref="S1057:S1060"/>
    <mergeCell ref="T1057:T1060"/>
    <mergeCell ref="D1058:D1060"/>
    <mergeCell ref="E1058:E1060"/>
    <mergeCell ref="F1058:F1060"/>
    <mergeCell ref="M1056:M1060"/>
    <mergeCell ref="N1056:N1060"/>
    <mergeCell ref="O1056:O1060"/>
    <mergeCell ref="P1056:P1060"/>
    <mergeCell ref="Q1056:Q1060"/>
    <mergeCell ref="R1056:R1060"/>
    <mergeCell ref="G1056:G1060"/>
    <mergeCell ref="H1056:H1060"/>
    <mergeCell ref="I1056:I1060"/>
    <mergeCell ref="J1056:J1060"/>
    <mergeCell ref="K1056:K1060"/>
    <mergeCell ref="L1056:L1060"/>
    <mergeCell ref="V1055:V1060"/>
    <mergeCell ref="W1055:W1060"/>
    <mergeCell ref="X1055:X1060"/>
    <mergeCell ref="Y1055:Y1060"/>
    <mergeCell ref="Z1055:Z1060"/>
    <mergeCell ref="AA1055:AA1060"/>
    <mergeCell ref="B1054:L1054"/>
    <mergeCell ref="M1054:P1054"/>
    <mergeCell ref="Q1054:R1054"/>
    <mergeCell ref="S1054:T1054"/>
    <mergeCell ref="A1055:A1060"/>
    <mergeCell ref="B1055:B1060"/>
    <mergeCell ref="C1055:C1060"/>
    <mergeCell ref="D1055:J1055"/>
    <mergeCell ref="K1055:U1055"/>
    <mergeCell ref="D1056:F1057"/>
    <mergeCell ref="D1031:D1033"/>
    <mergeCell ref="E1031:E1033"/>
    <mergeCell ref="F1031:F1033"/>
    <mergeCell ref="V1039:X1039"/>
    <mergeCell ref="A1052:AA1052"/>
    <mergeCell ref="A1053:AA1053"/>
    <mergeCell ref="O1029:O1033"/>
    <mergeCell ref="P1029:P1033"/>
    <mergeCell ref="Q1029:Q1033"/>
    <mergeCell ref="R1029:R1033"/>
    <mergeCell ref="S1029:T1029"/>
    <mergeCell ref="U1029:U1033"/>
    <mergeCell ref="S1030:S1033"/>
    <mergeCell ref="T1030:T1033"/>
    <mergeCell ref="W1028:W1033"/>
    <mergeCell ref="X1028:X1033"/>
    <mergeCell ref="Y1028:Y1033"/>
    <mergeCell ref="Z1028:Z1033"/>
    <mergeCell ref="AA1028:AA1033"/>
    <mergeCell ref="D1029:F1030"/>
    <mergeCell ref="G1029:G1033"/>
    <mergeCell ref="H1029:H1033"/>
    <mergeCell ref="I1029:I1033"/>
    <mergeCell ref="J1029:J1033"/>
    <mergeCell ref="A1028:A1033"/>
    <mergeCell ref="B1028:B1033"/>
    <mergeCell ref="C1028:C1033"/>
    <mergeCell ref="D1028:J1028"/>
    <mergeCell ref="K1028:U1028"/>
    <mergeCell ref="V1028:V1033"/>
    <mergeCell ref="K1029:K1033"/>
    <mergeCell ref="L1029:L1033"/>
    <mergeCell ref="M1029:M1033"/>
    <mergeCell ref="N1029:N1033"/>
    <mergeCell ref="V1012:X1012"/>
    <mergeCell ref="A1025:AA1025"/>
    <mergeCell ref="A1026:AA1026"/>
    <mergeCell ref="B1027:L1027"/>
    <mergeCell ref="M1027:P1027"/>
    <mergeCell ref="Q1027:R1027"/>
    <mergeCell ref="S1027:T1027"/>
    <mergeCell ref="S1002:T1002"/>
    <mergeCell ref="U1002:U1006"/>
    <mergeCell ref="S1003:S1006"/>
    <mergeCell ref="T1003:T1006"/>
    <mergeCell ref="D1004:D1006"/>
    <mergeCell ref="E1004:E1006"/>
    <mergeCell ref="F1004:F1006"/>
    <mergeCell ref="M1002:M1006"/>
    <mergeCell ref="N1002:N1006"/>
    <mergeCell ref="O1002:O1006"/>
    <mergeCell ref="P1002:P1006"/>
    <mergeCell ref="Q1002:Q1006"/>
    <mergeCell ref="R1002:R1006"/>
    <mergeCell ref="G1002:G1006"/>
    <mergeCell ref="H1002:H1006"/>
    <mergeCell ref="I1002:I1006"/>
    <mergeCell ref="J1002:J1006"/>
    <mergeCell ref="K1002:K1006"/>
    <mergeCell ref="L1002:L1006"/>
    <mergeCell ref="V1001:V1006"/>
    <mergeCell ref="W1001:W1006"/>
    <mergeCell ref="X1001:X1006"/>
    <mergeCell ref="Y1001:Y1006"/>
    <mergeCell ref="Z1001:Z1006"/>
    <mergeCell ref="AA1001:AA1006"/>
    <mergeCell ref="B1000:L1000"/>
    <mergeCell ref="M1000:P1000"/>
    <mergeCell ref="Q1000:R1000"/>
    <mergeCell ref="S1000:T1000"/>
    <mergeCell ref="A1001:A1006"/>
    <mergeCell ref="B1001:B1006"/>
    <mergeCell ref="C1001:C1006"/>
    <mergeCell ref="D1001:J1001"/>
    <mergeCell ref="K1001:U1001"/>
    <mergeCell ref="D1002:F1003"/>
    <mergeCell ref="D977:D979"/>
    <mergeCell ref="E977:E979"/>
    <mergeCell ref="F977:F979"/>
    <mergeCell ref="V985:X985"/>
    <mergeCell ref="A998:AA998"/>
    <mergeCell ref="A999:AA999"/>
    <mergeCell ref="O975:O979"/>
    <mergeCell ref="P975:P979"/>
    <mergeCell ref="Q975:Q979"/>
    <mergeCell ref="R975:R979"/>
    <mergeCell ref="S975:T975"/>
    <mergeCell ref="U975:U979"/>
    <mergeCell ref="S976:S979"/>
    <mergeCell ref="T976:T979"/>
    <mergeCell ref="W974:W979"/>
    <mergeCell ref="X974:X979"/>
    <mergeCell ref="Y974:Y979"/>
    <mergeCell ref="Z974:Z979"/>
    <mergeCell ref="AA974:AA979"/>
    <mergeCell ref="D975:F976"/>
    <mergeCell ref="G975:G979"/>
    <mergeCell ref="H975:H979"/>
    <mergeCell ref="I975:I979"/>
    <mergeCell ref="J975:J979"/>
    <mergeCell ref="A974:A979"/>
    <mergeCell ref="B974:B979"/>
    <mergeCell ref="C974:C979"/>
    <mergeCell ref="D974:J974"/>
    <mergeCell ref="K974:U974"/>
    <mergeCell ref="V974:V979"/>
    <mergeCell ref="K975:K979"/>
    <mergeCell ref="L975:L979"/>
    <mergeCell ref="M975:M979"/>
    <mergeCell ref="N975:N979"/>
    <mergeCell ref="V958:X958"/>
    <mergeCell ref="A971:AA971"/>
    <mergeCell ref="A972:AA972"/>
    <mergeCell ref="B973:L973"/>
    <mergeCell ref="M973:P973"/>
    <mergeCell ref="Q973:R973"/>
    <mergeCell ref="S973:T973"/>
    <mergeCell ref="S948:T948"/>
    <mergeCell ref="U948:U952"/>
    <mergeCell ref="S949:S952"/>
    <mergeCell ref="T949:T952"/>
    <mergeCell ref="D950:D952"/>
    <mergeCell ref="E950:E952"/>
    <mergeCell ref="F950:F952"/>
    <mergeCell ref="M948:M952"/>
    <mergeCell ref="N948:N952"/>
    <mergeCell ref="O948:O952"/>
    <mergeCell ref="P948:P952"/>
    <mergeCell ref="Q948:Q952"/>
    <mergeCell ref="R948:R952"/>
    <mergeCell ref="G948:G952"/>
    <mergeCell ref="H948:H952"/>
    <mergeCell ref="I948:I952"/>
    <mergeCell ref="J948:J952"/>
    <mergeCell ref="K948:K952"/>
    <mergeCell ref="L948:L952"/>
    <mergeCell ref="V947:V952"/>
    <mergeCell ref="W947:W952"/>
    <mergeCell ref="X947:X952"/>
    <mergeCell ref="Y947:Y952"/>
    <mergeCell ref="Z947:Z952"/>
    <mergeCell ref="AA947:AA952"/>
    <mergeCell ref="B946:L946"/>
    <mergeCell ref="M946:P946"/>
    <mergeCell ref="Q946:R946"/>
    <mergeCell ref="S946:T946"/>
    <mergeCell ref="A947:A952"/>
    <mergeCell ref="B947:B952"/>
    <mergeCell ref="C947:C952"/>
    <mergeCell ref="D947:J947"/>
    <mergeCell ref="K947:U947"/>
    <mergeCell ref="D948:F949"/>
    <mergeCell ref="D923:D925"/>
    <mergeCell ref="E923:E925"/>
    <mergeCell ref="F923:F925"/>
    <mergeCell ref="V931:X931"/>
    <mergeCell ref="A944:AA944"/>
    <mergeCell ref="A945:AA945"/>
    <mergeCell ref="O921:O925"/>
    <mergeCell ref="P921:P925"/>
    <mergeCell ref="Q921:Q925"/>
    <mergeCell ref="R921:R925"/>
    <mergeCell ref="S921:T921"/>
    <mergeCell ref="U921:U925"/>
    <mergeCell ref="S922:S925"/>
    <mergeCell ref="T922:T925"/>
    <mergeCell ref="W920:W925"/>
    <mergeCell ref="X920:X925"/>
    <mergeCell ref="Y920:Y925"/>
    <mergeCell ref="Z920:Z925"/>
    <mergeCell ref="AA920:AA925"/>
    <mergeCell ref="D921:F922"/>
    <mergeCell ref="G921:G925"/>
    <mergeCell ref="H921:H925"/>
    <mergeCell ref="I921:I925"/>
    <mergeCell ref="J921:J925"/>
    <mergeCell ref="A920:A925"/>
    <mergeCell ref="B920:B925"/>
    <mergeCell ref="C920:C925"/>
    <mergeCell ref="D920:J920"/>
    <mergeCell ref="K920:U920"/>
    <mergeCell ref="V920:V925"/>
    <mergeCell ref="K921:K925"/>
    <mergeCell ref="L921:L925"/>
    <mergeCell ref="M921:M925"/>
    <mergeCell ref="N921:N925"/>
    <mergeCell ref="V904:X904"/>
    <mergeCell ref="A917:AA917"/>
    <mergeCell ref="A918:AA918"/>
    <mergeCell ref="B919:L919"/>
    <mergeCell ref="M919:P919"/>
    <mergeCell ref="Q919:R919"/>
    <mergeCell ref="S919:T919"/>
    <mergeCell ref="S894:T894"/>
    <mergeCell ref="U894:U898"/>
    <mergeCell ref="S895:S898"/>
    <mergeCell ref="T895:T898"/>
    <mergeCell ref="D896:D898"/>
    <mergeCell ref="E896:E898"/>
    <mergeCell ref="F896:F898"/>
    <mergeCell ref="M894:M898"/>
    <mergeCell ref="N894:N898"/>
    <mergeCell ref="O894:O898"/>
    <mergeCell ref="P894:P898"/>
    <mergeCell ref="Q894:Q898"/>
    <mergeCell ref="R894:R898"/>
    <mergeCell ref="G894:G898"/>
    <mergeCell ref="H894:H898"/>
    <mergeCell ref="I894:I898"/>
    <mergeCell ref="J894:J898"/>
    <mergeCell ref="K894:K898"/>
    <mergeCell ref="L894:L898"/>
    <mergeCell ref="V893:V898"/>
    <mergeCell ref="W893:W898"/>
    <mergeCell ref="X893:X898"/>
    <mergeCell ref="Y893:Y898"/>
    <mergeCell ref="Z893:Z898"/>
    <mergeCell ref="AA893:AA898"/>
    <mergeCell ref="B892:L892"/>
    <mergeCell ref="M892:P892"/>
    <mergeCell ref="Q892:R892"/>
    <mergeCell ref="S892:T892"/>
    <mergeCell ref="A893:A898"/>
    <mergeCell ref="B893:B898"/>
    <mergeCell ref="C893:C898"/>
    <mergeCell ref="D893:J893"/>
    <mergeCell ref="K893:U893"/>
    <mergeCell ref="D894:F895"/>
    <mergeCell ref="D869:D871"/>
    <mergeCell ref="E869:E871"/>
    <mergeCell ref="F869:F871"/>
    <mergeCell ref="V877:X877"/>
    <mergeCell ref="A890:AA890"/>
    <mergeCell ref="A891:AA891"/>
    <mergeCell ref="O867:O871"/>
    <mergeCell ref="P867:P871"/>
    <mergeCell ref="Q867:Q871"/>
    <mergeCell ref="R867:R871"/>
    <mergeCell ref="S867:T867"/>
    <mergeCell ref="U867:U871"/>
    <mergeCell ref="S868:S871"/>
    <mergeCell ref="T868:T871"/>
    <mergeCell ref="W866:W871"/>
    <mergeCell ref="X866:X871"/>
    <mergeCell ref="Y866:Y871"/>
    <mergeCell ref="Z866:Z871"/>
    <mergeCell ref="AA866:AA871"/>
    <mergeCell ref="D867:F868"/>
    <mergeCell ref="G867:G871"/>
    <mergeCell ref="H867:H871"/>
    <mergeCell ref="I867:I871"/>
    <mergeCell ref="J867:J871"/>
    <mergeCell ref="A866:A871"/>
    <mergeCell ref="B866:B871"/>
    <mergeCell ref="C866:C871"/>
    <mergeCell ref="D866:J866"/>
    <mergeCell ref="K866:U866"/>
    <mergeCell ref="V866:V871"/>
    <mergeCell ref="K867:K871"/>
    <mergeCell ref="L867:L871"/>
    <mergeCell ref="M867:M871"/>
    <mergeCell ref="N867:N871"/>
    <mergeCell ref="V850:X850"/>
    <mergeCell ref="A863:AA863"/>
    <mergeCell ref="A864:AA864"/>
    <mergeCell ref="B865:L865"/>
    <mergeCell ref="M865:P865"/>
    <mergeCell ref="Q865:R865"/>
    <mergeCell ref="S865:T865"/>
    <mergeCell ref="S840:T840"/>
    <mergeCell ref="U840:U844"/>
    <mergeCell ref="S841:S844"/>
    <mergeCell ref="T841:T844"/>
    <mergeCell ref="D842:D844"/>
    <mergeCell ref="E842:E844"/>
    <mergeCell ref="F842:F844"/>
    <mergeCell ref="M840:M844"/>
    <mergeCell ref="N840:N844"/>
    <mergeCell ref="O840:O844"/>
    <mergeCell ref="P840:P844"/>
    <mergeCell ref="Q840:Q844"/>
    <mergeCell ref="R840:R844"/>
    <mergeCell ref="G840:G844"/>
    <mergeCell ref="H840:H844"/>
    <mergeCell ref="I840:I844"/>
    <mergeCell ref="J840:J844"/>
    <mergeCell ref="K840:K844"/>
    <mergeCell ref="L840:L844"/>
    <mergeCell ref="V839:V844"/>
    <mergeCell ref="W839:W844"/>
    <mergeCell ref="X839:X844"/>
    <mergeCell ref="Y839:Y844"/>
    <mergeCell ref="Z839:Z844"/>
    <mergeCell ref="AA839:AA844"/>
    <mergeCell ref="B838:L838"/>
    <mergeCell ref="M838:P838"/>
    <mergeCell ref="Q838:R838"/>
    <mergeCell ref="S838:T838"/>
    <mergeCell ref="A839:A844"/>
    <mergeCell ref="B839:B844"/>
    <mergeCell ref="C839:C844"/>
    <mergeCell ref="D839:J839"/>
    <mergeCell ref="K839:U839"/>
    <mergeCell ref="D840:F841"/>
    <mergeCell ref="D815:D817"/>
    <mergeCell ref="E815:E817"/>
    <mergeCell ref="F815:F817"/>
    <mergeCell ref="V823:X823"/>
    <mergeCell ref="A836:AA836"/>
    <mergeCell ref="A837:AA837"/>
    <mergeCell ref="O813:O817"/>
    <mergeCell ref="P813:P817"/>
    <mergeCell ref="Q813:Q817"/>
    <mergeCell ref="R813:R817"/>
    <mergeCell ref="S813:T813"/>
    <mergeCell ref="U813:U817"/>
    <mergeCell ref="S814:S817"/>
    <mergeCell ref="T814:T817"/>
    <mergeCell ref="W812:W817"/>
    <mergeCell ref="X812:X817"/>
    <mergeCell ref="Y812:Y817"/>
    <mergeCell ref="Z812:Z817"/>
    <mergeCell ref="AA812:AA817"/>
    <mergeCell ref="D813:F814"/>
    <mergeCell ref="G813:G817"/>
    <mergeCell ref="H813:H817"/>
    <mergeCell ref="I813:I817"/>
    <mergeCell ref="J813:J817"/>
    <mergeCell ref="A812:A817"/>
    <mergeCell ref="B812:B817"/>
    <mergeCell ref="C812:C817"/>
    <mergeCell ref="D812:J812"/>
    <mergeCell ref="K812:U812"/>
    <mergeCell ref="V812:V817"/>
    <mergeCell ref="K813:K817"/>
    <mergeCell ref="L813:L817"/>
    <mergeCell ref="M813:M817"/>
    <mergeCell ref="N813:N817"/>
    <mergeCell ref="V796:X796"/>
    <mergeCell ref="A809:AA809"/>
    <mergeCell ref="A810:AA810"/>
    <mergeCell ref="B811:L811"/>
    <mergeCell ref="M811:P811"/>
    <mergeCell ref="Q811:R811"/>
    <mergeCell ref="S811:T811"/>
    <mergeCell ref="S786:T786"/>
    <mergeCell ref="U786:U790"/>
    <mergeCell ref="S787:S790"/>
    <mergeCell ref="T787:T790"/>
    <mergeCell ref="D788:D790"/>
    <mergeCell ref="E788:E790"/>
    <mergeCell ref="F788:F790"/>
    <mergeCell ref="M786:M790"/>
    <mergeCell ref="N786:N790"/>
    <mergeCell ref="O786:O790"/>
    <mergeCell ref="P786:P790"/>
    <mergeCell ref="Q786:Q790"/>
    <mergeCell ref="R786:R790"/>
    <mergeCell ref="G786:G790"/>
    <mergeCell ref="H786:H790"/>
    <mergeCell ref="I786:I790"/>
    <mergeCell ref="J786:J790"/>
    <mergeCell ref="K786:K790"/>
    <mergeCell ref="L786:L790"/>
    <mergeCell ref="V785:V790"/>
    <mergeCell ref="W785:W790"/>
    <mergeCell ref="X785:X790"/>
    <mergeCell ref="Y785:Y790"/>
    <mergeCell ref="Z785:Z790"/>
    <mergeCell ref="AA785:AA790"/>
    <mergeCell ref="B784:L784"/>
    <mergeCell ref="M784:P784"/>
    <mergeCell ref="Q784:R784"/>
    <mergeCell ref="S784:T784"/>
    <mergeCell ref="A785:A790"/>
    <mergeCell ref="B785:B790"/>
    <mergeCell ref="C785:C790"/>
    <mergeCell ref="D785:J785"/>
    <mergeCell ref="K785:U785"/>
    <mergeCell ref="D786:F787"/>
    <mergeCell ref="D761:D763"/>
    <mergeCell ref="E761:E763"/>
    <mergeCell ref="F761:F763"/>
    <mergeCell ref="V769:X769"/>
    <mergeCell ref="A782:AA782"/>
    <mergeCell ref="A783:AA783"/>
    <mergeCell ref="O759:O763"/>
    <mergeCell ref="P759:P763"/>
    <mergeCell ref="Q759:Q763"/>
    <mergeCell ref="R759:R763"/>
    <mergeCell ref="S759:T759"/>
    <mergeCell ref="U759:U763"/>
    <mergeCell ref="S760:S763"/>
    <mergeCell ref="T760:T763"/>
    <mergeCell ref="W758:W763"/>
    <mergeCell ref="X758:X763"/>
    <mergeCell ref="Y758:Y763"/>
    <mergeCell ref="Z758:Z763"/>
    <mergeCell ref="AA758:AA763"/>
    <mergeCell ref="D759:F760"/>
    <mergeCell ref="G759:G763"/>
    <mergeCell ref="H759:H763"/>
    <mergeCell ref="I759:I763"/>
    <mergeCell ref="J759:J763"/>
    <mergeCell ref="A758:A763"/>
    <mergeCell ref="B758:B763"/>
    <mergeCell ref="C758:C763"/>
    <mergeCell ref="D758:J758"/>
    <mergeCell ref="K758:U758"/>
    <mergeCell ref="V758:V763"/>
    <mergeCell ref="K759:K763"/>
    <mergeCell ref="L759:L763"/>
    <mergeCell ref="M759:M763"/>
    <mergeCell ref="N759:N763"/>
    <mergeCell ref="V742:X742"/>
    <mergeCell ref="A755:AA755"/>
    <mergeCell ref="A756:AA756"/>
    <mergeCell ref="B757:L757"/>
    <mergeCell ref="M757:P757"/>
    <mergeCell ref="Q757:R757"/>
    <mergeCell ref="S757:T757"/>
    <mergeCell ref="S732:T732"/>
    <mergeCell ref="U732:U736"/>
    <mergeCell ref="S733:S736"/>
    <mergeCell ref="T733:T736"/>
    <mergeCell ref="D734:D736"/>
    <mergeCell ref="E734:E736"/>
    <mergeCell ref="F734:F736"/>
    <mergeCell ref="M732:M736"/>
    <mergeCell ref="N732:N736"/>
    <mergeCell ref="O732:O736"/>
    <mergeCell ref="P732:P736"/>
    <mergeCell ref="Q732:Q736"/>
    <mergeCell ref="R732:R736"/>
    <mergeCell ref="G732:G736"/>
    <mergeCell ref="H732:H736"/>
    <mergeCell ref="I732:I736"/>
    <mergeCell ref="J732:J736"/>
    <mergeCell ref="K732:K736"/>
    <mergeCell ref="L732:L736"/>
    <mergeCell ref="V731:V736"/>
    <mergeCell ref="W731:W736"/>
    <mergeCell ref="X731:X736"/>
    <mergeCell ref="Y731:Y736"/>
    <mergeCell ref="Z731:Z736"/>
    <mergeCell ref="AA731:AA736"/>
    <mergeCell ref="B730:L730"/>
    <mergeCell ref="M730:P730"/>
    <mergeCell ref="Q730:R730"/>
    <mergeCell ref="S730:T730"/>
    <mergeCell ref="A731:A736"/>
    <mergeCell ref="B731:B736"/>
    <mergeCell ref="C731:C736"/>
    <mergeCell ref="D731:J731"/>
    <mergeCell ref="K731:U731"/>
    <mergeCell ref="D732:F733"/>
    <mergeCell ref="D707:D709"/>
    <mergeCell ref="E707:E709"/>
    <mergeCell ref="F707:F709"/>
    <mergeCell ref="V715:X715"/>
    <mergeCell ref="A728:AA728"/>
    <mergeCell ref="A729:AA729"/>
    <mergeCell ref="O705:O709"/>
    <mergeCell ref="P705:P709"/>
    <mergeCell ref="Q705:Q709"/>
    <mergeCell ref="R705:R709"/>
    <mergeCell ref="S705:T705"/>
    <mergeCell ref="U705:U709"/>
    <mergeCell ref="S706:S709"/>
    <mergeCell ref="T706:T709"/>
    <mergeCell ref="W704:W709"/>
    <mergeCell ref="X704:X709"/>
    <mergeCell ref="Y704:Y709"/>
    <mergeCell ref="Z704:Z709"/>
    <mergeCell ref="AA704:AA709"/>
    <mergeCell ref="D705:F706"/>
    <mergeCell ref="G705:G709"/>
    <mergeCell ref="H705:H709"/>
    <mergeCell ref="I705:I709"/>
    <mergeCell ref="J705:J709"/>
    <mergeCell ref="A704:A709"/>
    <mergeCell ref="B704:B709"/>
    <mergeCell ref="C704:C709"/>
    <mergeCell ref="D704:J704"/>
    <mergeCell ref="K704:U704"/>
    <mergeCell ref="V704:V709"/>
    <mergeCell ref="K705:K709"/>
    <mergeCell ref="L705:L709"/>
    <mergeCell ref="M705:M709"/>
    <mergeCell ref="N705:N709"/>
    <mergeCell ref="V688:X688"/>
    <mergeCell ref="A701:AA701"/>
    <mergeCell ref="A702:AA702"/>
    <mergeCell ref="B703:L703"/>
    <mergeCell ref="M703:P703"/>
    <mergeCell ref="Q703:R703"/>
    <mergeCell ref="S703:T703"/>
    <mergeCell ref="S678:T678"/>
    <mergeCell ref="U678:U682"/>
    <mergeCell ref="S679:S682"/>
    <mergeCell ref="T679:T682"/>
    <mergeCell ref="D680:D682"/>
    <mergeCell ref="E680:E682"/>
    <mergeCell ref="F680:F682"/>
    <mergeCell ref="M678:M682"/>
    <mergeCell ref="N678:N682"/>
    <mergeCell ref="O678:O682"/>
    <mergeCell ref="P678:P682"/>
    <mergeCell ref="Q678:Q682"/>
    <mergeCell ref="R678:R682"/>
    <mergeCell ref="G678:G682"/>
    <mergeCell ref="H678:H682"/>
    <mergeCell ref="I678:I682"/>
    <mergeCell ref="J678:J682"/>
    <mergeCell ref="K678:K682"/>
    <mergeCell ref="L678:L682"/>
    <mergeCell ref="V677:V682"/>
    <mergeCell ref="W677:W682"/>
    <mergeCell ref="X677:X682"/>
    <mergeCell ref="Y677:Y682"/>
    <mergeCell ref="Z677:Z682"/>
    <mergeCell ref="AA677:AA682"/>
    <mergeCell ref="B676:L676"/>
    <mergeCell ref="M676:P676"/>
    <mergeCell ref="Q676:R676"/>
    <mergeCell ref="S676:T676"/>
    <mergeCell ref="A677:A682"/>
    <mergeCell ref="B677:B682"/>
    <mergeCell ref="C677:C682"/>
    <mergeCell ref="D677:J677"/>
    <mergeCell ref="K677:U677"/>
    <mergeCell ref="D678:F679"/>
    <mergeCell ref="D653:D655"/>
    <mergeCell ref="E653:E655"/>
    <mergeCell ref="F653:F655"/>
    <mergeCell ref="V661:X661"/>
    <mergeCell ref="A674:AA674"/>
    <mergeCell ref="A675:AA675"/>
    <mergeCell ref="O651:O655"/>
    <mergeCell ref="P651:P655"/>
    <mergeCell ref="Q651:Q655"/>
    <mergeCell ref="R651:R655"/>
    <mergeCell ref="S651:T651"/>
    <mergeCell ref="U651:U655"/>
    <mergeCell ref="S652:S655"/>
    <mergeCell ref="T652:T655"/>
    <mergeCell ref="W650:W655"/>
    <mergeCell ref="X650:X655"/>
    <mergeCell ref="Y650:Y655"/>
    <mergeCell ref="Z650:Z655"/>
    <mergeCell ref="AA650:AA655"/>
    <mergeCell ref="D651:F652"/>
    <mergeCell ref="G651:G655"/>
    <mergeCell ref="H651:H655"/>
    <mergeCell ref="I651:I655"/>
    <mergeCell ref="J651:J655"/>
    <mergeCell ref="A650:A655"/>
    <mergeCell ref="B650:B655"/>
    <mergeCell ref="C650:C655"/>
    <mergeCell ref="D650:J650"/>
    <mergeCell ref="K650:U650"/>
    <mergeCell ref="V650:V655"/>
    <mergeCell ref="K651:K655"/>
    <mergeCell ref="L651:L655"/>
    <mergeCell ref="M651:M655"/>
    <mergeCell ref="N651:N655"/>
    <mergeCell ref="V634:X634"/>
    <mergeCell ref="A647:AA647"/>
    <mergeCell ref="A648:AA648"/>
    <mergeCell ref="B649:L649"/>
    <mergeCell ref="M649:P649"/>
    <mergeCell ref="Q649:R649"/>
    <mergeCell ref="S649:T649"/>
    <mergeCell ref="S624:T624"/>
    <mergeCell ref="U624:U628"/>
    <mergeCell ref="S625:S628"/>
    <mergeCell ref="T625:T628"/>
    <mergeCell ref="D626:D628"/>
    <mergeCell ref="E626:E628"/>
    <mergeCell ref="F626:F628"/>
    <mergeCell ref="M624:M628"/>
    <mergeCell ref="N624:N628"/>
    <mergeCell ref="O624:O628"/>
    <mergeCell ref="P624:P628"/>
    <mergeCell ref="Q624:Q628"/>
    <mergeCell ref="R624:R628"/>
    <mergeCell ref="G624:G628"/>
    <mergeCell ref="H624:H628"/>
    <mergeCell ref="I624:I628"/>
    <mergeCell ref="J624:J628"/>
    <mergeCell ref="K624:K628"/>
    <mergeCell ref="L624:L628"/>
    <mergeCell ref="V623:V628"/>
    <mergeCell ref="W623:W628"/>
    <mergeCell ref="X623:X628"/>
    <mergeCell ref="Y623:Y628"/>
    <mergeCell ref="Z623:Z628"/>
    <mergeCell ref="AA623:AA628"/>
    <mergeCell ref="B622:L622"/>
    <mergeCell ref="M622:P622"/>
    <mergeCell ref="Q622:R622"/>
    <mergeCell ref="S622:T622"/>
    <mergeCell ref="A623:A628"/>
    <mergeCell ref="B623:B628"/>
    <mergeCell ref="C623:C628"/>
    <mergeCell ref="D623:J623"/>
    <mergeCell ref="K623:U623"/>
    <mergeCell ref="D624:F625"/>
    <mergeCell ref="D599:D601"/>
    <mergeCell ref="E599:E601"/>
    <mergeCell ref="F599:F601"/>
    <mergeCell ref="V607:X607"/>
    <mergeCell ref="A620:AA620"/>
    <mergeCell ref="A621:AA621"/>
    <mergeCell ref="O597:O601"/>
    <mergeCell ref="P597:P601"/>
    <mergeCell ref="Q597:Q601"/>
    <mergeCell ref="R597:R601"/>
    <mergeCell ref="S597:T597"/>
    <mergeCell ref="U597:U601"/>
    <mergeCell ref="S598:S601"/>
    <mergeCell ref="T598:T601"/>
    <mergeCell ref="W596:W601"/>
    <mergeCell ref="X596:X601"/>
    <mergeCell ref="Y596:Y601"/>
    <mergeCell ref="Z596:Z601"/>
    <mergeCell ref="AA596:AA601"/>
    <mergeCell ref="D597:F598"/>
    <mergeCell ref="G597:G601"/>
    <mergeCell ref="H597:H601"/>
    <mergeCell ref="I597:I601"/>
    <mergeCell ref="J597:J601"/>
    <mergeCell ref="A596:A601"/>
    <mergeCell ref="B596:B601"/>
    <mergeCell ref="C596:C601"/>
    <mergeCell ref="D596:J596"/>
    <mergeCell ref="K596:U596"/>
    <mergeCell ref="V596:V601"/>
    <mergeCell ref="K597:K601"/>
    <mergeCell ref="L597:L601"/>
    <mergeCell ref="M597:M601"/>
    <mergeCell ref="N597:N601"/>
    <mergeCell ref="V580:X580"/>
    <mergeCell ref="A593:AA593"/>
    <mergeCell ref="A594:AA594"/>
    <mergeCell ref="B595:L595"/>
    <mergeCell ref="M595:P595"/>
    <mergeCell ref="Q595:R595"/>
    <mergeCell ref="S595:T595"/>
    <mergeCell ref="S570:T570"/>
    <mergeCell ref="U570:U574"/>
    <mergeCell ref="S571:S574"/>
    <mergeCell ref="T571:T574"/>
    <mergeCell ref="D572:D574"/>
    <mergeCell ref="E572:E574"/>
    <mergeCell ref="F572:F574"/>
    <mergeCell ref="M570:M574"/>
    <mergeCell ref="N570:N574"/>
    <mergeCell ref="O570:O574"/>
    <mergeCell ref="P570:P574"/>
    <mergeCell ref="Q570:Q574"/>
    <mergeCell ref="R570:R574"/>
    <mergeCell ref="G570:G574"/>
    <mergeCell ref="H570:H574"/>
    <mergeCell ref="I570:I574"/>
    <mergeCell ref="J570:J574"/>
    <mergeCell ref="K570:K574"/>
    <mergeCell ref="L570:L574"/>
    <mergeCell ref="V569:V574"/>
    <mergeCell ref="W569:W574"/>
    <mergeCell ref="X569:X574"/>
    <mergeCell ref="Y569:Y574"/>
    <mergeCell ref="Z569:Z574"/>
    <mergeCell ref="AA569:AA574"/>
    <mergeCell ref="B568:L568"/>
    <mergeCell ref="M568:P568"/>
    <mergeCell ref="Q568:R568"/>
    <mergeCell ref="S568:T568"/>
    <mergeCell ref="A569:A574"/>
    <mergeCell ref="B569:B574"/>
    <mergeCell ref="C569:C574"/>
    <mergeCell ref="D569:J569"/>
    <mergeCell ref="K569:U569"/>
    <mergeCell ref="D570:F571"/>
    <mergeCell ref="D545:D547"/>
    <mergeCell ref="E545:E547"/>
    <mergeCell ref="F545:F547"/>
    <mergeCell ref="V553:X553"/>
    <mergeCell ref="A566:AA566"/>
    <mergeCell ref="A567:AA567"/>
    <mergeCell ref="O543:O547"/>
    <mergeCell ref="P543:P547"/>
    <mergeCell ref="Q543:Q547"/>
    <mergeCell ref="R543:R547"/>
    <mergeCell ref="S543:T543"/>
    <mergeCell ref="U543:U547"/>
    <mergeCell ref="S544:S547"/>
    <mergeCell ref="T544:T547"/>
    <mergeCell ref="W542:W547"/>
    <mergeCell ref="X542:X547"/>
    <mergeCell ref="Y542:Y547"/>
    <mergeCell ref="Z542:Z547"/>
    <mergeCell ref="AA542:AA547"/>
    <mergeCell ref="D543:F544"/>
    <mergeCell ref="G543:G547"/>
    <mergeCell ref="H543:H547"/>
    <mergeCell ref="I543:I547"/>
    <mergeCell ref="J543:J547"/>
    <mergeCell ref="A542:A547"/>
    <mergeCell ref="B542:B547"/>
    <mergeCell ref="C542:C547"/>
    <mergeCell ref="D542:J542"/>
    <mergeCell ref="K542:U542"/>
    <mergeCell ref="V542:V547"/>
    <mergeCell ref="K543:K547"/>
    <mergeCell ref="L543:L547"/>
    <mergeCell ref="M543:M547"/>
    <mergeCell ref="N543:N547"/>
    <mergeCell ref="V526:X526"/>
    <mergeCell ref="A539:AA539"/>
    <mergeCell ref="A540:AA540"/>
    <mergeCell ref="B541:L541"/>
    <mergeCell ref="M541:P541"/>
    <mergeCell ref="Q541:R541"/>
    <mergeCell ref="S541:T541"/>
    <mergeCell ref="S516:T516"/>
    <mergeCell ref="U516:U520"/>
    <mergeCell ref="S517:S520"/>
    <mergeCell ref="T517:T520"/>
    <mergeCell ref="D518:D520"/>
    <mergeCell ref="E518:E520"/>
    <mergeCell ref="F518:F520"/>
    <mergeCell ref="M516:M520"/>
    <mergeCell ref="N516:N520"/>
    <mergeCell ref="O516:O520"/>
    <mergeCell ref="P516:P520"/>
    <mergeCell ref="Q516:Q520"/>
    <mergeCell ref="R516:R520"/>
    <mergeCell ref="G516:G520"/>
    <mergeCell ref="H516:H520"/>
    <mergeCell ref="I516:I520"/>
    <mergeCell ref="J516:J520"/>
    <mergeCell ref="K516:K520"/>
    <mergeCell ref="L516:L520"/>
    <mergeCell ref="V515:V520"/>
    <mergeCell ref="W515:W520"/>
    <mergeCell ref="X515:X520"/>
    <mergeCell ref="Y515:Y520"/>
    <mergeCell ref="Z515:Z520"/>
    <mergeCell ref="AA515:AA520"/>
    <mergeCell ref="B514:L514"/>
    <mergeCell ref="M514:P514"/>
    <mergeCell ref="Q514:R514"/>
    <mergeCell ref="S514:T514"/>
    <mergeCell ref="A515:A520"/>
    <mergeCell ref="B515:B520"/>
    <mergeCell ref="C515:C520"/>
    <mergeCell ref="D515:J515"/>
    <mergeCell ref="K515:U515"/>
    <mergeCell ref="D516:F517"/>
    <mergeCell ref="D491:D493"/>
    <mergeCell ref="E491:E493"/>
    <mergeCell ref="F491:F493"/>
    <mergeCell ref="V499:X499"/>
    <mergeCell ref="A512:AA512"/>
    <mergeCell ref="A513:AA513"/>
    <mergeCell ref="O489:O493"/>
    <mergeCell ref="P489:P493"/>
    <mergeCell ref="Q489:Q493"/>
    <mergeCell ref="R489:R493"/>
    <mergeCell ref="S489:T489"/>
    <mergeCell ref="U489:U493"/>
    <mergeCell ref="S490:S493"/>
    <mergeCell ref="T490:T493"/>
    <mergeCell ref="W488:W493"/>
    <mergeCell ref="X488:X493"/>
    <mergeCell ref="Y488:Y493"/>
    <mergeCell ref="Z488:Z493"/>
    <mergeCell ref="AA488:AA493"/>
    <mergeCell ref="D489:F490"/>
    <mergeCell ref="G489:G493"/>
    <mergeCell ref="H489:H493"/>
    <mergeCell ref="I489:I493"/>
    <mergeCell ref="J489:J493"/>
    <mergeCell ref="A488:A493"/>
    <mergeCell ref="B488:B493"/>
    <mergeCell ref="C488:C493"/>
    <mergeCell ref="D488:J488"/>
    <mergeCell ref="K488:U488"/>
    <mergeCell ref="V488:V493"/>
    <mergeCell ref="K489:K493"/>
    <mergeCell ref="L489:L493"/>
    <mergeCell ref="M489:M493"/>
    <mergeCell ref="N489:N493"/>
    <mergeCell ref="V472:X472"/>
    <mergeCell ref="A485:AA485"/>
    <mergeCell ref="A486:AA486"/>
    <mergeCell ref="B487:L487"/>
    <mergeCell ref="M487:P487"/>
    <mergeCell ref="Q487:R487"/>
    <mergeCell ref="S487:T487"/>
    <mergeCell ref="S462:T462"/>
    <mergeCell ref="U462:U466"/>
    <mergeCell ref="S463:S466"/>
    <mergeCell ref="T463:T466"/>
    <mergeCell ref="D464:D466"/>
    <mergeCell ref="E464:E466"/>
    <mergeCell ref="F464:F466"/>
    <mergeCell ref="M462:M466"/>
    <mergeCell ref="N462:N466"/>
    <mergeCell ref="O462:O466"/>
    <mergeCell ref="P462:P466"/>
    <mergeCell ref="Q462:Q466"/>
    <mergeCell ref="R462:R466"/>
    <mergeCell ref="G462:G466"/>
    <mergeCell ref="H462:H466"/>
    <mergeCell ref="I462:I466"/>
    <mergeCell ref="J462:J466"/>
    <mergeCell ref="K462:K466"/>
    <mergeCell ref="L462:L466"/>
    <mergeCell ref="V461:V466"/>
    <mergeCell ref="W461:W466"/>
    <mergeCell ref="X461:X466"/>
    <mergeCell ref="Y461:Y466"/>
    <mergeCell ref="Z461:Z466"/>
    <mergeCell ref="AA461:AA466"/>
    <mergeCell ref="B460:L460"/>
    <mergeCell ref="M460:P460"/>
    <mergeCell ref="Q460:R460"/>
    <mergeCell ref="S460:T460"/>
    <mergeCell ref="A461:A466"/>
    <mergeCell ref="B461:B466"/>
    <mergeCell ref="C461:C466"/>
    <mergeCell ref="D461:J461"/>
    <mergeCell ref="K461:U461"/>
    <mergeCell ref="D462:F463"/>
    <mergeCell ref="D437:D439"/>
    <mergeCell ref="E437:E439"/>
    <mergeCell ref="F437:F439"/>
    <mergeCell ref="V445:X445"/>
    <mergeCell ref="A458:AA458"/>
    <mergeCell ref="A459:AA459"/>
    <mergeCell ref="O435:O439"/>
    <mergeCell ref="P435:P439"/>
    <mergeCell ref="Q435:Q439"/>
    <mergeCell ref="R435:R439"/>
    <mergeCell ref="S435:T435"/>
    <mergeCell ref="U435:U439"/>
    <mergeCell ref="S436:S439"/>
    <mergeCell ref="T436:T439"/>
    <mergeCell ref="W434:W439"/>
    <mergeCell ref="X434:X439"/>
    <mergeCell ref="Y434:Y439"/>
    <mergeCell ref="Z434:Z439"/>
    <mergeCell ref="AA434:AA439"/>
    <mergeCell ref="D435:F436"/>
    <mergeCell ref="G435:G439"/>
    <mergeCell ref="H435:H439"/>
    <mergeCell ref="I435:I439"/>
    <mergeCell ref="J435:J439"/>
    <mergeCell ref="A434:A439"/>
    <mergeCell ref="B434:B439"/>
    <mergeCell ref="C434:C439"/>
    <mergeCell ref="D434:J434"/>
    <mergeCell ref="K434:U434"/>
    <mergeCell ref="V434:V439"/>
    <mergeCell ref="K435:K439"/>
    <mergeCell ref="L435:L439"/>
    <mergeCell ref="M435:M439"/>
    <mergeCell ref="N435:N439"/>
    <mergeCell ref="V418:X418"/>
    <mergeCell ref="A431:AA431"/>
    <mergeCell ref="A432:AA432"/>
    <mergeCell ref="B433:L433"/>
    <mergeCell ref="M433:P433"/>
    <mergeCell ref="Q433:R433"/>
    <mergeCell ref="S433:T433"/>
    <mergeCell ref="S408:T408"/>
    <mergeCell ref="U408:U412"/>
    <mergeCell ref="S409:S412"/>
    <mergeCell ref="T409:T412"/>
    <mergeCell ref="D410:D412"/>
    <mergeCell ref="E410:E412"/>
    <mergeCell ref="F410:F412"/>
    <mergeCell ref="M408:M412"/>
    <mergeCell ref="N408:N412"/>
    <mergeCell ref="O408:O412"/>
    <mergeCell ref="P408:P412"/>
    <mergeCell ref="Q408:Q412"/>
    <mergeCell ref="R408:R412"/>
    <mergeCell ref="G408:G412"/>
    <mergeCell ref="H408:H412"/>
    <mergeCell ref="I408:I412"/>
    <mergeCell ref="J408:J412"/>
    <mergeCell ref="K408:K412"/>
    <mergeCell ref="L408:L412"/>
    <mergeCell ref="V407:V412"/>
    <mergeCell ref="W407:W412"/>
    <mergeCell ref="X407:X412"/>
    <mergeCell ref="Y407:Y412"/>
    <mergeCell ref="Z407:Z412"/>
    <mergeCell ref="AA407:AA412"/>
    <mergeCell ref="B406:L406"/>
    <mergeCell ref="M406:P406"/>
    <mergeCell ref="Q406:R406"/>
    <mergeCell ref="S406:T406"/>
    <mergeCell ref="A407:A412"/>
    <mergeCell ref="B407:B412"/>
    <mergeCell ref="C407:C412"/>
    <mergeCell ref="D407:J407"/>
    <mergeCell ref="K407:U407"/>
    <mergeCell ref="D408:F409"/>
    <mergeCell ref="D383:D385"/>
    <mergeCell ref="E383:E385"/>
    <mergeCell ref="F383:F385"/>
    <mergeCell ref="V391:X391"/>
    <mergeCell ref="A404:AA404"/>
    <mergeCell ref="A405:AA405"/>
    <mergeCell ref="O381:O385"/>
    <mergeCell ref="P381:P385"/>
    <mergeCell ref="Q381:Q385"/>
    <mergeCell ref="R381:R385"/>
    <mergeCell ref="S381:T381"/>
    <mergeCell ref="U381:U385"/>
    <mergeCell ref="S382:S385"/>
    <mergeCell ref="T382:T385"/>
    <mergeCell ref="W380:W385"/>
    <mergeCell ref="X380:X385"/>
    <mergeCell ref="Y380:Y385"/>
    <mergeCell ref="Z380:Z385"/>
    <mergeCell ref="AA380:AA385"/>
    <mergeCell ref="D381:F382"/>
    <mergeCell ref="G381:G385"/>
    <mergeCell ref="H381:H385"/>
    <mergeCell ref="I381:I385"/>
    <mergeCell ref="J381:J385"/>
    <mergeCell ref="A380:A385"/>
    <mergeCell ref="B380:B385"/>
    <mergeCell ref="C380:C385"/>
    <mergeCell ref="D380:J380"/>
    <mergeCell ref="K380:U380"/>
    <mergeCell ref="V380:V385"/>
    <mergeCell ref="K381:K385"/>
    <mergeCell ref="L381:L385"/>
    <mergeCell ref="M381:M385"/>
    <mergeCell ref="N381:N385"/>
    <mergeCell ref="V364:X364"/>
    <mergeCell ref="A377:AA377"/>
    <mergeCell ref="A378:AA378"/>
    <mergeCell ref="B379:L379"/>
    <mergeCell ref="M379:P379"/>
    <mergeCell ref="Q379:R379"/>
    <mergeCell ref="S379:T379"/>
    <mergeCell ref="S354:T354"/>
    <mergeCell ref="U354:U358"/>
    <mergeCell ref="S355:S358"/>
    <mergeCell ref="T355:T358"/>
    <mergeCell ref="D356:D358"/>
    <mergeCell ref="E356:E358"/>
    <mergeCell ref="F356:F358"/>
    <mergeCell ref="M354:M358"/>
    <mergeCell ref="N354:N358"/>
    <mergeCell ref="O354:O358"/>
    <mergeCell ref="P354:P358"/>
    <mergeCell ref="Q354:Q358"/>
    <mergeCell ref="R354:R358"/>
    <mergeCell ref="G354:G358"/>
    <mergeCell ref="H354:H358"/>
    <mergeCell ref="I354:I358"/>
    <mergeCell ref="J354:J358"/>
    <mergeCell ref="K354:K358"/>
    <mergeCell ref="L354:L358"/>
    <mergeCell ref="V353:V358"/>
    <mergeCell ref="W353:W358"/>
    <mergeCell ref="X353:X358"/>
    <mergeCell ref="Y353:Y358"/>
    <mergeCell ref="Z353:Z358"/>
    <mergeCell ref="AA353:AA358"/>
    <mergeCell ref="B352:L352"/>
    <mergeCell ref="M352:P352"/>
    <mergeCell ref="Q352:R352"/>
    <mergeCell ref="S352:T352"/>
    <mergeCell ref="A353:A358"/>
    <mergeCell ref="B353:B358"/>
    <mergeCell ref="C353:C358"/>
    <mergeCell ref="D353:J353"/>
    <mergeCell ref="K353:U353"/>
    <mergeCell ref="D354:F355"/>
    <mergeCell ref="D329:D331"/>
    <mergeCell ref="E329:E331"/>
    <mergeCell ref="F329:F331"/>
    <mergeCell ref="V337:X337"/>
    <mergeCell ref="A350:AA350"/>
    <mergeCell ref="A351:AA351"/>
    <mergeCell ref="O327:O331"/>
    <mergeCell ref="P327:P331"/>
    <mergeCell ref="Q327:Q331"/>
    <mergeCell ref="R327:R331"/>
    <mergeCell ref="S327:T327"/>
    <mergeCell ref="U327:U331"/>
    <mergeCell ref="S328:S331"/>
    <mergeCell ref="T328:T331"/>
    <mergeCell ref="W326:W331"/>
    <mergeCell ref="X326:X331"/>
    <mergeCell ref="Y326:Y331"/>
    <mergeCell ref="Z326:Z331"/>
    <mergeCell ref="AA326:AA331"/>
    <mergeCell ref="D327:F328"/>
    <mergeCell ref="G327:G331"/>
    <mergeCell ref="H327:H331"/>
    <mergeCell ref="I327:I331"/>
    <mergeCell ref="J327:J331"/>
    <mergeCell ref="A326:A331"/>
    <mergeCell ref="B326:B331"/>
    <mergeCell ref="C326:C331"/>
    <mergeCell ref="D326:J326"/>
    <mergeCell ref="K326:U326"/>
    <mergeCell ref="V326:V331"/>
    <mergeCell ref="K327:K331"/>
    <mergeCell ref="L327:L331"/>
    <mergeCell ref="M327:M331"/>
    <mergeCell ref="N327:N331"/>
    <mergeCell ref="V310:X310"/>
    <mergeCell ref="A323:AA323"/>
    <mergeCell ref="A324:AA324"/>
    <mergeCell ref="B325:L325"/>
    <mergeCell ref="M325:P325"/>
    <mergeCell ref="Q325:R325"/>
    <mergeCell ref="S325:T325"/>
    <mergeCell ref="S300:T300"/>
    <mergeCell ref="U300:U304"/>
    <mergeCell ref="S301:S304"/>
    <mergeCell ref="T301:T304"/>
    <mergeCell ref="D302:D304"/>
    <mergeCell ref="E302:E304"/>
    <mergeCell ref="F302:F304"/>
    <mergeCell ref="M300:M304"/>
    <mergeCell ref="N300:N304"/>
    <mergeCell ref="O300:O304"/>
    <mergeCell ref="P300:P304"/>
    <mergeCell ref="Q300:Q304"/>
    <mergeCell ref="R300:R304"/>
    <mergeCell ref="G300:G304"/>
    <mergeCell ref="H300:H304"/>
    <mergeCell ref="I300:I304"/>
    <mergeCell ref="J300:J304"/>
    <mergeCell ref="K300:K304"/>
    <mergeCell ref="L300:L304"/>
    <mergeCell ref="V299:V304"/>
    <mergeCell ref="W299:W304"/>
    <mergeCell ref="X299:X304"/>
    <mergeCell ref="Y299:Y304"/>
    <mergeCell ref="Z299:Z304"/>
    <mergeCell ref="AA299:AA304"/>
    <mergeCell ref="B298:L298"/>
    <mergeCell ref="M298:P298"/>
    <mergeCell ref="Q298:R298"/>
    <mergeCell ref="S298:T298"/>
    <mergeCell ref="A299:A304"/>
    <mergeCell ref="B299:B304"/>
    <mergeCell ref="C299:C304"/>
    <mergeCell ref="D299:J299"/>
    <mergeCell ref="K299:U299"/>
    <mergeCell ref="D300:F301"/>
    <mergeCell ref="D275:D277"/>
    <mergeCell ref="E275:E277"/>
    <mergeCell ref="F275:F277"/>
    <mergeCell ref="V283:X283"/>
    <mergeCell ref="A296:AA296"/>
    <mergeCell ref="A297:AA297"/>
    <mergeCell ref="O273:O277"/>
    <mergeCell ref="P273:P277"/>
    <mergeCell ref="Q273:Q277"/>
    <mergeCell ref="R273:R277"/>
    <mergeCell ref="S273:T273"/>
    <mergeCell ref="U273:U277"/>
    <mergeCell ref="S274:S277"/>
    <mergeCell ref="T274:T277"/>
    <mergeCell ref="W272:W277"/>
    <mergeCell ref="X272:X277"/>
    <mergeCell ref="Y272:Y277"/>
    <mergeCell ref="Z272:Z277"/>
    <mergeCell ref="AA272:AA277"/>
    <mergeCell ref="D273:F274"/>
    <mergeCell ref="G273:G277"/>
    <mergeCell ref="H273:H277"/>
    <mergeCell ref="I273:I277"/>
    <mergeCell ref="J273:J277"/>
    <mergeCell ref="A272:A277"/>
    <mergeCell ref="B272:B277"/>
    <mergeCell ref="C272:C277"/>
    <mergeCell ref="D272:J272"/>
    <mergeCell ref="K272:U272"/>
    <mergeCell ref="V272:V277"/>
    <mergeCell ref="K273:K277"/>
    <mergeCell ref="L273:L277"/>
    <mergeCell ref="M273:M277"/>
    <mergeCell ref="N273:N277"/>
    <mergeCell ref="V256:X256"/>
    <mergeCell ref="A269:AA269"/>
    <mergeCell ref="A270:AA270"/>
    <mergeCell ref="B271:L271"/>
    <mergeCell ref="M271:P271"/>
    <mergeCell ref="Q271:R271"/>
    <mergeCell ref="S271:T271"/>
    <mergeCell ref="S246:T246"/>
    <mergeCell ref="U246:U250"/>
    <mergeCell ref="S247:S250"/>
    <mergeCell ref="T247:T250"/>
    <mergeCell ref="D248:D250"/>
    <mergeCell ref="E248:E250"/>
    <mergeCell ref="F248:F250"/>
    <mergeCell ref="M246:M250"/>
    <mergeCell ref="N246:N250"/>
    <mergeCell ref="O246:O250"/>
    <mergeCell ref="P246:P250"/>
    <mergeCell ref="Q246:Q250"/>
    <mergeCell ref="R246:R250"/>
    <mergeCell ref="G246:G250"/>
    <mergeCell ref="H246:H250"/>
    <mergeCell ref="I246:I250"/>
    <mergeCell ref="J246:J250"/>
    <mergeCell ref="K246:K250"/>
    <mergeCell ref="L246:L250"/>
    <mergeCell ref="V245:V250"/>
    <mergeCell ref="W245:W250"/>
    <mergeCell ref="X245:X250"/>
    <mergeCell ref="Y245:Y250"/>
    <mergeCell ref="Z245:Z250"/>
    <mergeCell ref="AA245:AA250"/>
    <mergeCell ref="B244:L244"/>
    <mergeCell ref="M244:P244"/>
    <mergeCell ref="Q244:R244"/>
    <mergeCell ref="S244:T244"/>
    <mergeCell ref="A245:A250"/>
    <mergeCell ref="B245:B250"/>
    <mergeCell ref="C245:C250"/>
    <mergeCell ref="D245:J245"/>
    <mergeCell ref="K245:U245"/>
    <mergeCell ref="D246:F247"/>
    <mergeCell ref="D221:D223"/>
    <mergeCell ref="E221:E223"/>
    <mergeCell ref="F221:F223"/>
    <mergeCell ref="V229:X229"/>
    <mergeCell ref="A242:AA242"/>
    <mergeCell ref="A243:AA243"/>
    <mergeCell ref="O219:O223"/>
    <mergeCell ref="P219:P223"/>
    <mergeCell ref="Q219:Q223"/>
    <mergeCell ref="R219:R223"/>
    <mergeCell ref="S219:T219"/>
    <mergeCell ref="U219:U223"/>
    <mergeCell ref="S220:S223"/>
    <mergeCell ref="T220:T223"/>
    <mergeCell ref="W218:W223"/>
    <mergeCell ref="X218:X223"/>
    <mergeCell ref="Y218:Y223"/>
    <mergeCell ref="Z218:Z223"/>
    <mergeCell ref="AA218:AA223"/>
    <mergeCell ref="D219:F220"/>
    <mergeCell ref="G219:G223"/>
    <mergeCell ref="H219:H223"/>
    <mergeCell ref="I219:I223"/>
    <mergeCell ref="J219:J223"/>
    <mergeCell ref="A218:A223"/>
    <mergeCell ref="B218:B223"/>
    <mergeCell ref="C218:C223"/>
    <mergeCell ref="D218:J218"/>
    <mergeCell ref="K218:U218"/>
    <mergeCell ref="V218:V223"/>
    <mergeCell ref="K219:K223"/>
    <mergeCell ref="L219:L223"/>
    <mergeCell ref="M219:M223"/>
    <mergeCell ref="N219:N223"/>
    <mergeCell ref="V202:X202"/>
    <mergeCell ref="A215:AA215"/>
    <mergeCell ref="A216:AA216"/>
    <mergeCell ref="B217:L217"/>
    <mergeCell ref="M217:P217"/>
    <mergeCell ref="Q217:R217"/>
    <mergeCell ref="S217:T217"/>
    <mergeCell ref="S192:T192"/>
    <mergeCell ref="U192:U196"/>
    <mergeCell ref="S193:S196"/>
    <mergeCell ref="T193:T196"/>
    <mergeCell ref="D194:D196"/>
    <mergeCell ref="E194:E196"/>
    <mergeCell ref="F194:F196"/>
    <mergeCell ref="M192:M196"/>
    <mergeCell ref="N192:N196"/>
    <mergeCell ref="O192:O196"/>
    <mergeCell ref="P192:P196"/>
    <mergeCell ref="Q192:Q196"/>
    <mergeCell ref="R192:R196"/>
    <mergeCell ref="G192:G196"/>
    <mergeCell ref="H192:H196"/>
    <mergeCell ref="I192:I196"/>
    <mergeCell ref="J192:J196"/>
    <mergeCell ref="K192:K196"/>
    <mergeCell ref="L192:L196"/>
    <mergeCell ref="V191:V196"/>
    <mergeCell ref="W191:W196"/>
    <mergeCell ref="X191:X196"/>
    <mergeCell ref="Y191:Y196"/>
    <mergeCell ref="Z191:Z196"/>
    <mergeCell ref="AA191:AA196"/>
    <mergeCell ref="B190:L190"/>
    <mergeCell ref="M190:P190"/>
    <mergeCell ref="Q190:R190"/>
    <mergeCell ref="S190:T190"/>
    <mergeCell ref="A191:A196"/>
    <mergeCell ref="B191:B196"/>
    <mergeCell ref="C191:C196"/>
    <mergeCell ref="D191:J191"/>
    <mergeCell ref="K191:U191"/>
    <mergeCell ref="D192:F193"/>
    <mergeCell ref="D167:D169"/>
    <mergeCell ref="E167:E169"/>
    <mergeCell ref="F167:F169"/>
    <mergeCell ref="V175:X175"/>
    <mergeCell ref="A188:AA188"/>
    <mergeCell ref="A189:AA189"/>
    <mergeCell ref="O165:O169"/>
    <mergeCell ref="P165:P169"/>
    <mergeCell ref="Q165:Q169"/>
    <mergeCell ref="R165:R169"/>
    <mergeCell ref="S165:T165"/>
    <mergeCell ref="U165:U169"/>
    <mergeCell ref="S166:S169"/>
    <mergeCell ref="T166:T169"/>
    <mergeCell ref="W164:W169"/>
    <mergeCell ref="X164:X169"/>
    <mergeCell ref="Y164:Y169"/>
    <mergeCell ref="Z164:Z169"/>
    <mergeCell ref="AA164:AA169"/>
    <mergeCell ref="D165:F166"/>
    <mergeCell ref="G165:G169"/>
    <mergeCell ref="H165:H169"/>
    <mergeCell ref="I165:I169"/>
    <mergeCell ref="J165:J169"/>
    <mergeCell ref="A164:A169"/>
    <mergeCell ref="B164:B169"/>
    <mergeCell ref="C164:C169"/>
    <mergeCell ref="D164:J164"/>
    <mergeCell ref="K164:U164"/>
    <mergeCell ref="V164:V169"/>
    <mergeCell ref="K165:K169"/>
    <mergeCell ref="L165:L169"/>
    <mergeCell ref="M165:M169"/>
    <mergeCell ref="N165:N169"/>
    <mergeCell ref="V148:X148"/>
    <mergeCell ref="A161:AA161"/>
    <mergeCell ref="A162:AA162"/>
    <mergeCell ref="B163:L163"/>
    <mergeCell ref="M163:P163"/>
    <mergeCell ref="Q163:R163"/>
    <mergeCell ref="S163:T163"/>
    <mergeCell ref="S138:T138"/>
    <mergeCell ref="U138:U142"/>
    <mergeCell ref="S139:S142"/>
    <mergeCell ref="T139:T142"/>
    <mergeCell ref="D140:D142"/>
    <mergeCell ref="E140:E142"/>
    <mergeCell ref="F140:F142"/>
    <mergeCell ref="M138:M142"/>
    <mergeCell ref="N138:N142"/>
    <mergeCell ref="O138:O142"/>
    <mergeCell ref="P138:P142"/>
    <mergeCell ref="Q138:Q142"/>
    <mergeCell ref="R138:R142"/>
    <mergeCell ref="G138:G142"/>
    <mergeCell ref="H138:H142"/>
    <mergeCell ref="I138:I142"/>
    <mergeCell ref="J138:J142"/>
    <mergeCell ref="K138:K142"/>
    <mergeCell ref="L138:L142"/>
    <mergeCell ref="V137:V142"/>
    <mergeCell ref="W137:W142"/>
    <mergeCell ref="X137:X142"/>
    <mergeCell ref="Y137:Y142"/>
    <mergeCell ref="Z137:Z142"/>
    <mergeCell ref="AA137:AA142"/>
    <mergeCell ref="B136:L136"/>
    <mergeCell ref="M136:P136"/>
    <mergeCell ref="Q136:R136"/>
    <mergeCell ref="S136:T136"/>
    <mergeCell ref="A137:A142"/>
    <mergeCell ref="B137:B142"/>
    <mergeCell ref="C137:C142"/>
    <mergeCell ref="D137:J137"/>
    <mergeCell ref="K137:U137"/>
    <mergeCell ref="D138:F139"/>
    <mergeCell ref="D113:D115"/>
    <mergeCell ref="E113:E115"/>
    <mergeCell ref="F113:F115"/>
    <mergeCell ref="V121:X121"/>
    <mergeCell ref="A134:AA134"/>
    <mergeCell ref="A135:AA135"/>
    <mergeCell ref="O111:O115"/>
    <mergeCell ref="P111:P115"/>
    <mergeCell ref="Q111:Q115"/>
    <mergeCell ref="R111:R115"/>
    <mergeCell ref="S111:T111"/>
    <mergeCell ref="U111:U115"/>
    <mergeCell ref="S112:S115"/>
    <mergeCell ref="T112:T115"/>
    <mergeCell ref="W110:W115"/>
    <mergeCell ref="X110:X115"/>
    <mergeCell ref="Y110:Y115"/>
    <mergeCell ref="Z110:Z115"/>
    <mergeCell ref="AA110:AA115"/>
    <mergeCell ref="D111:F112"/>
    <mergeCell ref="G111:G115"/>
    <mergeCell ref="H111:H115"/>
    <mergeCell ref="I111:I115"/>
    <mergeCell ref="J111:J115"/>
    <mergeCell ref="A110:A115"/>
    <mergeCell ref="B110:B115"/>
    <mergeCell ref="C110:C115"/>
    <mergeCell ref="D110:J110"/>
    <mergeCell ref="K110:U110"/>
    <mergeCell ref="V110:V115"/>
    <mergeCell ref="K111:K115"/>
    <mergeCell ref="L111:L115"/>
    <mergeCell ref="M111:M115"/>
    <mergeCell ref="N111:N115"/>
    <mergeCell ref="V94:X94"/>
    <mergeCell ref="A107:AA107"/>
    <mergeCell ref="A108:AA108"/>
    <mergeCell ref="B109:L109"/>
    <mergeCell ref="M109:P109"/>
    <mergeCell ref="Q109:R109"/>
    <mergeCell ref="S109:T109"/>
    <mergeCell ref="S84:T84"/>
    <mergeCell ref="U84:U88"/>
    <mergeCell ref="S85:S88"/>
    <mergeCell ref="T85:T88"/>
    <mergeCell ref="D86:D88"/>
    <mergeCell ref="E86:E88"/>
    <mergeCell ref="F86:F88"/>
    <mergeCell ref="M84:M88"/>
    <mergeCell ref="N84:N88"/>
    <mergeCell ref="O84:O88"/>
    <mergeCell ref="P84:P88"/>
    <mergeCell ref="Q84:Q88"/>
    <mergeCell ref="R84:R88"/>
    <mergeCell ref="G84:G88"/>
    <mergeCell ref="H84:H88"/>
    <mergeCell ref="I84:I88"/>
    <mergeCell ref="J84:J88"/>
    <mergeCell ref="K84:K88"/>
    <mergeCell ref="L84:L88"/>
    <mergeCell ref="V83:V88"/>
    <mergeCell ref="W83:W88"/>
    <mergeCell ref="X83:X88"/>
    <mergeCell ref="Y83:Y88"/>
    <mergeCell ref="Z83:Z88"/>
    <mergeCell ref="AA83:AA88"/>
    <mergeCell ref="B82:L82"/>
    <mergeCell ref="M82:P82"/>
    <mergeCell ref="Q82:R82"/>
    <mergeCell ref="S82:T82"/>
    <mergeCell ref="A83:A88"/>
    <mergeCell ref="B83:B88"/>
    <mergeCell ref="C83:C88"/>
    <mergeCell ref="D83:J83"/>
    <mergeCell ref="K83:U83"/>
    <mergeCell ref="D84:F85"/>
    <mergeCell ref="D59:D61"/>
    <mergeCell ref="E59:E61"/>
    <mergeCell ref="F59:F61"/>
    <mergeCell ref="V67:X67"/>
    <mergeCell ref="A80:AA80"/>
    <mergeCell ref="A81:AA81"/>
    <mergeCell ref="O57:O61"/>
    <mergeCell ref="P57:P61"/>
    <mergeCell ref="Q57:Q61"/>
    <mergeCell ref="R57:R61"/>
    <mergeCell ref="S57:T57"/>
    <mergeCell ref="U57:U61"/>
    <mergeCell ref="S58:S61"/>
    <mergeCell ref="T58:T61"/>
    <mergeCell ref="W56:W61"/>
    <mergeCell ref="X56:X61"/>
    <mergeCell ref="Y56:Y61"/>
    <mergeCell ref="Z56:Z61"/>
    <mergeCell ref="AA56:AA61"/>
    <mergeCell ref="D57:F58"/>
    <mergeCell ref="G57:G61"/>
    <mergeCell ref="H57:H61"/>
    <mergeCell ref="I57:I61"/>
    <mergeCell ref="J57:J61"/>
    <mergeCell ref="A56:A61"/>
    <mergeCell ref="B56:B61"/>
    <mergeCell ref="C56:C61"/>
    <mergeCell ref="D56:J56"/>
    <mergeCell ref="K56:U56"/>
    <mergeCell ref="V56:V61"/>
    <mergeCell ref="K57:K61"/>
    <mergeCell ref="L57:L61"/>
    <mergeCell ref="M57:M61"/>
    <mergeCell ref="N57:N61"/>
    <mergeCell ref="V40:X40"/>
    <mergeCell ref="A53:AA53"/>
    <mergeCell ref="A54:AA54"/>
    <mergeCell ref="B55:L55"/>
    <mergeCell ref="M55:P55"/>
    <mergeCell ref="Q55:R55"/>
    <mergeCell ref="S55:T55"/>
    <mergeCell ref="S30:T30"/>
    <mergeCell ref="U30:U34"/>
    <mergeCell ref="S31:S34"/>
    <mergeCell ref="T31:T34"/>
    <mergeCell ref="D32:D34"/>
    <mergeCell ref="E32:E34"/>
    <mergeCell ref="F32:F34"/>
    <mergeCell ref="M30:M34"/>
    <mergeCell ref="N30:N34"/>
    <mergeCell ref="O30:O34"/>
    <mergeCell ref="P30:P34"/>
    <mergeCell ref="Q30:Q34"/>
    <mergeCell ref="R30:R34"/>
    <mergeCell ref="G30:G34"/>
    <mergeCell ref="H30:H34"/>
    <mergeCell ref="I30:I34"/>
    <mergeCell ref="J30:J34"/>
    <mergeCell ref="K30:K34"/>
    <mergeCell ref="L30:L34"/>
    <mergeCell ref="V29:V34"/>
    <mergeCell ref="W29:W34"/>
    <mergeCell ref="X29:X34"/>
    <mergeCell ref="Y29:Y34"/>
    <mergeCell ref="Z29:Z34"/>
    <mergeCell ref="AA29:AA34"/>
    <mergeCell ref="B28:L28"/>
    <mergeCell ref="M28:P28"/>
    <mergeCell ref="Q28:R28"/>
    <mergeCell ref="S28:T28"/>
    <mergeCell ref="A29:A34"/>
    <mergeCell ref="B29:B34"/>
    <mergeCell ref="C29:C34"/>
    <mergeCell ref="D29:J29"/>
    <mergeCell ref="K29:U29"/>
    <mergeCell ref="D30:F31"/>
    <mergeCell ref="D8:D10"/>
    <mergeCell ref="E8:E10"/>
    <mergeCell ref="F8:F10"/>
    <mergeCell ref="V16:X16"/>
    <mergeCell ref="A26:AA26"/>
    <mergeCell ref="A27:AA27"/>
    <mergeCell ref="O6:O10"/>
    <mergeCell ref="P6:P10"/>
    <mergeCell ref="Q6:Q10"/>
    <mergeCell ref="R6:R10"/>
    <mergeCell ref="S6:T6"/>
    <mergeCell ref="U6:U10"/>
    <mergeCell ref="S7:S10"/>
    <mergeCell ref="T7:T10"/>
    <mergeCell ref="W5:W10"/>
    <mergeCell ref="X5:X10"/>
    <mergeCell ref="Y5:Y10"/>
    <mergeCell ref="Z5:Z10"/>
    <mergeCell ref="AA5:AA10"/>
    <mergeCell ref="D6:F7"/>
    <mergeCell ref="G6:G10"/>
    <mergeCell ref="H6:H10"/>
    <mergeCell ref="I6:I10"/>
    <mergeCell ref="J6:J10"/>
    <mergeCell ref="A5:A10"/>
    <mergeCell ref="B5:B10"/>
    <mergeCell ref="C5:C10"/>
    <mergeCell ref="D5:J5"/>
    <mergeCell ref="K5:U5"/>
    <mergeCell ref="V5:V10"/>
    <mergeCell ref="K6:K10"/>
    <mergeCell ref="L6:L10"/>
    <mergeCell ref="M6:M10"/>
    <mergeCell ref="N6:N10"/>
    <mergeCell ref="A2:AA2"/>
    <mergeCell ref="A3:AA3"/>
    <mergeCell ref="B4:L4"/>
    <mergeCell ref="M4:P4"/>
    <mergeCell ref="Q4:R4"/>
    <mergeCell ref="S4:T4"/>
  </mergeCells>
  <pageMargins left="0.25" right="0.25" top="1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2020-08-25T09:13:14Z</dcterms:modified>
</cp:coreProperties>
</file>